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51E45F8B-FB1F-4C23-9783-D712DD46A30F}" xr6:coauthVersionLast="47" xr6:coauthVersionMax="47" xr10:uidLastSave="{00000000-0000-0000-0000-000000000000}"/>
  <bookViews>
    <workbookView xWindow="-120" yWindow="-120" windowWidth="29040" windowHeight="15840" tabRatio="9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s="1"/>
  <c r="BY42" i="10"/>
  <c r="BE42" i="10"/>
  <c r="AM42" i="10"/>
  <c r="U42" i="10"/>
  <c r="E42" i="10"/>
  <c r="C42" i="10" s="1"/>
  <c r="DG41" i="10"/>
  <c r="CQ41" i="10"/>
  <c r="CO41" i="10"/>
  <c r="BY41" i="10"/>
  <c r="BE41" i="10"/>
  <c r="AM41" i="10"/>
  <c r="U41" i="10"/>
  <c r="E41" i="10"/>
  <c r="C41" i="10" s="1"/>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s="1"/>
  <c r="DG35" i="10"/>
  <c r="CQ35" i="10"/>
  <c r="CO35" i="10"/>
  <c r="BY35" i="10"/>
  <c r="BE35" i="10"/>
  <c r="AO35" i="10"/>
  <c r="W35" i="10"/>
  <c r="E35" i="10"/>
  <c r="C35" i="10"/>
  <c r="DG34" i="10"/>
  <c r="CQ34" i="10"/>
  <c r="BY34" i="10"/>
  <c r="BG34" i="10"/>
  <c r="AO34" i="10"/>
  <c r="W34" i="10"/>
  <c r="E34" i="10"/>
  <c r="C34" i="10"/>
  <c r="U34" i="10" l="1"/>
  <c r="U35" i="10" s="1"/>
  <c r="U36" i="10" s="1"/>
  <c r="AM34" i="10"/>
  <c r="AM35" i="10" s="1"/>
  <c r="BE34"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<sst xmlns="http://schemas.openxmlformats.org/spreadsheetml/2006/main" count="1133" uniqueCount="615">
  <si>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</si>
  <si>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</si>
  <si>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</si>
  <si>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</si>
  <si>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</si>
  <si>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</si>
  <si>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</si>
  <si>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</si>
  <si>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</si>
  <si>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</si>
  <si>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</si>
  <si>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</si>
  <si>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</si>
  <si>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</si>
  <si>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</si>
  <si>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</si>
  <si>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</si>
  <si>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</si>
  <si>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</si>
  <si>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</si>
  <si>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</si>
  <si>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</si>
  <si>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</si>
  <si>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</si>
  <si>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</si>
  <si>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</si>
  <si>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</si>
  <si>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</si>
  <si>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</si>
  <si>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</si>
  <si>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</si>
  <si>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</si>
  <si>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</si>
  <si>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</si>
  <si>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</si>
  <si>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</si>
  <si>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</si>
  <si>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</si>
  <si>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</si>
  <si>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</si>
  <si>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</si>
  <si>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</si>
  <si>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</si>
  <si>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</si>
  <si>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</si>
  <si>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</si>
  <si>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</si>
  <si>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</si>
  <si>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</si>
  <si>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</si>
  <si>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</si>
  <si>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</si>
  <si>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</si>
  <si>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</si>
  <si>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</si>
  <si>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</si>
  <si>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</si>
  <si>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</si>
  <si>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</si>
  <si>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</si>
  <si>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</si>
  <si>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</si>
  <si>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</si>
  <si>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</si>
  <si>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</si>
  <si>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</si>
  <si>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</si>
  <si>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</si>
  <si>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</si>
  <si>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</si>
  <si>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</si>
  <si>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</si>
  <si>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</si>
  <si>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</si>
  <si>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</si>
  <si>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</si>
  <si>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</si>
  <si>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</si>
  <si>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</si>
  <si>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</si>
  <si>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</si>
  <si>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</si>
  <si>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</si>
  <si>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</si>
  <si>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</si>
  <si>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</si>
  <si>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</si>
  <si>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</si>
  <si>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</si>
  <si>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</si>
  <si>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</si>
  <si>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</si>
  <si>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</si>
  <si>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</si>
  <si>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</si>
  <si>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</si>
  <si>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</si>
  <si>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</si>
  <si>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</si>
  <si>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</si>
  <si>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</si>
  <si>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</si>
  <si>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</si>
  <si>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</si>
  <si>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</si>
  <si>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</si>
  <si>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</si>
  <si>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</si>
  <si>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</si>
  <si>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</si>
  <si>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</si>
  <si>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</si>
  <si>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</si>
  <si>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</si>
  <si>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</si>
  <si>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</si>
  <si>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</si>
  <si>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</si>
  <si>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</si>
  <si>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</si>
  <si>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</si>
  <si>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</si>
  <si>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</si>
  <si>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</si>
  <si>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</si>
  <si>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</si>
  <si>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</si>
  <si>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</si>
  <si>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</si>
  <si>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</si>
  <si>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</si>
  <si>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</si>
  <si>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</si>
  <si>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</si>
  <si>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</si>
  <si>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</si>
  <si>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</si>
  <si>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</si>
  <si>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</si>
  <si>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</si>
  <si>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</si>
  <si>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</si>
  <si>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</si>
  <si>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</si>
  <si>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</si>
  <si>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</si>
  <si>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</si>
  <si>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</si>
  <si>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</si>
  <si>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</si>
  <si>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</si>
  <si>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</si>
  <si>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</si>
  <si>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</si>
  <si>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</si>
  <si>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</si>
  <si>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</si>
  <si>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</si>
  <si>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</si>
  <si>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</si>
  <si>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</si>
  <si>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</si>
  <si>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</si>
  <si>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</si>
  <si>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</si>
  <si>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</si>
  <si>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</si>
  <si>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</si>
  <si>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</si>
  <si>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</si>
  <si>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</si>
  <si>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</si>
  <si>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</si>
  <si>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</si>
  <si>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</si>
  <si>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</si>
  <si>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</si>
  <si>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</si>
  <si>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</si>
  <si>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</si>
  <si>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</si>
  <si>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</si>
  <si>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</si>
  <si>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</si>
  <si>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</si>
  <si>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</si>
  <si>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</si>
  <si>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</si>
  <si>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</si>
  <si>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</si>
  <si>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</si>
  <si>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</si>
  <si>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</si>
  <si>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</si>
  <si>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</si>
  <si>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</si>
  <si>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</si>
  <si>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</si>
  <si>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</si>
  <si>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</si>
  <si>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</si>
  <si>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</si>
  <si>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</si>
  <si>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</si>
  <si>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</si>
  <si>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</si>
  <si>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</si>
  <si>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</si>
  <si>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</si>
  <si>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</si>
  <si>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</si>
  <si>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</si>
  <si>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</si>
  <si>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</si>
  <si>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</si>
  <si>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</si>
  <si>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</si>
  <si>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</si>
  <si>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</si>
  <si>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長崎県波佐見町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</si>
  <si>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</si>
  <si>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</si>
  <si>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</si>
  <si>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</si>
  <si>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</si>
  <si>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</si>
  <si>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</si>
  <si>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</si>
  <si>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</si>
  <si>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</si>
  <si>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</si>
  <si>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</si>
  <si>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</si>
  <si>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</si>
  <si>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</si>
  <si>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</si>
  <si>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</si>
  <si>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</si>
  <si>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</si>
  <si>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</si>
  <si>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</si>
  <si>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</si>
  <si>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</si>
  <si>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</si>
  <si>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</si>
  <si>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</si>
  <si>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</si>
  <si>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</si>
  <si>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</si>
  <si>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</si>
  <si>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</si>
  <si>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</si>
  <si>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</si>
  <si>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</si>
  <si>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</si>
  <si>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</si>
  <si>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</si>
  <si>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</si>
  <si>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</si>
  <si>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</si>
  <si>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</si>
  <si>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</si>
  <si>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</si>
  <si>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</si>
  <si>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</si>
  <si>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</si>
  <si>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</si>
  <si>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</si>
  <si>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</si>
  <si>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</si>
  <si>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</si>
  <si>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</si>
  <si>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</si>
  <si>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</si>
  <si>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</si>
  <si>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</si>
  <si>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</si>
  <si>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</si>
  <si>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</si>
  <si>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</si>
  <si>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</si>
  <si>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</si>
  <si>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</si>
  <si>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</si>
  <si>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</si>
  <si>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</si>
  <si>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</si>
  <si>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</si>
  <si>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</si>
  <si>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</si>
  <si>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</si>
  <si>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</si>
  <si>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</si>
  <si>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</si>
  <si>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</si>
  <si>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</si>
  <si>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</si>
  <si>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</si>
  <si>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</si>
  <si>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</si>
  <si>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</si>
  <si>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</si>
  <si>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</si>
  <si>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</si>
  <si>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</si>
  <si>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</si>
  <si>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</si>
  <si>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</si>
  <si>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</si>
  <si>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</si>
  <si>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</si>
  <si>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</si>
  <si>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</si>
  <si>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</si>
  <si>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</si>
  <si>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</si>
  <si>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</si>
  <si>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</si>
  <si>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</si>
  <si>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</si>
  <si>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</si>
  <si>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</si>
  <si>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</si>
  <si>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</si>
  <si>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</si>
  <si>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</si>
  <si>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</si>
  <si>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</si>
  <si>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</si>
  <si>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</si>
  <si>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</si>
  <si>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</si>
  <si>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</si>
  <si>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</si>
  <si>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</si>
  <si>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</si>
  <si>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</si>
  <si>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</si>
  <si>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</si>
  <si>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</si>
  <si>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</si>
  <si>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</si>
  <si>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</si>
  <si>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</si>
  <si>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</si>
  <si>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</si>
  <si>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</si>
  <si>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</si>
  <si>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</si>
  <si>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</si>
  <si>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</si>
  <si>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</si>
  <si>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</si>
  <si>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</si>
  <si>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</si>
  <si>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</si>
  <si>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</si>
  <si>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</si>
  <si>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</si>
  <si>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</si>
  <si>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</si>
  <si>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</si>
  <si>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</si>
  <si>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</si>
  <si>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</si>
  <si>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</si>
  <si>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</si>
  <si>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</si>
  <si>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</si>
  <si>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</si>
  <si>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</si>
  <si>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</si>
  <si>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</si>
  <si>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</si>
  <si>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</si>
  <si>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</si>
  <si>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長崎県波佐見町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</si>
  <si>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</si>
  <si>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</si>
  <si>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</si>
  <si>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</si>
  <si>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</si>
  <si>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</si>
  <si>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</si>
  <si>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</si>
  <si>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</si>
  <si>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</si>
  <si>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</si>
  <si>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</si>
  <si>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</si>
  <si>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</si>
  <si>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</si>
  <si>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</si>
  <si>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</si>
  <si>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</si>
  <si>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</si>
  <si>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</si>
  <si>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</si>
  <si>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</si>
  <si>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</si>
  <si>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</si>
  <si>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</si>
  <si>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</si>
  <si>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</si>
  <si>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</si>
  <si>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</si>
  <si>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</si>
  <si>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</si>
  <si>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</si>
  <si>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</si>
  <si>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</si>
  <si>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</si>
  <si>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</si>
  <si>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</si>
  <si>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</si>
  <si>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</si>
  <si>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</si>
  <si>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</si>
  <si>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</si>
  <si>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</si>
  <si>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</si>
  <si>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</si>
  <si>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</si>
  <si>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</si>
  <si>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</si>
  <si>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</si>
  <si>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</si>
  <si>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</si>
  <si>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</si>
  <si>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</si>
  <si>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</si>
  <si>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</si>
  <si>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</si>
  <si>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</si>
  <si>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</si>
  <si>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</si>
  <si>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</si>
  <si>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</si>
  <si>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</si>
  <si>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</si>
  <si>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</si>
  <si>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</si>
  <si>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</si>
  <si>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</si>
  <si>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</si>
  <si>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</si>
  <si>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</si>
  <si>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</si>
  <si>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</si>
  <si>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</si>
  <si>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</si>
  <si>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</si>
  <si>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</si>
  <si>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</si>
  <si>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</si>
  <si>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</si>
  <si>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</si>
  <si>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</si>
  <si>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</si>
  <si>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</si>
  <si>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</si>
  <si>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</si>
  <si>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</si>
  <si>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</si>
  <si>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</si>
  <si>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</si>
  <si>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</si>
  <si>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</si>
  <si>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</si>
  <si>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</si>
  <si>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</si>
  <si>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</si>
  <si>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</si>
  <si>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</si>
  <si>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</si>
  <si>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</si>
  <si>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</si>
  <si>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</si>
  <si>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</si>
  <si>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</si>
  <si>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</si>
  <si>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</si>
  <si>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</si>
  <si>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</si>
  <si>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</si>
  <si>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</si>
  <si>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</si>
  <si>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</si>
  <si>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</si>
  <si>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</si>
  <si>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</si>
  <si>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</si>
  <si>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</si>
  <si>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</si>
  <si>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</si>
  <si>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</si>
  <si>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</si>
  <si>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</si>
  <si>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</si>
  <si>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</si>
  <si>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</si>
  <si>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</si>
  <si>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</si>
  <si>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</si>
  <si>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</si>
  <si>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</si>
  <si>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</si>
  <si>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</si>
  <si>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</si>
  <si>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</si>
  <si>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</si>
  <si>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</si>
  <si>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</si>
  <si>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</si>
  <si>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</si>
  <si>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</si>
  <si>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</si>
  <si>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</si>
  <si>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</si>
  <si>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</si>
  <si>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</si>
  <si>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</si>
  <si>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</si>
  <si>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</si>
  <si>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</si>
  <si>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</si>
  <si>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</si>
  <si>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</si>
  <si>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</si>
  <si>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</si>
  <si>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</si>
  <si>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</si>
  <si>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</si>
  <si>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</si>
  <si>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</si>
  <si>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</si>
  <si>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</si>
  <si>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</si>
  <si>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</si>
  <si>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</si>
  <si>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</si>
  <si>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</si>
  <si>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</si>
  <si>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</si>
  <si>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</si>
  <si>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</si>
  <si>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</si>
  <si>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</si>
  <si>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</si>
  <si>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</si>
  <si>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</si>
  <si>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</si>
  <si>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</si>
  <si>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</si>
  <si>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</si>
  <si>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</si>
  <si>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</si>
  <si>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</si>
  <si>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</si>
  <si>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</si>
  <si>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</si>
  <si>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</si>
  <si>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</si>
  <si>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</si>
  <si>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</si>
  <si>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0.90</t>
  </si>
  <si>
    <t>▲ 0.18</t>
  </si>
  <si>
    <t>▲ 0.47</t>
  </si>
  <si>
    <t>上水道事業会計</t>
  </si>
  <si>
    <t>工業用水道事業会計</t>
  </si>
  <si>
    <t>一般会計</t>
  </si>
  <si>
    <t>介護保険事業特別会計</t>
  </si>
  <si>
    <t>国民健康保険事業特別会計</t>
  </si>
  <si>
    <t>公共下水道事業特別会計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</si>
  <si>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</si>
  <si>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</si>
  <si>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</si>
  <si>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</si>
  <si>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</si>
  <si>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</si>
  <si>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</si>
  <si>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</si>
  <si>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</si>
  <si>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</si>
  <si>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　〃　介護保険会計（サービス認定）</t>
    <rPh sb="3" eb="5">
      <t>カイゴ</t>
    </rPh>
    <rPh sb="5" eb="7">
      <t>ホケン</t>
    </rPh>
    <rPh sb="7" eb="9">
      <t>カイケイ</t>
    </rPh>
    <rPh sb="14" eb="16">
      <t>ニンテイ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</si>
  <si>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</si>
  <si>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4" eb="7">
      <t>シチョウソン</t>
    </rPh>
    <rPh sb="7" eb="9">
      <t>カイカン</t>
    </rPh>
    <rPh sb="9" eb="11">
      <t>カンリ</t>
    </rPh>
    <rPh sb="11" eb="13">
      <t>ジギョウ</t>
    </rPh>
    <rPh sb="13" eb="15">
      <t>トクベツ</t>
    </rPh>
    <rPh sb="15" eb="17">
      <t>カイケイ</t>
    </rPh>
    <phoneticPr fontId="2"/>
  </si>
  <si>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2"/>
  </si>
  <si>
    <t>　〃　（公平委員会事業特別会計）</t>
    <rPh sb="4" eb="6">
      <t>コウヘイ</t>
    </rPh>
    <rPh sb="6" eb="9">
      <t>イインカイ</t>
    </rPh>
    <rPh sb="9" eb="11">
      <t>ジギョウ</t>
    </rPh>
    <rPh sb="11" eb="13">
      <t>トクベツ</t>
    </rPh>
    <rPh sb="13" eb="15">
      <t>カイケイ</t>
    </rPh>
    <phoneticPr fontId="2"/>
  </si>
  <si>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2"/>
  </si>
  <si>
    <t>　〃　（交通災害共済事業特別会計）</t>
    <rPh sb="4" eb="6">
      <t>コウツウ</t>
    </rPh>
    <rPh sb="6" eb="8">
      <t>サイガイ</t>
    </rPh>
    <rPh sb="8" eb="10">
      <t>キョウサイ</t>
    </rPh>
    <rPh sb="10" eb="12">
      <t>ジギョウ</t>
    </rPh>
    <rPh sb="12" eb="14">
      <t>トクベツ</t>
    </rPh>
    <rPh sb="14" eb="16">
      <t>カイケイ</t>
    </rPh>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</si>
  <si>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</si>
  <si>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　〃　　　　　　　　　　　（事業会計）</t>
    <rPh sb="14" eb="16">
      <t>ジギョウ</t>
    </rPh>
    <rPh sb="16" eb="18">
      <t>カイケイ</t>
    </rPh>
    <phoneticPr fontId="2"/>
  </si>
  <si>
    <t>ふるさとづくり応援基金</t>
    <rPh sb="7" eb="9">
      <t>オウエン</t>
    </rPh>
    <rPh sb="9" eb="11">
      <t>キキン</t>
    </rPh>
    <phoneticPr fontId="5"/>
  </si>
  <si>
    <t>下水道事業基金</t>
    <rPh sb="0" eb="3">
      <t>ゲスイドウ</t>
    </rPh>
    <rPh sb="3" eb="5">
      <t>ジギョウ</t>
    </rPh>
    <rPh sb="5" eb="7">
      <t>キキン</t>
    </rPh>
    <phoneticPr fontId="5"/>
  </si>
  <si>
    <t>庁舎建設基金</t>
    <rPh sb="0" eb="2">
      <t>チョウシャ</t>
    </rPh>
    <rPh sb="2" eb="4">
      <t>ケンセツ</t>
    </rPh>
    <rPh sb="4" eb="6">
      <t>キキン</t>
    </rPh>
    <phoneticPr fontId="5"/>
  </si>
  <si>
    <t>地域福祉基金</t>
    <phoneticPr fontId="5"/>
  </si>
  <si>
    <t>教育施設整備基金</t>
    <rPh sb="0" eb="2">
      <t>キョウイク</t>
    </rPh>
    <rPh sb="2" eb="4">
      <t>シセツ</t>
    </rPh>
    <rPh sb="4" eb="6">
      <t>セイビ</t>
    </rPh>
    <rPh sb="6" eb="8">
      <t>キキン</t>
    </rPh>
    <phoneticPr fontId="2"/>
  </si>
  <si>
    <t>-</t>
    <phoneticPr fontId="2"/>
  </si>
  <si>
    <t>-</t>
    <phoneticPr fontId="2"/>
  </si>
  <si>
    <t>-</t>
    <phoneticPr fontId="2"/>
  </si>
  <si>
    <t>-</t>
    <phoneticPr fontId="2"/>
  </si>
  <si>
    <t>長崎県林業公社</t>
    <rPh sb="0" eb="3">
      <t>ナガサキケン</t>
    </rPh>
    <rPh sb="3" eb="5">
      <t>リンギョウ</t>
    </rPh>
    <rPh sb="5" eb="7">
      <t>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</si>
  <si>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</si>
  <si>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</si>
  <si>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</si>
  <si>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</si>
  <si>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</si>
  <si>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率は類似団体よりもわずかに高い水準で推移しているが、年度間の償還額を超えない地方債発行を継続することで起債残高は減少傾向にあり、12.0％→11.2％→10.5％→9.9％→9.1％と安定的に推移しているといえる。また、将来負担比率は類似団体よりも低い水準であり、現時点での財政規模に対する負債の割合が低い状態にある。
　しかし今後、進捗している老朽化に対応する投資や庁舎の建替えや東彼地区福祉組合のごみ処理施設の償還などにより、多額の起債や基金の取崩しが想定されており、いずれの数値においても悪化していく可能性が高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</si>
  <si>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</si>
  <si>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</si>
  <si>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</si>
  <si>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H28：—（将来負担なし）、H29：10.2%、H30：9.9％、R1：—（将来負担なし）、R2：—（将来負担なし）となっており、類似団体に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</si>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</sst>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989823E-73AC-4B2A-8C28-B4BAF9866E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1582-4FFD-B2DA-A0AA5DB4C5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45628</c:v>
                </c:pt>
                <c:pt idx="1">
                  <c:v>42250</c:v>
                </c:pt>
                <c:pt idx="2">
                  <c:v>52497</c:v>
                </c:pt>
                <c:pt idx="3">
                  <c:v>72041</c:v>
                </c:pt>
                <c:pt idx="4">
                  <c:v>107232</c:v>
                </c:pt>
              </c:numCache>
            </c:numRef>
          </c:val>
          <c:smooth val="0"/>
          <c:extLst>
            <c:ext xmlns:c16="http://schemas.microsoft.com/office/drawing/2014/chart" uri="{C3380CC4-5D6E-409C-BE32-E72D297353CC}">
              <c16:uniqueId val="{00000001-1582-4FFD-B2DA-A0AA5DB4C5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2.14</c:v>
                </c:pt>
                <c:pt idx="1">
                  <c:v>2.1800000000000002</c:v>
                </c:pt>
                <c:pt idx="2">
                  <c:v>1.95</c:v>
                </c:pt>
                <c:pt idx="3">
                  <c:v>2.52</c:v>
                </c:pt>
                <c:pt idx="4">
                  <c:v>1.94</c:v>
                </c:pt>
              </c:numCache>
            </c:numRef>
          </c:val>
          <c:extLst>
            <c:ext xmlns:c16="http://schemas.microsoft.com/office/drawing/2014/chart" uri="{C3380CC4-5D6E-409C-BE32-E72D297353CC}">
              <c16:uniqueId val="{00000000-B970-4D3C-A3DC-08CD818EDD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16.29</c:v>
                </c:pt>
                <c:pt idx="1">
                  <c:v>16.39</c:v>
                </c:pt>
                <c:pt idx="2">
                  <c:v>16.38</c:v>
                </c:pt>
                <c:pt idx="3">
                  <c:v>17.39</c:v>
                </c:pt>
                <c:pt idx="4">
                  <c:v>16.89</c:v>
                </c:pt>
              </c:numCache>
            </c:numRef>
          </c:val>
          <c:extLst>
            <c:ext xmlns:c16="http://schemas.microsoft.com/office/drawing/2014/chart" uri="{C3380CC4-5D6E-409C-BE32-E72D297353CC}">
              <c16:uniqueId val="{00000001-B970-4D3C-A3DC-08CD818EDD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c:v>
                </c:pt>
                <c:pt idx="1">
                  <c:v>7.0000000000000007E-2</c:v>
                </c:pt>
                <c:pt idx="2">
                  <c:v>-0.18</c:v>
                </c:pt>
                <c:pt idx="3">
                  <c:v>1.89</c:v>
                </c:pt>
                <c:pt idx="4">
                  <c:v>-0.47</c:v>
                </c:pt>
              </c:numCache>
            </c:numRef>
          </c:val>
          <c:smooth val="0"/>
          <c:extLst>
            <c:ext xmlns:c16="http://schemas.microsoft.com/office/drawing/2014/chart" uri="{C3380CC4-5D6E-409C-BE32-E72D297353CC}">
              <c16:uniqueId val="{00000002-B970-4D3C-A3DC-08CD818EDD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DF-4446-92CC-727B702D90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DF-4446-92CC-727B702D90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DF-4446-92CC-727B702D900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0.03</c:v>
                </c:pt>
                <c:pt idx="4">
                  <c:v>#N/A</c:v>
                </c:pt>
                <c:pt idx="5">
                  <c:v>0.02</c:v>
                </c:pt>
                <c:pt idx="6">
                  <c:v>#N/A</c:v>
                </c:pt>
                <c:pt idx="7">
                  <c:v>0.11</c:v>
                </c:pt>
                <c:pt idx="8">
                  <c:v>#N/A</c:v>
                </c:pt>
                <c:pt idx="9">
                  <c:v>0.02</c:v>
                </c:pt>
              </c:numCache>
            </c:numRef>
          </c:val>
          <c:extLst>
            <c:ext xmlns:c16="http://schemas.microsoft.com/office/drawing/2014/chart" uri="{C3380CC4-5D6E-409C-BE32-E72D297353CC}">
              <c16:uniqueId val="{00000003-6CDF-4446-92CC-727B702D9008}"/>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4-6CDF-4446-92CC-727B702D900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0.78</c:v>
                </c:pt>
                <c:pt idx="2">
                  <c:v>#N/A</c:v>
                </c:pt>
                <c:pt idx="3">
                  <c:v>1.27</c:v>
                </c:pt>
                <c:pt idx="4">
                  <c:v>#N/A</c:v>
                </c:pt>
                <c:pt idx="5">
                  <c:v>2.14</c:v>
                </c:pt>
                <c:pt idx="6">
                  <c:v>#N/A</c:v>
                </c:pt>
                <c:pt idx="7">
                  <c:v>1.33</c:v>
                </c:pt>
                <c:pt idx="8">
                  <c:v>#N/A</c:v>
                </c:pt>
                <c:pt idx="9">
                  <c:v>0.89</c:v>
                </c:pt>
              </c:numCache>
            </c:numRef>
          </c:val>
          <c:extLst>
            <c:ext xmlns:c16="http://schemas.microsoft.com/office/drawing/2014/chart" uri="{C3380CC4-5D6E-409C-BE32-E72D297353CC}">
              <c16:uniqueId val="{00000005-6CDF-4446-92CC-727B702D900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1.05</c:v>
                </c:pt>
                <c:pt idx="2">
                  <c:v>#N/A</c:v>
                </c:pt>
                <c:pt idx="3">
                  <c:v>1.06</c:v>
                </c:pt>
                <c:pt idx="4">
                  <c:v>#N/A</c:v>
                </c:pt>
                <c:pt idx="5">
                  <c:v>1.1299999999999999</c:v>
                </c:pt>
                <c:pt idx="6">
                  <c:v>#N/A</c:v>
                </c:pt>
                <c:pt idx="7">
                  <c:v>0.71</c:v>
                </c:pt>
                <c:pt idx="8">
                  <c:v>#N/A</c:v>
                </c:pt>
                <c:pt idx="9">
                  <c:v>1.89</c:v>
                </c:pt>
              </c:numCache>
            </c:numRef>
          </c:val>
          <c:extLst>
            <c:ext xmlns:c16="http://schemas.microsoft.com/office/drawing/2014/chart" uri="{C3380CC4-5D6E-409C-BE32-E72D297353CC}">
              <c16:uniqueId val="{00000006-6CDF-4446-92CC-727B702D90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2.13</c:v>
                </c:pt>
                <c:pt idx="2">
                  <c:v>#N/A</c:v>
                </c:pt>
                <c:pt idx="3">
                  <c:v>2.17</c:v>
                </c:pt>
                <c:pt idx="4">
                  <c:v>#N/A</c:v>
                </c:pt>
                <c:pt idx="5">
                  <c:v>1.94</c:v>
                </c:pt>
                <c:pt idx="6">
                  <c:v>#N/A</c:v>
                </c:pt>
                <c:pt idx="7">
                  <c:v>2.5099999999999998</c:v>
                </c:pt>
                <c:pt idx="8">
                  <c:v>#N/A</c:v>
                </c:pt>
                <c:pt idx="9">
                  <c:v>1.93</c:v>
                </c:pt>
              </c:numCache>
            </c:numRef>
          </c:val>
          <c:extLst>
            <c:ext xmlns:c16="http://schemas.microsoft.com/office/drawing/2014/chart" uri="{C3380CC4-5D6E-409C-BE32-E72D297353CC}">
              <c16:uniqueId val="{00000007-6CDF-4446-92CC-727B702D9008}"/>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1.41</c:v>
                </c:pt>
                <c:pt idx="2">
                  <c:v>#N/A</c:v>
                </c:pt>
                <c:pt idx="3">
                  <c:v>1.61</c:v>
                </c:pt>
                <c:pt idx="4">
                  <c:v>#N/A</c:v>
                </c:pt>
                <c:pt idx="5">
                  <c:v>1.85</c:v>
                </c:pt>
                <c:pt idx="6">
                  <c:v>#N/A</c:v>
                </c:pt>
                <c:pt idx="7">
                  <c:v>2.0499999999999998</c:v>
                </c:pt>
                <c:pt idx="8">
                  <c:v>#N/A</c:v>
                </c:pt>
                <c:pt idx="9">
                  <c:v>2.2000000000000002</c:v>
                </c:pt>
              </c:numCache>
            </c:numRef>
          </c:val>
          <c:extLst>
            <c:ext xmlns:c16="http://schemas.microsoft.com/office/drawing/2014/chart" uri="{C3380CC4-5D6E-409C-BE32-E72D297353CC}">
              <c16:uniqueId val="{00000008-6CDF-4446-92CC-727B702D900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13.54</c:v>
                </c:pt>
                <c:pt idx="2">
                  <c:v>#N/A</c:v>
                </c:pt>
                <c:pt idx="3">
                  <c:v>14.53</c:v>
                </c:pt>
                <c:pt idx="4">
                  <c:v>#N/A</c:v>
                </c:pt>
                <c:pt idx="5">
                  <c:v>15.2</c:v>
                </c:pt>
                <c:pt idx="6">
                  <c:v>#N/A</c:v>
                </c:pt>
                <c:pt idx="7">
                  <c:v>15.41</c:v>
                </c:pt>
                <c:pt idx="8">
                  <c:v>#N/A</c:v>
                </c:pt>
                <c:pt idx="9">
                  <c:v>15.91</c:v>
                </c:pt>
              </c:numCache>
            </c:numRef>
          </c:val>
          <c:extLst>
            <c:ext xmlns:c16="http://schemas.microsoft.com/office/drawing/2014/chart" uri="{C3380CC4-5D6E-409C-BE32-E72D297353CC}">
              <c16:uniqueId val="{00000009-6CDF-4446-92CC-727B702D90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486</c:v>
                </c:pt>
                <c:pt idx="5">
                  <c:v>501</c:v>
                </c:pt>
                <c:pt idx="8">
                  <c:v>501</c:v>
                </c:pt>
                <c:pt idx="11">
                  <c:v>488</c:v>
                </c:pt>
                <c:pt idx="14">
                  <c:v>471</c:v>
                </c:pt>
              </c:numCache>
            </c:numRef>
          </c:val>
          <c:extLst>
            <c:ext xmlns:c16="http://schemas.microsoft.com/office/drawing/2014/chart" uri="{C3380CC4-5D6E-409C-BE32-E72D297353CC}">
              <c16:uniqueId val="{00000000-6BE5-482D-91F1-EBF19F54F1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E5-482D-91F1-EBF19F54F1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E5-482D-91F1-EBF19F54F1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5-482D-91F1-EBF19F54F1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149</c:v>
                </c:pt>
                <c:pt idx="3">
                  <c:v>173</c:v>
                </c:pt>
                <c:pt idx="6">
                  <c:v>182</c:v>
                </c:pt>
                <c:pt idx="9">
                  <c:v>186</c:v>
                </c:pt>
                <c:pt idx="12">
                  <c:v>190</c:v>
                </c:pt>
              </c:numCache>
            </c:numRef>
          </c:val>
          <c:extLst>
            <c:ext xmlns:c16="http://schemas.microsoft.com/office/drawing/2014/chart" uri="{C3380CC4-5D6E-409C-BE32-E72D297353CC}">
              <c16:uniqueId val="{00000004-6BE5-482D-91F1-EBF19F54F1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5-482D-91F1-EBF19F54F1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E5-482D-91F1-EBF19F54F1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677</c:v>
                </c:pt>
                <c:pt idx="3">
                  <c:v>662</c:v>
                </c:pt>
                <c:pt idx="6">
                  <c:v>648</c:v>
                </c:pt>
                <c:pt idx="9">
                  <c:v>597</c:v>
                </c:pt>
                <c:pt idx="12">
                  <c:v>556</c:v>
                </c:pt>
              </c:numCache>
            </c:numRef>
          </c:val>
          <c:extLst>
            <c:ext xmlns:c16="http://schemas.microsoft.com/office/drawing/2014/chart" uri="{C3380CC4-5D6E-409C-BE32-E72D297353CC}">
              <c16:uniqueId val="{00000007-6BE5-482D-91F1-EBF19F54F1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340</c:v>
                </c:pt>
                <c:pt idx="2">
                  <c:v>#N/A</c:v>
                </c:pt>
                <c:pt idx="3">
                  <c:v>#N/A</c:v>
                </c:pt>
                <c:pt idx="4">
                  <c:v>334</c:v>
                </c:pt>
                <c:pt idx="5">
                  <c:v>#N/A</c:v>
                </c:pt>
                <c:pt idx="6">
                  <c:v>#N/A</c:v>
                </c:pt>
                <c:pt idx="7">
                  <c:v>329</c:v>
                </c:pt>
                <c:pt idx="8">
                  <c:v>#N/A</c:v>
                </c:pt>
                <c:pt idx="9">
                  <c:v>#N/A</c:v>
                </c:pt>
                <c:pt idx="10">
                  <c:v>295</c:v>
                </c:pt>
                <c:pt idx="11">
                  <c:v>#N/A</c:v>
                </c:pt>
                <c:pt idx="12">
                  <c:v>#N/A</c:v>
                </c:pt>
                <c:pt idx="13">
                  <c:v>275</c:v>
                </c:pt>
                <c:pt idx="14">
                  <c:v>#N/A</c:v>
                </c:pt>
              </c:numCache>
            </c:numRef>
          </c:val>
          <c:smooth val="0"/>
          <c:extLst>
            <c:ext xmlns:c16="http://schemas.microsoft.com/office/drawing/2014/chart" uri="{C3380CC4-5D6E-409C-BE32-E72D297353CC}">
              <c16:uniqueId val="{00000008-6BE5-482D-91F1-EBF19F54F1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5122</c:v>
                </c:pt>
                <c:pt idx="5">
                  <c:v>5384</c:v>
                </c:pt>
                <c:pt idx="8">
                  <c:v>5384</c:v>
                </c:pt>
                <c:pt idx="11">
                  <c:v>5221</c:v>
                </c:pt>
                <c:pt idx="14">
                  <c:v>5323</c:v>
                </c:pt>
              </c:numCache>
            </c:numRef>
          </c:val>
          <c:extLst>
            <c:ext xmlns:c16="http://schemas.microsoft.com/office/drawing/2014/chart" uri="{C3380CC4-5D6E-409C-BE32-E72D297353CC}">
              <c16:uniqueId val="{00000000-1F22-4464-BF0C-3A99ED903A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1192</c:v>
                </c:pt>
                <c:pt idx="5">
                  <c:v>1134</c:v>
                </c:pt>
                <c:pt idx="8">
                  <c:v>1072</c:v>
                </c:pt>
                <c:pt idx="11">
                  <c:v>1007</c:v>
                </c:pt>
                <c:pt idx="14">
                  <c:v>942</c:v>
                </c:pt>
              </c:numCache>
            </c:numRef>
          </c:val>
          <c:extLst>
            <c:ext xmlns:c16="http://schemas.microsoft.com/office/drawing/2014/chart" uri="{C3380CC4-5D6E-409C-BE32-E72D297353CC}">
              <c16:uniqueId val="{00000001-1F22-4464-BF0C-3A99ED903A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3385</c:v>
                </c:pt>
                <c:pt idx="5">
                  <c:v>3653</c:v>
                </c:pt>
                <c:pt idx="8">
                  <c:v>3993</c:v>
                </c:pt>
                <c:pt idx="11">
                  <c:v>4667</c:v>
                </c:pt>
                <c:pt idx="14">
                  <c:v>5330</c:v>
                </c:pt>
              </c:numCache>
            </c:numRef>
          </c:val>
          <c:extLst>
            <c:ext xmlns:c16="http://schemas.microsoft.com/office/drawing/2014/chart" uri="{C3380CC4-5D6E-409C-BE32-E72D297353CC}">
              <c16:uniqueId val="{00000002-1F22-4464-BF0C-3A99ED903A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22-4464-BF0C-3A99ED903A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22-4464-BF0C-3A99ED903A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c:v>
                </c:pt>
                <c:pt idx="3">
                  <c:v>6</c:v>
                </c:pt>
                <c:pt idx="6">
                  <c:v>5</c:v>
                </c:pt>
                <c:pt idx="9">
                  <c:v>5</c:v>
                </c:pt>
                <c:pt idx="12">
                  <c:v>5</c:v>
                </c:pt>
              </c:numCache>
            </c:numRef>
          </c:val>
          <c:extLst>
            <c:ext xmlns:c16="http://schemas.microsoft.com/office/drawing/2014/chart" uri="{C3380CC4-5D6E-409C-BE32-E72D297353CC}">
              <c16:uniqueId val="{00000005-1F22-4464-BF0C-3A99ED903A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571</c:v>
                </c:pt>
                <c:pt idx="3">
                  <c:v>565</c:v>
                </c:pt>
                <c:pt idx="6">
                  <c:v>504</c:v>
                </c:pt>
                <c:pt idx="9">
                  <c:v>514</c:v>
                </c:pt>
                <c:pt idx="12">
                  <c:v>487</c:v>
                </c:pt>
              </c:numCache>
            </c:numRef>
          </c:val>
          <c:extLst>
            <c:ext xmlns:c16="http://schemas.microsoft.com/office/drawing/2014/chart" uri="{C3380CC4-5D6E-409C-BE32-E72D297353CC}">
              <c16:uniqueId val="{00000006-1F22-4464-BF0C-3A99ED903A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174</c:v>
                </c:pt>
                <c:pt idx="3">
                  <c:v>1522</c:v>
                </c:pt>
                <c:pt idx="6">
                  <c:v>1710</c:v>
                </c:pt>
                <c:pt idx="9">
                  <c:v>1678</c:v>
                </c:pt>
                <c:pt idx="12">
                  <c:v>1641</c:v>
                </c:pt>
              </c:numCache>
            </c:numRef>
          </c:val>
          <c:extLst>
            <c:ext xmlns:c16="http://schemas.microsoft.com/office/drawing/2014/chart" uri="{C3380CC4-5D6E-409C-BE32-E72D297353CC}">
              <c16:uniqueId val="{00000007-1F22-4464-BF0C-3A99ED903A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2613</c:v>
                </c:pt>
                <c:pt idx="3">
                  <c:v>2403</c:v>
                </c:pt>
                <c:pt idx="6">
                  <c:v>2644</c:v>
                </c:pt>
                <c:pt idx="9">
                  <c:v>2634</c:v>
                </c:pt>
                <c:pt idx="12">
                  <c:v>2534</c:v>
                </c:pt>
              </c:numCache>
            </c:numRef>
          </c:val>
          <c:extLst>
            <c:ext xmlns:c16="http://schemas.microsoft.com/office/drawing/2014/chart" uri="{C3380CC4-5D6E-409C-BE32-E72D297353CC}">
              <c16:uniqueId val="{00000008-1F22-4464-BF0C-3A99ED903A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22-4464-BF0C-3A99ED903A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6164</c:v>
                </c:pt>
                <c:pt idx="3">
                  <c:v>5998</c:v>
                </c:pt>
                <c:pt idx="6">
                  <c:v>5901</c:v>
                </c:pt>
                <c:pt idx="9">
                  <c:v>5944</c:v>
                </c:pt>
                <c:pt idx="12">
                  <c:v>6363</c:v>
                </c:pt>
              </c:numCache>
            </c:numRef>
          </c:val>
          <c:extLst>
            <c:ext xmlns:c16="http://schemas.microsoft.com/office/drawing/2014/chart" uri="{C3380CC4-5D6E-409C-BE32-E72D297353CC}">
              <c16:uniqueId val="{0000000A-1F22-4464-BF0C-3A99ED903A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323</c:v>
                </c:pt>
                <c:pt idx="5">
                  <c:v>#N/A</c:v>
                </c:pt>
                <c:pt idx="6">
                  <c:v>#N/A</c:v>
                </c:pt>
                <c:pt idx="7">
                  <c:v>316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22-4464-BF0C-3A99ED903A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589</c:v>
                </c:pt>
                <c:pt idx="1">
                  <c:v>636</c:v>
                </c:pt>
                <c:pt idx="2">
                  <c:v>638</c:v>
                </c:pt>
              </c:numCache>
            </c:numRef>
          </c:val>
          <c:extLst>
            <c:ext xmlns:c16="http://schemas.microsoft.com/office/drawing/2014/chart" uri="{C3380CC4-5D6E-409C-BE32-E72D297353CC}">
              <c16:uniqueId val="{00000000-56F0-4AB4-9F79-66DF0EBF98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274</c:v>
                </c:pt>
                <c:pt idx="1">
                  <c:v>274</c:v>
                </c:pt>
                <c:pt idx="2">
                  <c:v>274</c:v>
                </c:pt>
              </c:numCache>
            </c:numRef>
          </c:val>
          <c:extLst>
            <c:ext xmlns:c16="http://schemas.microsoft.com/office/drawing/2014/chart" uri="{C3380CC4-5D6E-409C-BE32-E72D297353CC}">
              <c16:uniqueId val="{00000001-56F0-4AB4-9F79-66DF0EBF98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2590</c:v>
                </c:pt>
                <c:pt idx="1">
                  <c:v>3104</c:v>
                </c:pt>
                <c:pt idx="2">
                  <c:v>3700</c:v>
                </c:pt>
              </c:numCache>
            </c:numRef>
          </c:val>
          <c:extLst>
            <c:ext xmlns:c16="http://schemas.microsoft.com/office/drawing/2014/chart" uri="{C3380CC4-5D6E-409C-BE32-E72D297353CC}">
              <c16:uniqueId val="{00000002-56F0-4AB4-9F79-66DF0EBF98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{2332B2FA-66EF-47CB-973B-99CD733B7774}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334-4B88-906E-02FDAAFB8E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{50E067D3-9CC0-45D0-BCD4-9AF18C2692B9}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34-4B88-906E-02FDAAFB8E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{D56D5F04-46D6-4AB6-930F-51BBB3120F6B}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34-4B88-906E-02FDAAFB8E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{28AB7A2F-E71A-41A4-AB4D-85B99C1013CD}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34-4B88-906E-02FDAAFB8E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{C7BF5187-562B-4277-A743-C2C2330285AC}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34-4B88-906E-02FDAAFB8E4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{45584F50-1B55-4956-8F5B-C42195A32B9A}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334-4B88-906E-02FDAAFB8E4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{69D5B43B-17B8-4778-8F65-3DF46D2C7562}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334-4B88-906E-02FDAAFB8E4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{5DC1D378-8767-4133-9F5E-AC125D895042}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334-4B88-906E-02FDAAFB8E4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{AFB6D9F2-A07E-4F82-AE1E-BF0E99922B12}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334-4B88-906E-02FDAAFB8E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62.8</c:v>
                </c:pt>
                <c:pt idx="16">
                  <c:v>63.7</c:v>
                </c:pt>
                <c:pt idx="24">
                  <c:v>64.5</c:v>
                </c:pt>
                <c:pt idx="32">
                  <c:v>65.7</c:v>
                </c:pt>
              </c:numCache>
            </c:numRef>
          </c:xVal>
          <c:yVal>
            <c:numRef>
              <c:f>公会計指標分析・財政指標組合せ分析表!$BP$51:$DC$51</c:f>
              <c:numCache>
                <c:formatCode>#,##0.0;"▲ "#,##0.0</c:formatCode>
                <c:ptCount val="40"/>
                <c:pt idx="8">
                  <c:v>10.199999999999999</c:v>
                </c:pt>
                <c:pt idx="16">
                  <c:v>9.9</c:v>
                </c:pt>
              </c:numCache>
            </c:numRef>
          </c:yVal>
          <c:smooth val="0"/>
          <c:extLst>
            <c:ext xmlns:c16="http://schemas.microsoft.com/office/drawing/2014/chart" uri="{C3380CC4-5D6E-409C-BE32-E72D297353CC}">
              <c16:uniqueId val="{00000009-1334-4B88-906E-02FDAAFB8E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{2ED6B9A5-3880-4988-BDEF-038687661EB1}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334-4B88-906E-02FDAAFB8E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{DC5BA72C-2D90-4257-B619-F49A820DCD2F}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34-4B88-906E-02FDAAFB8E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{F8F07B84-FD87-448B-9BC8-B1372A3EEEC0}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34-4B88-906E-02FDAAFB8E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{F85123BF-5457-473B-91E1-6E1FEA370425}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34-4B88-906E-02FDAAFB8E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{003F544D-97A4-4264-8C48-6D5E163B87A5}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34-4B88-906E-02FDAAFB8E4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{57F7FDE0-F8B7-4DAA-9383-5F4565C060C2}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334-4B88-906E-02FDAAFB8E4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{84E785A2-1FF3-43E3-B7FE-4B127E368835}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334-4B88-906E-02FDAAFB8E4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{59CA25CF-9602-4DAB-96FB-6FF8D4EBBA41}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334-4B88-906E-02FDAAFB8E4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{CD306E55-B99D-4C05-8A4D-03ECD0C02737}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334-4B88-906E-02FDAAFB8E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1334-4B88-906E-02FDAAFB8E43}"/>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{85444A52-FA3B-492B-911F-B05A10A45DE0}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C19-411E-92EB-588E0FBDD0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{8F51E901-C6E0-4054-ABF6-2A2A4B65309A}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19-411E-92EB-588E0FBDD0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{0ABD14C4-C747-4CA6-9FA2-3E76020EEE33}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19-411E-92EB-588E0FBDD0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{06C2E3AB-5B9D-4A1E-8725-4EB63F5AE032}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19-411E-92EB-588E0FBDD0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{D792F521-6A9B-4835-A305-2BCAE965D53C}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19-411E-92EB-588E0FBDD0F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{97B33147-F284-4A81-98D1-A0B57F1C53E3}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C19-411E-92EB-588E0FBDD0F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{1DDA7FAF-B1C4-42BE-BAA5-9D7BEF3D9162}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C19-411E-92EB-588E0FBDD0F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{5AC39B27-7538-4EA9-8DE9-EC7EDCAE1579}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C19-411E-92EB-588E0FBDD0F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{C34AAA92-7173-47DE-8871-8A00D23BDB7E}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C19-411E-92EB-588E0FBDD0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11.2</c:v>
                </c:pt>
                <c:pt idx="16">
                  <c:v>10.5</c:v>
                </c:pt>
                <c:pt idx="24">
                  <c:v>9.9</c:v>
                </c:pt>
                <c:pt idx="32">
                  <c:v>9.1</c:v>
                </c:pt>
              </c:numCache>
            </c:numRef>
          </c:xVal>
          <c:yVal>
            <c:numRef>
              <c:f>公会計指標分析・財政指標組合せ分析表!$BP$73:$DC$73</c:f>
              <c:numCache>
                <c:formatCode>#,##0.0;"▲ "#,##0.0</c:formatCode>
                <c:ptCount val="40"/>
                <c:pt idx="8">
                  <c:v>10.199999999999999</c:v>
                </c:pt>
                <c:pt idx="16">
                  <c:v>9.9</c:v>
                </c:pt>
              </c:numCache>
            </c:numRef>
          </c:yVal>
          <c:smooth val="0"/>
          <c:extLst>
            <c:ext xmlns:c16="http://schemas.microsoft.com/office/drawing/2014/chart" uri="{C3380CC4-5D6E-409C-BE32-E72D297353CC}">
              <c16:uniqueId val="{00000009-0C19-411E-92EB-588E0FBDD0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{D3F4D725-9A0A-4464-BD72-205A1B06CD6C}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C19-411E-92EB-588E0FBDD0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{DD39E1D7-6705-4D22-ACF1-41DB5F40D6FD}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19-411E-92EB-588E0FBDD0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{0E28E791-6C4C-4CFC-A337-0E75BF9BE2E9}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19-411E-92EB-588E0FBDD0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{5CF965E6-781B-4AFE-9C26-5B7D23064B79}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19-411E-92EB-588E0FBDD0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{ECA5F09A-8BE5-4902-8D84-73F0087B497E}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19-411E-92EB-588E0FBDD0F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{156457F4-129E-4319-BA03-B8C57F08F7E9}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C19-411E-92EB-588E0FBDD0F2}"/>
                </c:ext>
              </c:extLst>
            </c:dLbl>
            <c:dLbl>
              <c:idx val="16"/>
              <c:layout>
                <c:manualLayout>
                  <c:x val="0"/>
                  <c:y val="-1.814156655184196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{3A1C9D56-F082-4ED9-8035-6F7209834708}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C19-411E-92EB-588E0FBDD0F2}"/>
                </c:ext>
              </c:extLst>
            </c:dLbl>
            <c:dLbl>
              <c:idx val="24"/>
              <c:layout>
                <c:manualLayout>
                  <c:x val="0"/>
                  <c:y val="1.814156655184200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{9C207A00-0CED-40EF-A83A-CFCFCC11E49C}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C19-411E-92EB-588E0FBDD0F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{B6BB6361-557D-4DC6-B54C-F9AABBE4484E}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C19-411E-92EB-588E0FBDD0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0C19-411E-92EB-588E0FBDD0F2}"/>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普通会計の元利償還金は、平成</a:t>
          </a:r>
          <a:r>
            <a:rPr kumimoji="1" lang="en-US" altLang="ja-JP" sz="800">
              <a:solidFill>
                <a:schemeClr val="dk1"/>
              </a:solidFill>
              <a:effectLst/>
              <a:latin typeface="+mn-lt"/>
              <a:ea typeface="+mn-ea"/>
              <a:cs typeface="+mn-cs"/>
            </a:rPr>
            <a:t>27</a:t>
          </a:r>
          <a:r>
            <a:rPr kumimoji="1" lang="ja-JP" altLang="ja-JP" sz="800">
              <a:solidFill>
                <a:schemeClr val="dk1"/>
              </a:solidFill>
              <a:effectLst/>
              <a:latin typeface="+mn-lt"/>
              <a:ea typeface="+mn-ea"/>
              <a:cs typeface="+mn-cs"/>
            </a:rPr>
            <a:t>年度に</a:t>
          </a:r>
          <a:r>
            <a:rPr kumimoji="1" lang="en-US" altLang="ja-JP" sz="800">
              <a:solidFill>
                <a:schemeClr val="dk1"/>
              </a:solidFill>
              <a:effectLst/>
              <a:latin typeface="+mn-lt"/>
              <a:ea typeface="+mn-ea"/>
              <a:cs typeface="+mn-cs"/>
            </a:rPr>
            <a:t>7</a:t>
          </a:r>
          <a:r>
            <a:rPr kumimoji="1" lang="ja-JP" altLang="ja-JP" sz="800">
              <a:solidFill>
                <a:schemeClr val="dk1"/>
              </a:solidFill>
              <a:effectLst/>
              <a:latin typeface="+mn-lt"/>
              <a:ea typeface="+mn-ea"/>
              <a:cs typeface="+mn-cs"/>
            </a:rPr>
            <a:t>億円を切り、その後も減少傾向であるとともに、実質公債費比率についても平成</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年度の</a:t>
          </a:r>
          <a:r>
            <a:rPr kumimoji="1" lang="en-US" altLang="ja-JP" sz="800">
              <a:solidFill>
                <a:schemeClr val="dk1"/>
              </a:solidFill>
              <a:effectLst/>
              <a:latin typeface="+mn-lt"/>
              <a:ea typeface="+mn-ea"/>
              <a:cs typeface="+mn-cs"/>
            </a:rPr>
            <a:t>17.2</a:t>
          </a:r>
          <a:r>
            <a:rPr kumimoji="1" lang="ja-JP" altLang="ja-JP" sz="800">
              <a:solidFill>
                <a:schemeClr val="dk1"/>
              </a:solidFill>
              <a:effectLst/>
              <a:latin typeface="+mn-lt"/>
              <a:ea typeface="+mn-ea"/>
              <a:cs typeface="+mn-cs"/>
            </a:rPr>
            <a:t>％をピークに年々改善している。</a:t>
          </a:r>
          <a:endParaRPr lang="ja-JP" altLang="ja-JP" sz="800">
            <a:effectLst/>
          </a:endParaRPr>
        </a:p>
        <a:p>
          <a:r>
            <a:rPr kumimoji="1" lang="ja-JP" altLang="ja-JP" sz="800">
              <a:solidFill>
                <a:schemeClr val="dk1"/>
              </a:solidFill>
              <a:effectLst/>
              <a:latin typeface="+mn-lt"/>
              <a:ea typeface="+mn-ea"/>
              <a:cs typeface="+mn-cs"/>
            </a:rPr>
            <a:t>　分子については、</a:t>
          </a:r>
          <a:r>
            <a:rPr kumimoji="1" lang="ja-JP" altLang="en-US" sz="800">
              <a:solidFill>
                <a:schemeClr val="dk1"/>
              </a:solidFill>
              <a:effectLst/>
              <a:latin typeface="+mn-lt"/>
              <a:ea typeface="+mn-ea"/>
              <a:cs typeface="+mn-cs"/>
            </a:rPr>
            <a:t>学校教育施設等整備事業債</a:t>
          </a:r>
          <a:r>
            <a:rPr kumimoji="1" lang="ja-JP" altLang="ja-JP" sz="800">
              <a:solidFill>
                <a:schemeClr val="dk1"/>
              </a:solidFill>
              <a:effectLst/>
              <a:latin typeface="+mn-lt"/>
              <a:ea typeface="+mn-ea"/>
              <a:cs typeface="+mn-cs"/>
            </a:rPr>
            <a:t>や</a:t>
          </a:r>
          <a:r>
            <a:rPr kumimoji="1" lang="ja-JP" altLang="en-US" sz="800">
              <a:solidFill>
                <a:schemeClr val="dk1"/>
              </a:solidFill>
              <a:effectLst/>
              <a:latin typeface="+mn-lt"/>
              <a:ea typeface="+mn-ea"/>
              <a:cs typeface="+mn-cs"/>
            </a:rPr>
            <a:t>公共事業等債</a:t>
          </a:r>
          <a:r>
            <a:rPr kumimoji="1" lang="ja-JP" altLang="ja-JP" sz="800">
              <a:solidFill>
                <a:schemeClr val="dk1"/>
              </a:solidFill>
              <a:effectLst/>
              <a:latin typeface="+mn-lt"/>
              <a:ea typeface="+mn-ea"/>
              <a:cs typeface="+mn-cs"/>
            </a:rPr>
            <a:t>の元金償還開始による償還増嵩があったものの、平成</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に借り入れた中央小学校改築事業に伴う学校教育施設整備事業債等の償還完了額が上回ったため、普通会計の元利償還金は減少しており、一部事務組合（東彼保健福祉組合）普通交付税で措置される事業費補正・公債費補正が公債費を上回っていることから一部事務組合に係る準元利償還金も発生していないが、公営企業債である公共下水道事業債の元金償還額が増加傾向であることと、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年度から工業用水道事業の元金償還が開始されたこともあり、算定分子の大きな改善につながりにくい状況となっている。</a:t>
          </a:r>
          <a:endParaRPr lang="ja-JP" altLang="ja-JP" sz="800">
            <a:effectLst/>
          </a:endParaRPr>
        </a:p>
        <a:p>
          <a:r>
            <a:rPr kumimoji="1" lang="ja-JP" altLang="ja-JP" sz="800">
              <a:solidFill>
                <a:schemeClr val="dk1"/>
              </a:solidFill>
              <a:effectLst/>
              <a:latin typeface="+mn-lt"/>
              <a:ea typeface="+mn-ea"/>
              <a:cs typeface="+mn-cs"/>
            </a:rPr>
            <a:t>　また、過去の大型事業の償還が続いていることや、</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年度から</a:t>
          </a:r>
          <a:r>
            <a:rPr kumimoji="1" lang="ja-JP" altLang="ja-JP" sz="800">
              <a:solidFill>
                <a:schemeClr val="dk1"/>
              </a:solidFill>
              <a:effectLst/>
              <a:latin typeface="+mn-lt"/>
              <a:ea typeface="+mn-ea"/>
              <a:cs typeface="+mn-cs"/>
            </a:rPr>
            <a:t>東彼地区保健福祉組合のごみ処理施設建設分の元金償還が始まることが影響し、指数改善にはつながらないと考えられるため、今後の数年間は現在の指数で推移すると見込んでいる。</a:t>
          </a:r>
          <a:endParaRPr lang="ja-JP" altLang="ja-JP" sz="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mn-lt"/>
              <a:ea typeface="+mn-ea"/>
              <a:cs typeface="+mn-cs"/>
            </a:rPr>
            <a:t>　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10.2</a:t>
          </a:r>
          <a:r>
            <a:rPr kumimoji="1" lang="ja-JP" altLang="ja-JP" sz="1000">
              <a:solidFill>
                <a:sysClr val="windowText" lastClr="000000"/>
              </a:solidFill>
              <a:effectLst/>
              <a:latin typeface="+mn-lt"/>
              <a:ea typeface="+mn-ea"/>
              <a:cs typeface="+mn-cs"/>
            </a:rPr>
            <a:t>％となったが、</a:t>
          </a:r>
          <a:r>
            <a:rPr kumimoji="1" lang="ja-JP" altLang="en-US" sz="1000">
              <a:solidFill>
                <a:sysClr val="windowText" lastClr="000000"/>
              </a:solidFill>
              <a:effectLst/>
              <a:latin typeface="+mn-lt"/>
              <a:ea typeface="+mn-ea"/>
              <a:cs typeface="+mn-cs"/>
            </a:rPr>
            <a:t>令和元年度</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3.6</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となった</a:t>
          </a:r>
          <a:r>
            <a:rPr kumimoji="1" lang="ja-JP" altLang="ja-JP"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更に令和</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年度</a:t>
          </a:r>
          <a:r>
            <a:rPr kumimoji="1" lang="ja-JP" altLang="ja-JP" sz="1000">
              <a:solidFill>
                <a:sysClr val="windowText" lastClr="000000"/>
              </a:solidFill>
              <a:effectLst/>
              <a:latin typeface="+mn-lt"/>
              <a:ea typeface="+mn-ea"/>
              <a:cs typeface="+mn-cs"/>
            </a:rPr>
            <a:t>は△</a:t>
          </a:r>
          <a:r>
            <a:rPr kumimoji="1" lang="en-US" altLang="ja-JP" sz="1000">
              <a:solidFill>
                <a:sysClr val="windowText" lastClr="000000"/>
              </a:solidFill>
              <a:effectLst/>
              <a:latin typeface="+mn-lt"/>
              <a:ea typeface="+mn-ea"/>
              <a:cs typeface="+mn-cs"/>
            </a:rPr>
            <a:t>16.6</a:t>
          </a:r>
          <a:r>
            <a:rPr kumimoji="1" lang="ja-JP" altLang="ja-JP" sz="1000">
              <a:solidFill>
                <a:sysClr val="windowText" lastClr="000000"/>
              </a:solidFill>
              <a:effectLst/>
              <a:latin typeface="+mn-lt"/>
              <a:ea typeface="+mn-ea"/>
              <a:cs typeface="+mn-cs"/>
            </a:rPr>
            <a:t>％となっており改善傾向となっている。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将来負担比率においては、一般</a:t>
          </a:r>
          <a:r>
            <a:rPr kumimoji="1" lang="ja-JP" altLang="ja-JP" sz="1000">
              <a:solidFill>
                <a:schemeClr val="dk1"/>
              </a:solidFill>
              <a:effectLst/>
              <a:latin typeface="+mn-lt"/>
              <a:ea typeface="+mn-ea"/>
              <a:cs typeface="+mn-cs"/>
            </a:rPr>
            <a:t>会計における地方債残高が増となったものの、工業用水道事業や公共下水道事業の地方債残高の減、東彼地区保健福祉組合のごみ処理施設建設に伴う地方債のうち本町負担額の減となった。一方、上記の増加要因を含んだ将来負担額から差し引かれる充当可能特定財源等については、順調に基金積立を行っていることで充当</a:t>
          </a:r>
          <a:r>
            <a:rPr kumimoji="1" lang="ja-JP" altLang="ja-JP" sz="1000">
              <a:solidFill>
                <a:sysClr val="windowText" lastClr="000000"/>
              </a:solidFill>
              <a:effectLst/>
              <a:latin typeface="+mn-lt"/>
              <a:ea typeface="+mn-ea"/>
              <a:cs typeface="+mn-cs"/>
            </a:rPr>
            <a:t>可能基金が</a:t>
          </a:r>
          <a:r>
            <a:rPr kumimoji="1" lang="en-US" altLang="ja-JP" sz="1000">
              <a:solidFill>
                <a:sysClr val="windowText" lastClr="000000"/>
              </a:solidFill>
              <a:effectLst/>
              <a:latin typeface="+mn-lt"/>
              <a:ea typeface="+mn-ea"/>
              <a:cs typeface="+mn-cs"/>
            </a:rPr>
            <a:t>663</a:t>
          </a:r>
          <a:r>
            <a:rPr kumimoji="1" lang="ja-JP" altLang="ja-JP" sz="1000">
              <a:solidFill>
                <a:sysClr val="windowText" lastClr="000000"/>
              </a:solidFill>
              <a:effectLst/>
              <a:latin typeface="+mn-lt"/>
              <a:ea typeface="+mn-ea"/>
              <a:cs typeface="+mn-cs"/>
            </a:rPr>
            <a:t>百万円増となっていることから、将来負担額の増を基金の増が上回ったことで将来負担比率は昨年度に比べ改善する形となった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今後において、福祉組合のごみ処理施設における起債額の元金償還が令和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から始まることや、歴文化交流館整備事業や新庁舎建設事業に対する地方債の発行額が多額であること、その他にも老朽化に伴う施設改修への基金充当と近年の社会保障関連の著しい伸びによる基金積立額の鈍化、普通交付税で措置されている公債費補正等の減少、職員数の増加に伴う退職手当見込み額増など状況は変化していくと考えられるため、増加傾向で推移すると見込んでい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や減債基金については、数年間同規模であるが、その他特定目的基金については、ふるさとづくり応援寄附金の増加に伴うふるさとづくり応援基金の増加や庁舎建設に備えるため庁舎建設基金が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財政調整基金は、現在の規模が適正であると考えるため同水準となり、減債基金は繰上償還財源とするため、減少していく見込みである。　　</a:t>
          </a:r>
          <a:endParaRPr lang="ja-JP" altLang="ja-JP" sz="1400">
            <a:effectLst/>
          </a:endParaRPr>
        </a:p>
        <a:p>
          <a:r>
            <a:rPr kumimoji="1" lang="ja-JP" altLang="ja-JP" sz="1100">
              <a:solidFill>
                <a:schemeClr val="dk1"/>
              </a:solidFill>
              <a:effectLst/>
              <a:latin typeface="+mn-lt"/>
              <a:ea typeface="+mn-ea"/>
              <a:cs typeface="+mn-cs"/>
            </a:rPr>
            <a:t>　また、特定目的基金については、各条例の使途に沿った事業に対し積極的に活用するが、建物等の老朽化対策は今後も続いていくことが予想されるため、特に教育施設整備基金については現在の規模を維持していく必要が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・ふるさとづくり応援基金：条例に定められた使途（事業）に要する費用</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・庁舎建設基金：庁舎建設に要する費用</a:t>
          </a:r>
          <a:endParaRPr lang="ja-JP" altLang="ja-JP">
            <a:effectLst/>
          </a:endParaRPr>
        </a:p>
        <a:p>
          <a:r>
            <a:rPr kumimoji="1" lang="ja-JP" altLang="ja-JP" sz="1100">
              <a:solidFill>
                <a:schemeClr val="dk1"/>
              </a:solidFill>
              <a:effectLst/>
              <a:latin typeface="+mn-lt"/>
              <a:ea typeface="+mn-ea"/>
              <a:cs typeface="+mn-cs"/>
            </a:rPr>
            <a:t>・下水道事業基金：下水道事業に要する費用</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教育施設整備基金</a:t>
          </a:r>
          <a:r>
            <a:rPr kumimoji="1" lang="ja-JP" altLang="ja-JP" sz="1100">
              <a:solidFill>
                <a:schemeClr val="dk1"/>
              </a:solidFill>
              <a:effectLst/>
              <a:latin typeface="+mn-lt"/>
              <a:ea typeface="+mn-ea"/>
              <a:cs typeface="+mn-cs"/>
            </a:rPr>
            <a:t>：学校教育施設及び社会教育施設整備に要する費用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a:t>
          </a:r>
          <a:r>
            <a:rPr lang="ja-JP" altLang="en-US">
              <a:effectLst/>
            </a:rPr>
            <a:t>高齢者等の保健福祉の増進を図るために要する費用</a:t>
          </a:r>
          <a:endParaRPr lang="en-US"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ふるさとづくり応援寄附金の伸びに伴い、ふるさとづくり応援基金の積立額が前年度より</a:t>
          </a:r>
          <a:r>
            <a:rPr kumimoji="1" lang="en-US" altLang="ja-JP" sz="1100">
              <a:solidFill>
                <a:sysClr val="windowText" lastClr="000000"/>
              </a:solidFill>
              <a:effectLst/>
              <a:latin typeface="+mn-lt"/>
              <a:ea typeface="+mn-ea"/>
              <a:cs typeface="+mn-cs"/>
            </a:rPr>
            <a:t>388</a:t>
          </a:r>
          <a:r>
            <a:rPr kumimoji="1" lang="ja-JP" altLang="ja-JP" sz="1100">
              <a:solidFill>
                <a:sysClr val="windowText" lastClr="000000"/>
              </a:solidFill>
              <a:effectLst/>
              <a:latin typeface="+mn-lt"/>
              <a:ea typeface="+mn-ea"/>
              <a:cs typeface="+mn-cs"/>
            </a:rPr>
            <a:t>百万円増の</a:t>
          </a:r>
          <a:r>
            <a:rPr kumimoji="1" lang="en-US" altLang="ja-JP" sz="1100">
              <a:solidFill>
                <a:sysClr val="windowText" lastClr="000000"/>
              </a:solidFill>
              <a:effectLst/>
              <a:latin typeface="+mn-lt"/>
              <a:ea typeface="+mn-ea"/>
              <a:cs typeface="+mn-cs"/>
            </a:rPr>
            <a:t>1,421</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になった</a:t>
          </a:r>
          <a:r>
            <a:rPr kumimoji="1" lang="ja-JP" altLang="ja-JP" sz="1100">
              <a:solidFill>
                <a:sysClr val="windowText" lastClr="000000"/>
              </a:solidFill>
              <a:effectLst/>
              <a:latin typeface="+mn-lt"/>
              <a:ea typeface="+mn-ea"/>
              <a:cs typeface="+mn-cs"/>
            </a:rPr>
            <a:t>ことが主な増加要因であるが、その他にも新庁舎建設の財源とするため</a:t>
          </a:r>
          <a:r>
            <a:rPr kumimoji="1" lang="en-US" altLang="ja-JP" sz="1100">
              <a:solidFill>
                <a:sysClr val="windowText" lastClr="000000"/>
              </a:solidFill>
              <a:effectLst/>
              <a:latin typeface="+mn-lt"/>
              <a:ea typeface="+mn-ea"/>
              <a:cs typeface="+mn-cs"/>
            </a:rPr>
            <a:t>287</a:t>
          </a:r>
          <a:r>
            <a:rPr kumimoji="1" lang="ja-JP" altLang="ja-JP" sz="1100">
              <a:solidFill>
                <a:sysClr val="windowText" lastClr="000000"/>
              </a:solidFill>
              <a:effectLst/>
              <a:latin typeface="+mn-lt"/>
              <a:ea typeface="+mn-ea"/>
              <a:cs typeface="+mn-cs"/>
            </a:rPr>
            <a:t>百万円積み立てたため。その他の特定目的基金は微増となった。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庁舎建設基金については、令和４年度から本格工事が始まるため、令和３年度まで積立を行い、令和６年度までには全額活用する。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その他、建物等の老朽化対策として活用できる基金は積極的に活用していく。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当基金については、取り崩しをしていないため、毎年度の利子積立てによって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％の範囲が適正であると考える（平成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月総務書自治財務局公表）ため、現状を維持し</a:t>
          </a:r>
          <a:r>
            <a:rPr kumimoji="1" lang="ja-JP" altLang="en-US" sz="1100">
              <a:solidFill>
                <a:schemeClr val="dk1"/>
              </a:solidFill>
              <a:effectLst/>
              <a:latin typeface="+mn-lt"/>
              <a:ea typeface="+mn-ea"/>
              <a:cs typeface="+mn-cs"/>
            </a:rPr>
            <a:t>、災害復旧等の緊急財源に活用し</a:t>
          </a:r>
          <a:r>
            <a:rPr kumimoji="1" lang="ja-JP" altLang="ja-JP" sz="1100">
              <a:solidFill>
                <a:schemeClr val="dk1"/>
              </a:solidFill>
              <a:effectLst/>
              <a:latin typeface="+mn-lt"/>
              <a:ea typeface="+mn-ea"/>
              <a:cs typeface="+mn-cs"/>
            </a:rPr>
            <a:t>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年度において、町営工業団地整備事業に関する地方債の繰上償還財源として取り崩しを行ったが、</a:t>
          </a:r>
          <a:r>
            <a:rPr kumimoji="1" lang="ja-JP" altLang="en-US" sz="1100">
              <a:solidFill>
                <a:schemeClr val="dk1"/>
              </a:solidFill>
              <a:effectLst/>
              <a:latin typeface="+mn-lt"/>
              <a:ea typeface="+mn-ea"/>
              <a:cs typeface="+mn-cs"/>
            </a:rPr>
            <a:t>それ以降は</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行っていない。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過去の利率が高いものについては、積極的に繰上償還を行い、今後の建設事業に伴う元利償還金の増加を出来る限り抑えていく。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043AF1D-B22C-4F1F-9D06-02B07CB2F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9FE96EB-C4A5-4CA0-AB92-7E327DBB1C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F02D552-A7FC-4A25-A50E-2682885DC043}"/>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F44DE07-72CB-42F4-814E-68B8B9E503C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6ED64312-D510-4FAE-AB6A-3F1E02D3B049}"/>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1591CE40-3815-4CF3-9BD1-209B129D505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E19754DD-E82E-4F2B-A61D-01F4B831DB2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2B333B5-3F9F-49E1-946A-05658B7F814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AC33F40-8F55-4B9F-8ADC-C5641AA0C50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83DDF42-416E-4C50-A21F-470489FC124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7A9B856-73C0-44FE-8935-A782D8F708F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AD2C575-4B2E-438F-A615-AC2F574E558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4BE9814-F069-4A92-B7F0-58E3164F411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758369E-2EB5-460F-B8E4-C8AB403E2F0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025A1F0-0B44-40B4-8EC9-FA3E698CBF63}"/>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84649E1-EE2C-4C8E-BB0F-DE12E666911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6FCD6BB0-C8A5-4D9C-9972-51D158D85E4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9C9BFCA-7783-4AC5-9AF9-CFF44B0C80F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7C04F9-CA20-40DE-B0F5-E137D376D1C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31794F0-BBBB-4BB4-B86D-204CC3B45CA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5EA7025-AF4C-472A-ABE8-F07DCEA5DB3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733552A-F974-4AF9-8366-5723E00D0D6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B077AD2-4B5C-4A41-8CB4-C9060071F22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52E019D-032B-49EB-B4F0-E3B3A8FB1E1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13CBCCE-100E-4EE7-9C72-06F040619B3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A717737-4576-4D5F-B294-FF3C90BF61C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74143EB-9C4C-43C6-9ECA-2ACC50B31FE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2C88988-903E-4583-8FD7-8D6D4C2333B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7EC944BD-A261-4214-9F2B-EFE28D44E91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A43D6797-F15C-4D09-ABC4-3CE4A5A73A0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CB73DB9-B02E-49D3-9C16-BACB861C5C4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269D10D-323E-438F-B4C4-9984A761DF3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52FEB63-7A6B-4793-B770-A0177939980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0BE0AF2-411D-4231-972B-01C67B44BF0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E13EDB7-DEC7-4D75-9A92-5E37BB3780D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838960A-B36C-48D6-8822-11A92D4FE81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224EBB1B-3DEF-41C3-9AC2-32188516EA8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DEDCE23F-5FD3-42AB-AD72-CC4FE62BD91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CF3824B3-559B-4965-818A-BD062EFD3CC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92AB4B12-D230-4BAD-B018-ECE0620612E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0083F3A-CE83-4B34-9EB8-C4170908700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F04D451-3B66-459E-938A-B63038CFA08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9F4590DC-BD0E-4C57-AC97-A1C6FDEFB0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4521E63-0A62-4900-BF46-4693896DEB4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85216BDE-EAFE-4BE1-BE35-67E98C65226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C7D9E8B2-42BD-4E43-B90A-1C8BA9198E5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F9D9CFE1-7ED6-43BA-9709-3EAB01F3A8C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0E67D79-2B67-4B88-95A4-DA112C013A3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F73E21F-6230-4DA1-B52F-BB62CA6D731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8863C81-0158-4ADF-9910-FC1294A58EA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C33B7E9D-23CC-4C78-9D1D-054CFA4A323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6441AB2-CB04-48FB-AFE6-01CD6535BB2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1C07006-CAB6-422F-AD3E-585C4888B90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においては、他の類似団体等に比べて扶助費等の義務的経費の割合や増加率が高い傾向にあり、その影響で投資的経費が抑制されてきた経緯がある。そのため、建物（庁舎や学校等）や工作物（道路等）において、耐用年数を考慮した十分な再投資が行われておらず、全国平均、県平均を上回る償却率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今後、施設の老朽化に伴う改修や再整備のための経費が増大することが懸念されるため、公共施設等総合管理計画や個別施設計画を踏まえ計画的な改修・更新等が必要となる。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440F81D-9FAF-46F1-94C5-DEDDCDAB9DD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AA5FCD-22B9-413B-9EDB-B851249A570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AA238C4-7FA4-43DE-A7E5-696D85889B4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ADE33F2-C255-4B18-AD20-B9318DBE1215}"/>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B33643F3-39CB-4888-881D-014D0C312BF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98910F64-2DD0-4D1A-91BE-2400B137D87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BC43859-B120-41E5-8E9A-7569C8A7B27A}"/>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D914EACF-478D-4970-AEF9-0C1914B9BFD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46EBE82-2D70-4CD8-8107-90DB04318B1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CDD0243B-4EA7-47A4-ACFD-F461CE66533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EC89FAF-730D-476E-8D21-A715C0175DD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1BB28B7D-6D62-4CA8-8E4D-5A352BD1A94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E53EDAA7-B63E-4703-AD43-A2A1758B281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046DD22-C356-4465-ABB6-55A8E8EC37A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A3D9C9DD-DCF3-494D-8250-70718767715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7F86420-8193-4190-A1F9-BB5BAD4E4EE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71" name="直線コネクタ 70">
          <a:extLst>
            <a:ext uri="{FF2B5EF4-FFF2-40B4-BE49-F238E27FC236}">
              <a16:creationId xmlns:a16="http://schemas.microsoft.com/office/drawing/2014/main" id="{40C03208-6594-47E6-B3EA-523883D82C99}"/>
            </a:ext>
          </a:extLst>
        </xdr:cNvPr>
        <xdr:cNvCxnSpPr/>
      </xdr:nvCxnSpPr>
      <xdr:spPr>
        <a:xfrm flipV="1">
          <a:off x="4760595" y="4742815"/>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72" name="有形固定資産減価償却率最小値テキスト">
          <a:extLst>
            <a:ext uri="{FF2B5EF4-FFF2-40B4-BE49-F238E27FC236}">
              <a16:creationId xmlns:a16="http://schemas.microsoft.com/office/drawing/2014/main" id="{B002F123-A331-4BFD-94A3-B267343BFB6B}"/>
            </a:ext>
          </a:extLst>
        </xdr:cNvPr>
        <xdr:cNvSpPr txBox="1"/>
      </xdr:nvSpPr>
      <xdr:spPr>
        <a:xfrm>
          <a:off x="4813300" y="579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73" name="直線コネクタ 72">
          <a:extLst>
            <a:ext uri="{FF2B5EF4-FFF2-40B4-BE49-F238E27FC236}">
              <a16:creationId xmlns:a16="http://schemas.microsoft.com/office/drawing/2014/main" id="{5A8403DD-2FAC-4F92-8AB3-911DFA44DB1C}"/>
            </a:ext>
          </a:extLst>
        </xdr:cNvPr>
        <xdr:cNvCxnSpPr/>
      </xdr:nvCxnSpPr>
      <xdr:spPr>
        <a:xfrm>
          <a:off x="4673600" y="57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74" name="有形固定資産減価償却率最大値テキスト">
          <a:extLst>
            <a:ext uri="{FF2B5EF4-FFF2-40B4-BE49-F238E27FC236}">
              <a16:creationId xmlns:a16="http://schemas.microsoft.com/office/drawing/2014/main" id="{CED8F193-3978-4181-8FA1-FDBAA70DC6B8}"/>
            </a:ext>
          </a:extLst>
        </xdr:cNvPr>
        <xdr:cNvSpPr txBox="1"/>
      </xdr:nvSpPr>
      <xdr:spPr>
        <a:xfrm>
          <a:off x="4813300" y="451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75" name="直線コネクタ 74">
          <a:extLst>
            <a:ext uri="{FF2B5EF4-FFF2-40B4-BE49-F238E27FC236}">
              <a16:creationId xmlns:a16="http://schemas.microsoft.com/office/drawing/2014/main" id="{7BDA7BD0-20A0-4A4A-B8BE-F9EC7474E21F}"/>
            </a:ext>
          </a:extLst>
        </xdr:cNvPr>
        <xdr:cNvCxnSpPr/>
      </xdr:nvCxnSpPr>
      <xdr:spPr>
        <a:xfrm>
          <a:off x="4673600" y="474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6" name="有形固定資産減価償却率平均値テキスト">
          <a:extLst>
            <a:ext uri="{FF2B5EF4-FFF2-40B4-BE49-F238E27FC236}">
              <a16:creationId xmlns:a16="http://schemas.microsoft.com/office/drawing/2014/main" id="{3B7A7763-61A3-4734-A976-0B45C9B46C2B}"/>
            </a:ext>
          </a:extLst>
        </xdr:cNvPr>
        <xdr:cNvSpPr txBox="1"/>
      </xdr:nvSpPr>
      <xdr:spPr>
        <a:xfrm>
          <a:off x="4813300" y="509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7" name="フローチャート: 判断 76">
          <a:extLst>
            <a:ext uri="{FF2B5EF4-FFF2-40B4-BE49-F238E27FC236}">
              <a16:creationId xmlns:a16="http://schemas.microsoft.com/office/drawing/2014/main" id="{2F1DB8A6-0EDE-4842-ADCE-3C0CE53DD470}"/>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8" name="フローチャート: 判断 77">
          <a:extLst>
            <a:ext uri="{FF2B5EF4-FFF2-40B4-BE49-F238E27FC236}">
              <a16:creationId xmlns:a16="http://schemas.microsoft.com/office/drawing/2014/main" id="{591570C9-E0A9-407E-AF18-414A6D4DD001}"/>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9" name="フローチャート: 判断 78">
          <a:extLst>
            <a:ext uri="{FF2B5EF4-FFF2-40B4-BE49-F238E27FC236}">
              <a16:creationId xmlns:a16="http://schemas.microsoft.com/office/drawing/2014/main" id="{40071143-8526-47B0-8219-BF73FDD1CD9C}"/>
            </a:ext>
          </a:extLst>
        </xdr:cNvPr>
        <xdr:cNvSpPr/>
      </xdr:nvSpPr>
      <xdr:spPr>
        <a:xfrm>
          <a:off x="3238500" y="521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0" name="フローチャート: 判断 79">
          <a:extLst>
            <a:ext uri="{FF2B5EF4-FFF2-40B4-BE49-F238E27FC236}">
              <a16:creationId xmlns:a16="http://schemas.microsoft.com/office/drawing/2014/main" id="{115AE6D9-BE51-4173-8370-6C3F1C37CB36}"/>
            </a:ext>
          </a:extLst>
        </xdr:cNvPr>
        <xdr:cNvSpPr/>
      </xdr:nvSpPr>
      <xdr:spPr>
        <a:xfrm>
          <a:off x="2476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1" name="フローチャート: 判断 80">
          <a:extLst>
            <a:ext uri="{FF2B5EF4-FFF2-40B4-BE49-F238E27FC236}">
              <a16:creationId xmlns:a16="http://schemas.microsoft.com/office/drawing/2014/main" id="{AF29AC0F-B798-4966-972C-4D41D423EB84}"/>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39C8B84-390F-420E-B842-6FCB7EC0ADD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07778A1-A674-4BBF-8F69-6DD2968E7AA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B5ACD24-169E-4866-ACE0-D4C4DF266F5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34F194E-466B-4C0A-BD7D-BBC1892FB7B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DD31D72-62D0-4513-988E-016789840F7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87" name="楕円 86">
          <a:extLst>
            <a:ext uri="{FF2B5EF4-FFF2-40B4-BE49-F238E27FC236}">
              <a16:creationId xmlns:a16="http://schemas.microsoft.com/office/drawing/2014/main" id="{9291BB6D-3D59-45CC-8559-AA31F9F97A1F}"/>
            </a:ext>
          </a:extLst>
        </xdr:cNvPr>
        <xdr:cNvSpPr/>
      </xdr:nvSpPr>
      <xdr:spPr>
        <a:xfrm>
          <a:off x="4711700" y="5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147655</xdr:rowOff>
    </xdr:from>
    <xdr:ext cx="405111" cy="259045"/>
    <xdr:sp macro="" textlink="">
      <xdr:nvSpPr>
        <xdr:cNvPr id="88" name="有形固定資産減価償却率該当値テキスト">
          <a:extLst>
            <a:ext uri="{FF2B5EF4-FFF2-40B4-BE49-F238E27FC236}">
              <a16:creationId xmlns:a16="http://schemas.microsoft.com/office/drawing/2014/main" id="{9F07D028-74AF-44C7-AF25-BD3CCA037C09}"/>
            </a:ext>
          </a:extLst>
        </xdr:cNvPr>
        <xdr:cNvSpPr txBox="1"/>
      </xdr:nvSpPr>
      <xdr:spPr>
        <a:xfrm>
          <a:off x="4813300" y="529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147638</xdr:rowOff>
    </xdr:from>
    <xdr:to>
      <xdr:col>19</xdr:col>
      <xdr:colOff>187325</xdr:colOff>
      <xdr:row>31</xdr:row>
      <xdr:rowOff>77788</xdr:rowOff>
    </xdr:to>
    <xdr:sp macro="" textlink="">
      <xdr:nvSpPr>
        <xdr:cNvPr id="89" name="楕円 88">
          <a:extLst>
            <a:ext uri="{FF2B5EF4-FFF2-40B4-BE49-F238E27FC236}">
              <a16:creationId xmlns:a16="http://schemas.microsoft.com/office/drawing/2014/main" id="{D91CBF4E-958A-4107-A332-99CB6AEA4453}"/>
            </a:ext>
          </a:extLst>
        </xdr:cNvPr>
        <xdr:cNvSpPr/>
      </xdr:nvSpPr>
      <xdr:spPr>
        <a:xfrm>
          <a:off x="4000500" y="52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26988</xdr:rowOff>
    </xdr:from>
    <xdr:to>
      <xdr:col>23</xdr:col>
      <xdr:colOff>85725</xdr:colOff>
      <xdr:row>31</xdr:row>
      <xdr:rowOff>48578</xdr:rowOff>
    </xdr:to>
    <xdr:cxnSp macro="">
      <xdr:nvCxnSpPr>
        <xdr:cNvPr id="90" name="直線コネクタ 89">
          <a:extLst>
            <a:ext uri="{FF2B5EF4-FFF2-40B4-BE49-F238E27FC236}">
              <a16:creationId xmlns:a16="http://schemas.microsoft.com/office/drawing/2014/main" id="{C103C0B6-B2CE-4626-AAD9-A81ACF70FBEB}"/>
            </a:ext>
          </a:extLst>
        </xdr:cNvPr>
        <xdr:cNvCxnSpPr/>
      </xdr:nvCxnSpPr>
      <xdr:spPr>
        <a:xfrm>
          <a:off x="4051300" y="534193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133244</xdr:rowOff>
    </xdr:from>
    <xdr:to>
      <xdr:col>15</xdr:col>
      <xdr:colOff>187325</xdr:colOff>
      <xdr:row>31</xdr:row>
      <xdr:rowOff>63394</xdr:rowOff>
    </xdr:to>
    <xdr:sp macro="" textlink="">
      <xdr:nvSpPr>
        <xdr:cNvPr id="91" name="楕円 90">
          <a:extLst>
            <a:ext uri="{FF2B5EF4-FFF2-40B4-BE49-F238E27FC236}">
              <a16:creationId xmlns:a16="http://schemas.microsoft.com/office/drawing/2014/main" id="{5295D0BA-55A6-4A14-A45D-C538692653C0}"/>
            </a:ext>
          </a:extLst>
        </xdr:cNvPr>
        <xdr:cNvSpPr/>
      </xdr:nvSpPr>
      <xdr:spPr>
        <a:xfrm>
          <a:off x="3238500" y="52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xdr:rowOff>
    </xdr:from>
    <xdr:to>
      <xdr:col>19</xdr:col>
      <xdr:colOff>136525</xdr:colOff>
      <xdr:row>31</xdr:row>
      <xdr:rowOff>26988</xdr:rowOff>
    </xdr:to>
    <xdr:cxnSp macro="">
      <xdr:nvCxnSpPr>
        <xdr:cNvPr id="92" name="直線コネクタ 91">
          <a:extLst>
            <a:ext uri="{FF2B5EF4-FFF2-40B4-BE49-F238E27FC236}">
              <a16:creationId xmlns:a16="http://schemas.microsoft.com/office/drawing/2014/main" id="{854AB1D5-813F-4D27-A098-7FC720E55251}"/>
            </a:ext>
          </a:extLst>
        </xdr:cNvPr>
        <xdr:cNvCxnSpPr/>
      </xdr:nvCxnSpPr>
      <xdr:spPr>
        <a:xfrm>
          <a:off x="3289300" y="532754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93" name="楕円 92">
          <a:extLst>
            <a:ext uri="{FF2B5EF4-FFF2-40B4-BE49-F238E27FC236}">
              <a16:creationId xmlns:a16="http://schemas.microsoft.com/office/drawing/2014/main" id="{1B18B0DA-652F-4038-8EB4-0ACDC773CCC6}"/>
            </a:ext>
          </a:extLst>
        </xdr:cNvPr>
        <xdr:cNvSpPr/>
      </xdr:nvSpPr>
      <xdr:spPr>
        <a:xfrm>
          <a:off x="2476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12594</xdr:rowOff>
    </xdr:to>
    <xdr:cxnSp macro="">
      <xdr:nvCxnSpPr>
        <xdr:cNvPr id="94" name="直線コネクタ 93">
          <a:extLst>
            <a:ext uri="{FF2B5EF4-FFF2-40B4-BE49-F238E27FC236}">
              <a16:creationId xmlns:a16="http://schemas.microsoft.com/office/drawing/2014/main" id="{0DBBEA0D-D943-432F-9271-570C4ACE26F0}"/>
            </a:ext>
          </a:extLst>
        </xdr:cNvPr>
        <xdr:cNvCxnSpPr/>
      </xdr:nvCxnSpPr>
      <xdr:spPr>
        <a:xfrm>
          <a:off x="2527300" y="5311352"/>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90064</xdr:rowOff>
    </xdr:from>
    <xdr:to>
      <xdr:col>7</xdr:col>
      <xdr:colOff>187325</xdr:colOff>
      <xdr:row>31</xdr:row>
      <xdr:rowOff>20214</xdr:rowOff>
    </xdr:to>
    <xdr:sp macro="" textlink="">
      <xdr:nvSpPr>
        <xdr:cNvPr id="95" name="楕円 94">
          <a:extLst>
            <a:ext uri="{FF2B5EF4-FFF2-40B4-BE49-F238E27FC236}">
              <a16:creationId xmlns:a16="http://schemas.microsoft.com/office/drawing/2014/main" id="{059A7EAB-E4F9-4992-8D1A-ADAD4E779862}"/>
            </a:ext>
          </a:extLst>
        </xdr:cNvPr>
        <xdr:cNvSpPr/>
      </xdr:nvSpPr>
      <xdr:spPr>
        <a:xfrm>
          <a:off x="1714500" y="52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167852</xdr:rowOff>
    </xdr:to>
    <xdr:cxnSp macro="">
      <xdr:nvCxnSpPr>
        <xdr:cNvPr id="96" name="直線コネクタ 95">
          <a:extLst>
            <a:ext uri="{FF2B5EF4-FFF2-40B4-BE49-F238E27FC236}">
              <a16:creationId xmlns:a16="http://schemas.microsoft.com/office/drawing/2014/main" id="{289D9DF8-D349-48B9-B68C-20124CDD5D11}"/>
            </a:ext>
          </a:extLst>
        </xdr:cNvPr>
        <xdr:cNvCxnSpPr/>
      </xdr:nvCxnSpPr>
      <xdr:spPr>
        <a:xfrm>
          <a:off x="1765300" y="528436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7" name="n_1aveValue有形固定資産減価償却率">
          <a:extLst>
            <a:ext uri="{FF2B5EF4-FFF2-40B4-BE49-F238E27FC236}">
              <a16:creationId xmlns:a16="http://schemas.microsoft.com/office/drawing/2014/main" id="{82953F1B-F474-4DC9-AF69-8D93975816C2}"/>
            </a:ext>
          </a:extLst>
        </xdr:cNvPr>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8" name="n_2aveValue有形固定資産減価償却率">
          <a:extLst>
            <a:ext uri="{FF2B5EF4-FFF2-40B4-BE49-F238E27FC236}">
              <a16:creationId xmlns:a16="http://schemas.microsoft.com/office/drawing/2014/main" id="{5F8BB719-4BB8-4543-8AA0-BF4DE98CB4D4}"/>
            </a:ext>
          </a:extLst>
        </xdr:cNvPr>
        <xdr:cNvSpPr txBox="1"/>
      </xdr:nvSpPr>
      <xdr:spPr>
        <a:xfrm>
          <a:off x="30867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9" name="n_3aveValue有形固定資産減価償却率">
          <a:extLst>
            <a:ext uri="{FF2B5EF4-FFF2-40B4-BE49-F238E27FC236}">
              <a16:creationId xmlns:a16="http://schemas.microsoft.com/office/drawing/2014/main" id="{637D2837-A3B4-48F5-B1EE-C5AFCF97F27B}"/>
            </a:ext>
          </a:extLst>
        </xdr:cNvPr>
        <xdr:cNvSpPr txBox="1"/>
      </xdr:nvSpPr>
      <xdr:spPr>
        <a:xfrm>
          <a:off x="2324744" y="496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0" name="n_4aveValue有形固定資産減価償却率">
          <a:extLst>
            <a:ext uri="{FF2B5EF4-FFF2-40B4-BE49-F238E27FC236}">
              <a16:creationId xmlns:a16="http://schemas.microsoft.com/office/drawing/2014/main" id="{A24A2FAA-7196-441D-8FCA-9FA8803B007F}"/>
            </a:ext>
          </a:extLst>
        </xdr:cNvPr>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68915</xdr:rowOff>
    </xdr:from>
    <xdr:ext cx="405111" cy="259045"/>
    <xdr:sp macro="" textlink="">
      <xdr:nvSpPr>
        <xdr:cNvPr id="101" name="n_1mainValue有形固定資産減価償却率">
          <a:extLst>
            <a:ext uri="{FF2B5EF4-FFF2-40B4-BE49-F238E27FC236}">
              <a16:creationId xmlns:a16="http://schemas.microsoft.com/office/drawing/2014/main" id="{31139FCD-F505-42AD-B56B-C20A2D88EEED}"/>
            </a:ext>
          </a:extLst>
        </xdr:cNvPr>
        <xdr:cNvSpPr txBox="1"/>
      </xdr:nvSpPr>
      <xdr:spPr>
        <a:xfrm>
          <a:off x="38360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54521</xdr:rowOff>
    </xdr:from>
    <xdr:ext cx="405111" cy="259045"/>
    <xdr:sp macro="" textlink="">
      <xdr:nvSpPr>
        <xdr:cNvPr id="102" name="n_2mainValue有形固定資産減価償却率">
          <a:extLst>
            <a:ext uri="{FF2B5EF4-FFF2-40B4-BE49-F238E27FC236}">
              <a16:creationId xmlns:a16="http://schemas.microsoft.com/office/drawing/2014/main" id="{A7845C27-DC35-4E01-A293-A65DDE933178}"/>
            </a:ext>
          </a:extLst>
        </xdr:cNvPr>
        <xdr:cNvSpPr txBox="1"/>
      </xdr:nvSpPr>
      <xdr:spPr>
        <a:xfrm>
          <a:off x="3086744" y="536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103" name="n_3mainValue有形固定資産減価償却率">
          <a:extLst>
            <a:ext uri="{FF2B5EF4-FFF2-40B4-BE49-F238E27FC236}">
              <a16:creationId xmlns:a16="http://schemas.microsoft.com/office/drawing/2014/main" id="{C9C69CBB-57AA-4A32-A50B-D60F62A6763F}"/>
            </a:ext>
          </a:extLst>
        </xdr:cNvPr>
        <xdr:cNvSpPr txBox="1"/>
      </xdr:nvSpPr>
      <xdr:spPr>
        <a:xfrm>
          <a:off x="2324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11341</xdr:rowOff>
    </xdr:from>
    <xdr:ext cx="405111" cy="259045"/>
    <xdr:sp macro="" textlink="">
      <xdr:nvSpPr>
        <xdr:cNvPr id="104" name="n_4mainValue有形固定資産減価償却率">
          <a:extLst>
            <a:ext uri="{FF2B5EF4-FFF2-40B4-BE49-F238E27FC236}">
              <a16:creationId xmlns:a16="http://schemas.microsoft.com/office/drawing/2014/main" id="{29D8894C-6BC8-4267-B44D-9E4D2191E631}"/>
            </a:ext>
          </a:extLst>
        </xdr:cNvPr>
        <xdr:cNvSpPr txBox="1"/>
      </xdr:nvSpPr>
      <xdr:spPr>
        <a:xfrm>
          <a:off x="1562744" y="532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B3C1C98-12FB-4445-B11B-132D707CFB0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50A0513-EC39-4611-A94D-4AA3326D824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CE9530D-F590-41A6-A660-63BCE2775D3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D22459AA-DD92-450D-B439-E29A524064C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2E22E15-95B5-491B-A246-4B1EBEF664A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EC56DF2-CF3B-4476-B49A-8DE473F9CBF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25F87857-B989-4EC7-AA92-293D9FC81E7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641685E-FF98-410D-9885-44E231CD497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33E0A4E-2C17-4F88-BF79-779DBC2D0B0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75CA7FC-1895-4882-A3BC-21E4D81662A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AC78020-D888-4BD3-A7D2-AFBFAF71242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FC3E52F-68CC-4706-9974-B5DCDB844F4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8606477E-5644-42FA-83E7-69A0A4DEB4D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防災行政無線戸別受信機整備事業や歴史文化交流館整備事業の地方債発行により将来負担額が増加しているものの、ふるさとづくり応援基金の増による充当可能基金が増加していることから、昨年に比べ債務比率は低下している。また、近年の行財政改革により、財政健全化に向けた事業の見直しや新規起債の厳選、繰上償還等により、起債残高の抑制を図っていることなどから、国県に比べると低い比率となってい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55D9E5E-4E57-4E1F-BD49-27210E9B13A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8837AC7A-EC1D-4C69-BDDD-80183D6744E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A5EF2537-8FDA-413A-9D6A-A3859F28275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EECA02DC-3B1D-4727-8FD6-5FE38A00C28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64CC95A7-08D4-4C9C-AE7F-35BE68068EE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F81A8B4-D372-4B31-B840-8CBBF0E7235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95ECD287-0116-4CA5-BF52-450A5CC2FCC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E39E4EE-A7D2-494B-8873-151D8190135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10E0188-C5DD-46F9-AB48-D67724F906A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310BB08-5D19-4D60-A54D-FAFFB49F20A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859373C-D326-4FC3-BD04-5E34E2A1CFDC}"/>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3E7623B2-0339-4D7F-A155-7032F822AAD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8B4A0D0-5497-4A5B-AE7A-9D52EEDA902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90F28E2-6F35-4446-B41D-F6FB5B0649D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3668806-FA72-47D5-8395-9F10A974A9C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33" name="直線コネクタ 132">
          <a:extLst>
            <a:ext uri="{FF2B5EF4-FFF2-40B4-BE49-F238E27FC236}">
              <a16:creationId xmlns:a16="http://schemas.microsoft.com/office/drawing/2014/main" id="{726E2C94-C4C2-49C3-B928-627F801E8638}"/>
            </a:ext>
          </a:extLst>
        </xdr:cNvPr>
        <xdr:cNvCxnSpPr/>
      </xdr:nvCxnSpPr>
      <xdr:spPr>
        <a:xfrm flipV="1">
          <a:off x="14793595" y="4541308"/>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34" name="債務償還比率最小値テキスト">
          <a:extLst>
            <a:ext uri="{FF2B5EF4-FFF2-40B4-BE49-F238E27FC236}">
              <a16:creationId xmlns:a16="http://schemas.microsoft.com/office/drawing/2014/main" id="{CEFF798E-0E06-4186-AB5E-0E90BAAB0AF5}"/>
            </a:ext>
          </a:extLst>
        </xdr:cNvPr>
        <xdr:cNvSpPr txBox="1"/>
      </xdr:nvSpPr>
      <xdr:spPr>
        <a:xfrm>
          <a:off x="14846300" y="57601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35" name="直線コネクタ 134">
          <a:extLst>
            <a:ext uri="{FF2B5EF4-FFF2-40B4-BE49-F238E27FC236}">
              <a16:creationId xmlns:a16="http://schemas.microsoft.com/office/drawing/2014/main" id="{B3B08DCC-76F7-4640-87E4-7E607ED50DFA}"/>
            </a:ext>
          </a:extLst>
        </xdr:cNvPr>
        <xdr:cNvCxnSpPr/>
      </xdr:nvCxnSpPr>
      <xdr:spPr>
        <a:xfrm>
          <a:off x="14706600" y="575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9704284-E431-4B96-9A62-518373CFE15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8509DAD-A7A0-43D5-AC14-3BF84ACE59C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38" name="債務償還比率平均値テキスト">
          <a:extLst>
            <a:ext uri="{FF2B5EF4-FFF2-40B4-BE49-F238E27FC236}">
              <a16:creationId xmlns:a16="http://schemas.microsoft.com/office/drawing/2014/main" id="{FD7358E6-1C13-4E8C-B40C-FA62E63F9456}"/>
            </a:ext>
          </a:extLst>
        </xdr:cNvPr>
        <xdr:cNvSpPr txBox="1"/>
      </xdr:nvSpPr>
      <xdr:spPr>
        <a:xfrm>
          <a:off x="14846300" y="510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9" name="フローチャート: 判断 138">
          <a:extLst>
            <a:ext uri="{FF2B5EF4-FFF2-40B4-BE49-F238E27FC236}">
              <a16:creationId xmlns:a16="http://schemas.microsoft.com/office/drawing/2014/main" id="{28DCC5C0-0B54-4E3E-A8B2-ACFF9E31F4B7}"/>
            </a:ext>
          </a:extLst>
        </xdr:cNvPr>
        <xdr:cNvSpPr/>
      </xdr:nvSpPr>
      <xdr:spPr>
        <a:xfrm>
          <a:off x="14744700" y="512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40" name="フローチャート: 判断 139">
          <a:extLst>
            <a:ext uri="{FF2B5EF4-FFF2-40B4-BE49-F238E27FC236}">
              <a16:creationId xmlns:a16="http://schemas.microsoft.com/office/drawing/2014/main" id="{A3F62788-CC28-4E8F-9E41-EB181D06E7AC}"/>
            </a:ext>
          </a:extLst>
        </xdr:cNvPr>
        <xdr:cNvSpPr/>
      </xdr:nvSpPr>
      <xdr:spPr>
        <a:xfrm>
          <a:off x="14033500" y="51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41" name="フローチャート: 判断 140">
          <a:extLst>
            <a:ext uri="{FF2B5EF4-FFF2-40B4-BE49-F238E27FC236}">
              <a16:creationId xmlns:a16="http://schemas.microsoft.com/office/drawing/2014/main" id="{0F519249-D2AC-4393-9868-FCC1774A03F7}"/>
            </a:ext>
          </a:extLst>
        </xdr:cNvPr>
        <xdr:cNvSpPr/>
      </xdr:nvSpPr>
      <xdr:spPr>
        <a:xfrm>
          <a:off x="13271500" y="51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42" name="フローチャート: 判断 141">
          <a:extLst>
            <a:ext uri="{FF2B5EF4-FFF2-40B4-BE49-F238E27FC236}">
              <a16:creationId xmlns:a16="http://schemas.microsoft.com/office/drawing/2014/main" id="{AAE790D5-A648-45D8-B1D4-5087DC864D2D}"/>
            </a:ext>
          </a:extLst>
        </xdr:cNvPr>
        <xdr:cNvSpPr/>
      </xdr:nvSpPr>
      <xdr:spPr>
        <a:xfrm>
          <a:off x="12509500" y="51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43" name="フローチャート: 判断 142">
          <a:extLst>
            <a:ext uri="{FF2B5EF4-FFF2-40B4-BE49-F238E27FC236}">
              <a16:creationId xmlns:a16="http://schemas.microsoft.com/office/drawing/2014/main" id="{BF8F0018-E4B2-4A29-BCE5-86C84CCC6771}"/>
            </a:ext>
          </a:extLst>
        </xdr:cNvPr>
        <xdr:cNvSpPr/>
      </xdr:nvSpPr>
      <xdr:spPr>
        <a:xfrm>
          <a:off x="11747500" y="51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8DD6417-E377-403C-B11E-411B0DBD636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92CC2A0-A24C-44FF-ACEE-E7D56D90401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DCDD6AE-5CFD-4BC4-A6D6-4151030CA5C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CAF2249-05AA-45CF-922D-9C2BA1B22FC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D1B51F-05A5-4DEB-BF7D-9C74550EC06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124467</xdr:rowOff>
    </xdr:from>
    <xdr:to>
      <xdr:col>76</xdr:col>
      <xdr:colOff>73025</xdr:colOff>
      <xdr:row>29</xdr:row>
      <xdr:rowOff>54617</xdr:rowOff>
    </xdr:to>
    <xdr:sp macro="" textlink="">
      <xdr:nvSpPr>
        <xdr:cNvPr id="149" name="楕円 148">
          <a:extLst>
            <a:ext uri="{FF2B5EF4-FFF2-40B4-BE49-F238E27FC236}">
              <a16:creationId xmlns:a16="http://schemas.microsoft.com/office/drawing/2014/main" id="{95F9D655-96E3-4B0E-92BC-DC0586A125EE}"/>
            </a:ext>
          </a:extLst>
        </xdr:cNvPr>
        <xdr:cNvSpPr/>
      </xdr:nvSpPr>
      <xdr:spPr>
        <a:xfrm>
          <a:off x="14744700" y="4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147344</xdr:rowOff>
    </xdr:from>
    <xdr:ext cx="469744" cy="259045"/>
    <xdr:sp macro="" textlink="">
      <xdr:nvSpPr>
        <xdr:cNvPr id="150" name="債務償還比率該当値テキスト">
          <a:extLst>
            <a:ext uri="{FF2B5EF4-FFF2-40B4-BE49-F238E27FC236}">
              <a16:creationId xmlns:a16="http://schemas.microsoft.com/office/drawing/2014/main" id="{92277D96-08FD-47F0-8E2F-83442BCE2350}"/>
            </a:ext>
          </a:extLst>
        </xdr:cNvPr>
        <xdr:cNvSpPr txBox="1"/>
      </xdr:nvSpPr>
      <xdr:spPr>
        <a:xfrm>
          <a:off x="14846300" y="47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20786</xdr:rowOff>
    </xdr:from>
    <xdr:to>
      <xdr:col>72</xdr:col>
      <xdr:colOff>123825</xdr:colOff>
      <xdr:row>29</xdr:row>
      <xdr:rowOff>122386</xdr:rowOff>
    </xdr:to>
    <xdr:sp macro="" textlink="">
      <xdr:nvSpPr>
        <xdr:cNvPr id="151" name="楕円 150">
          <a:extLst>
            <a:ext uri="{FF2B5EF4-FFF2-40B4-BE49-F238E27FC236}">
              <a16:creationId xmlns:a16="http://schemas.microsoft.com/office/drawing/2014/main" id="{72761233-0963-44EA-AE12-854937E4E976}"/>
            </a:ext>
          </a:extLst>
        </xdr:cNvPr>
        <xdr:cNvSpPr/>
      </xdr:nvSpPr>
      <xdr:spPr>
        <a:xfrm>
          <a:off x="14033500" y="49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3817</xdr:rowOff>
    </xdr:from>
    <xdr:to>
      <xdr:col>76</xdr:col>
      <xdr:colOff>22225</xdr:colOff>
      <xdr:row>29</xdr:row>
      <xdr:rowOff>71586</xdr:rowOff>
    </xdr:to>
    <xdr:cxnSp macro="">
      <xdr:nvCxnSpPr>
        <xdr:cNvPr id="152" name="直線コネクタ 151">
          <a:extLst>
            <a:ext uri="{FF2B5EF4-FFF2-40B4-BE49-F238E27FC236}">
              <a16:creationId xmlns:a16="http://schemas.microsoft.com/office/drawing/2014/main" id="{E7C8B5BC-E1A6-4058-B86B-3DF7D4C87BFB}"/>
            </a:ext>
          </a:extLst>
        </xdr:cNvPr>
        <xdr:cNvCxnSpPr/>
      </xdr:nvCxnSpPr>
      <xdr:spPr>
        <a:xfrm flipV="1">
          <a:off x="14084300" y="4975867"/>
          <a:ext cx="7112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94192</xdr:rowOff>
    </xdr:from>
    <xdr:to>
      <xdr:col>68</xdr:col>
      <xdr:colOff>123825</xdr:colOff>
      <xdr:row>30</xdr:row>
      <xdr:rowOff>24342</xdr:rowOff>
    </xdr:to>
    <xdr:sp macro="" textlink="">
      <xdr:nvSpPr>
        <xdr:cNvPr id="153" name="楕円 152">
          <a:extLst>
            <a:ext uri="{FF2B5EF4-FFF2-40B4-BE49-F238E27FC236}">
              <a16:creationId xmlns:a16="http://schemas.microsoft.com/office/drawing/2014/main" id="{E23A2BE6-21E7-45B1-BB21-C44F0A9E216A}"/>
            </a:ext>
          </a:extLst>
        </xdr:cNvPr>
        <xdr:cNvSpPr/>
      </xdr:nvSpPr>
      <xdr:spPr>
        <a:xfrm>
          <a:off x="13271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71586</xdr:rowOff>
    </xdr:from>
    <xdr:to>
      <xdr:col>72</xdr:col>
      <xdr:colOff>73025</xdr:colOff>
      <xdr:row>29</xdr:row>
      <xdr:rowOff>144992</xdr:rowOff>
    </xdr:to>
    <xdr:cxnSp macro="">
      <xdr:nvCxnSpPr>
        <xdr:cNvPr id="154" name="直線コネクタ 153">
          <a:extLst>
            <a:ext uri="{FF2B5EF4-FFF2-40B4-BE49-F238E27FC236}">
              <a16:creationId xmlns:a16="http://schemas.microsoft.com/office/drawing/2014/main" id="{05E4A663-C81E-424E-B84E-2F2708DC6B02}"/>
            </a:ext>
          </a:extLst>
        </xdr:cNvPr>
        <xdr:cNvCxnSpPr/>
      </xdr:nvCxnSpPr>
      <xdr:spPr>
        <a:xfrm flipV="1">
          <a:off x="13322300" y="504363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69243</xdr:rowOff>
    </xdr:from>
    <xdr:to>
      <xdr:col>64</xdr:col>
      <xdr:colOff>123825</xdr:colOff>
      <xdr:row>29</xdr:row>
      <xdr:rowOff>170843</xdr:rowOff>
    </xdr:to>
    <xdr:sp macro="" textlink="">
      <xdr:nvSpPr>
        <xdr:cNvPr id="155" name="楕円 154">
          <a:extLst>
            <a:ext uri="{FF2B5EF4-FFF2-40B4-BE49-F238E27FC236}">
              <a16:creationId xmlns:a16="http://schemas.microsoft.com/office/drawing/2014/main" id="{42B38FEA-7878-4F5A-8A9A-B257750DDFBB}"/>
            </a:ext>
          </a:extLst>
        </xdr:cNvPr>
        <xdr:cNvSpPr/>
      </xdr:nvSpPr>
      <xdr:spPr>
        <a:xfrm>
          <a:off x="12509500" y="50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120043</xdr:rowOff>
    </xdr:from>
    <xdr:to>
      <xdr:col>68</xdr:col>
      <xdr:colOff>73025</xdr:colOff>
      <xdr:row>29</xdr:row>
      <xdr:rowOff>144992</xdr:rowOff>
    </xdr:to>
    <xdr:cxnSp macro="">
      <xdr:nvCxnSpPr>
        <xdr:cNvPr id="156" name="直線コネクタ 155">
          <a:extLst>
            <a:ext uri="{FF2B5EF4-FFF2-40B4-BE49-F238E27FC236}">
              <a16:creationId xmlns:a16="http://schemas.microsoft.com/office/drawing/2014/main" id="{50C91B14-D9A6-4ECD-B10A-075A1C6E82C4}"/>
            </a:ext>
          </a:extLst>
        </xdr:cNvPr>
        <xdr:cNvCxnSpPr/>
      </xdr:nvCxnSpPr>
      <xdr:spPr>
        <a:xfrm>
          <a:off x="12560300" y="5092093"/>
          <a:ext cx="762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167887</xdr:rowOff>
    </xdr:from>
    <xdr:to>
      <xdr:col>60</xdr:col>
      <xdr:colOff>123825</xdr:colOff>
      <xdr:row>29</xdr:row>
      <xdr:rowOff>98037</xdr:rowOff>
    </xdr:to>
    <xdr:sp macro="" textlink="">
      <xdr:nvSpPr>
        <xdr:cNvPr id="157" name="楕円 156">
          <a:extLst>
            <a:ext uri="{FF2B5EF4-FFF2-40B4-BE49-F238E27FC236}">
              <a16:creationId xmlns:a16="http://schemas.microsoft.com/office/drawing/2014/main" id="{13CBD6C1-1DFF-4144-B132-289032D89A7E}"/>
            </a:ext>
          </a:extLst>
        </xdr:cNvPr>
        <xdr:cNvSpPr/>
      </xdr:nvSpPr>
      <xdr:spPr>
        <a:xfrm>
          <a:off x="11747500" y="496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47237</xdr:rowOff>
    </xdr:from>
    <xdr:to>
      <xdr:col>64</xdr:col>
      <xdr:colOff>73025</xdr:colOff>
      <xdr:row>29</xdr:row>
      <xdr:rowOff>120043</xdr:rowOff>
    </xdr:to>
    <xdr:cxnSp macro="">
      <xdr:nvCxnSpPr>
        <xdr:cNvPr id="158" name="直線コネクタ 157">
          <a:extLst>
            <a:ext uri="{FF2B5EF4-FFF2-40B4-BE49-F238E27FC236}">
              <a16:creationId xmlns:a16="http://schemas.microsoft.com/office/drawing/2014/main" id="{764B9D02-F495-4A64-B94F-02BD19FB64B6}"/>
            </a:ext>
          </a:extLst>
        </xdr:cNvPr>
        <xdr:cNvCxnSpPr/>
      </xdr:nvCxnSpPr>
      <xdr:spPr>
        <a:xfrm>
          <a:off x="11798300" y="5019287"/>
          <a:ext cx="762000" cy="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59" name="n_1aveValue債務償還比率">
          <a:extLst>
            <a:ext uri="{FF2B5EF4-FFF2-40B4-BE49-F238E27FC236}">
              <a16:creationId xmlns:a16="http://schemas.microsoft.com/office/drawing/2014/main" id="{DF963E4E-1F80-48A3-B9AA-A20FB9EC4F92}"/>
            </a:ext>
          </a:extLst>
        </xdr:cNvPr>
        <xdr:cNvSpPr txBox="1"/>
      </xdr:nvSpPr>
      <xdr:spPr>
        <a:xfrm>
          <a:off x="13836727" y="520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60" name="n_2aveValue債務償還比率">
          <a:extLst>
            <a:ext uri="{FF2B5EF4-FFF2-40B4-BE49-F238E27FC236}">
              <a16:creationId xmlns:a16="http://schemas.microsoft.com/office/drawing/2014/main" id="{4BFF0E85-8799-4144-BCFD-1D038E378FE9}"/>
            </a:ext>
          </a:extLst>
        </xdr:cNvPr>
        <xdr:cNvSpPr txBox="1"/>
      </xdr:nvSpPr>
      <xdr:spPr>
        <a:xfrm>
          <a:off x="13087427" y="52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61" name="n_3aveValue債務償還比率">
          <a:extLst>
            <a:ext uri="{FF2B5EF4-FFF2-40B4-BE49-F238E27FC236}">
              <a16:creationId xmlns:a16="http://schemas.microsoft.com/office/drawing/2014/main" id="{59C1B889-D7BD-4D99-9F98-25E99CEB7D71}"/>
            </a:ext>
          </a:extLst>
        </xdr:cNvPr>
        <xdr:cNvSpPr txBox="1"/>
      </xdr:nvSpPr>
      <xdr:spPr>
        <a:xfrm>
          <a:off x="12325427" y="522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62" name="n_4aveValue債務償還比率">
          <a:extLst>
            <a:ext uri="{FF2B5EF4-FFF2-40B4-BE49-F238E27FC236}">
              <a16:creationId xmlns:a16="http://schemas.microsoft.com/office/drawing/2014/main" id="{76A9241B-7F39-4223-BCC3-5E0800967B77}"/>
            </a:ext>
          </a:extLst>
        </xdr:cNvPr>
        <xdr:cNvSpPr txBox="1"/>
      </xdr:nvSpPr>
      <xdr:spPr>
        <a:xfrm>
          <a:off x="11563427" y="52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138913</xdr:rowOff>
    </xdr:from>
    <xdr:ext cx="469744" cy="259045"/>
    <xdr:sp macro="" textlink="">
      <xdr:nvSpPr>
        <xdr:cNvPr id="163" name="n_1mainValue債務償還比率">
          <a:extLst>
            <a:ext uri="{FF2B5EF4-FFF2-40B4-BE49-F238E27FC236}">
              <a16:creationId xmlns:a16="http://schemas.microsoft.com/office/drawing/2014/main" id="{F074664E-57B0-41E9-8D74-28BB9D9F3F11}"/>
            </a:ext>
          </a:extLst>
        </xdr:cNvPr>
        <xdr:cNvSpPr txBox="1"/>
      </xdr:nvSpPr>
      <xdr:spPr>
        <a:xfrm>
          <a:off x="13836727" y="47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40869</xdr:rowOff>
    </xdr:from>
    <xdr:ext cx="469744" cy="259045"/>
    <xdr:sp macro="" textlink="">
      <xdr:nvSpPr>
        <xdr:cNvPr id="164" name="n_2mainValue債務償還比率">
          <a:extLst>
            <a:ext uri="{FF2B5EF4-FFF2-40B4-BE49-F238E27FC236}">
              <a16:creationId xmlns:a16="http://schemas.microsoft.com/office/drawing/2014/main" id="{58D6D084-895A-4F47-94BB-B193E98A0F5E}"/>
            </a:ext>
          </a:extLst>
        </xdr:cNvPr>
        <xdr:cNvSpPr txBox="1"/>
      </xdr:nvSpPr>
      <xdr:spPr>
        <a:xfrm>
          <a:off x="13087427" y="48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15920</xdr:rowOff>
    </xdr:from>
    <xdr:ext cx="469744" cy="259045"/>
    <xdr:sp macro="" textlink="">
      <xdr:nvSpPr>
        <xdr:cNvPr id="165" name="n_3mainValue債務償還比率">
          <a:extLst>
            <a:ext uri="{FF2B5EF4-FFF2-40B4-BE49-F238E27FC236}">
              <a16:creationId xmlns:a16="http://schemas.microsoft.com/office/drawing/2014/main" id="{F00C7EEB-E6CD-40B1-9B9B-4ACBE42F9C15}"/>
            </a:ext>
          </a:extLst>
        </xdr:cNvPr>
        <xdr:cNvSpPr txBox="1"/>
      </xdr:nvSpPr>
      <xdr:spPr>
        <a:xfrm>
          <a:off x="12325427" y="481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114564</xdr:rowOff>
    </xdr:from>
    <xdr:ext cx="469744" cy="259045"/>
    <xdr:sp macro="" textlink="">
      <xdr:nvSpPr>
        <xdr:cNvPr id="166" name="n_4mainValue債務償還比率">
          <a:extLst>
            <a:ext uri="{FF2B5EF4-FFF2-40B4-BE49-F238E27FC236}">
              <a16:creationId xmlns:a16="http://schemas.microsoft.com/office/drawing/2014/main" id="{5EAB67EF-BEC7-40F3-8F41-3B98C4AD588D}"/>
            </a:ext>
          </a:extLst>
        </xdr:cNvPr>
        <xdr:cNvSpPr txBox="1"/>
      </xdr:nvSpPr>
      <xdr:spPr>
        <a:xfrm>
          <a:off x="11563427" y="474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0B9679E-6F33-4F8C-833F-C433B19B776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3E80E2AB-B288-466F-A7E7-09ED3823878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19D4497-0B00-49C0-AE05-6E8DEA693A4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485E779-2BA4-4105-812A-2FE0719B544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5EB2B05-2F54-43A3-8A65-C2BBF51C675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E1A1BAB-D393-4986-B39D-DF7A8C314B4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2742AC-E440-4B2E-AEC5-CF9D03C6C8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8B565F-20A8-4751-9B11-2ABD84FA06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EDDBF9-A477-4AD0-A78B-E4B2F5CD8E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345E15-705C-4707-BE89-8188679F0E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6E6422-4EAC-477B-A0CF-250E1A6BC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D927F4-158A-4563-9B2C-1F1B96FEAE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B6F341-77C1-4CDB-BD5B-9A3FDC73FB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403B66-1D56-49EE-88C4-8206C9B4A1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7CFFBD-F7A3-4CC2-B0C5-9F47BE56D4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E448AF-A035-45DB-96F6-9F60DA45FB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E506CE-80C5-4D4B-82CE-C139D293D1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371706-5A74-4BEA-8C5C-76E4CA3633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7DE427-99E4-4514-A84A-D876DACB5A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1B3430-392E-49B3-B44D-739753C615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2B2FB3-17BD-431E-B890-80D8EFF3BA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2AB893-2D1D-4270-9257-E09F8545C53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3FD422-A69E-4373-8D16-807AD31957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8C10FA-3E9C-42D3-B1A7-6A6890D67B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3B8D91-D2A4-4A81-8559-B3479A8135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994E7D-FCBE-4452-8EFE-97B216041C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484DC7-7321-423F-B96A-F8738FC48A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9A97A2-1DED-456F-A554-DAB41A382D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ABB4E6-E9D3-472F-B30B-B8F815BD74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27A40E-B5EA-4949-8440-92D407C015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648847-4746-45F5-990D-443A86E07E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193708-6822-497D-B197-C22967DF6B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46AF99-F422-4574-9C8E-426B8708DC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3C7CED-449F-4223-808F-9F7EBB2ED6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1F0D8A-2AB3-4C74-9C68-49D9BA7E52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A0D6AB-9994-4DAB-8E4B-FC7D2ECD061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C5B623-274F-46BA-AF5F-6706C2F1292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34C296-A548-43E0-8A79-F26FBAB868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ECAC09-F60D-4AB6-BFDF-B30357CB46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FF459E-71C6-4376-AC5E-560E64FAB1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BC0D28-BBBC-40D7-BAC2-81AF3455E7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320602-70EC-4492-878D-FFB3E29912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F3FD04-0C2A-4EF5-B8E0-220E14D382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19032B-47EE-41D6-94EB-8F29464775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D40373-E976-4BC8-B529-190B397829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1530E4-45FD-4361-AF98-D9974C831A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B131DB-3050-4BE1-BE67-4E7E9AE11F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71BE4C-35B7-462D-9838-DBDC5621C9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3E46BD-8322-4EDB-8325-B41FE312AC9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469D13A-86E1-4703-9015-E310F8AEBA2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7BF5841-16D8-47E9-B645-BFE5D3B157B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F360A84-E14D-461B-9388-E125A89C0CC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956155F-B39B-49EB-9544-B4690E5CAD0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54429D-0F7D-49DE-B530-ED45422CFE0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0C1AAD-C8CC-4424-8CFE-C5F9C2BC1E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2DA58D-39A6-4EAF-AA17-15D2F273981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6B89DD6-D474-45E1-A7BE-B13012B47A3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F3B8610-A914-4AF4-92C1-34EBEBFB234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45C11A-7E34-4213-8BAC-599A020F19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ABDC76E-3943-4FD0-B5B7-24A5E779B26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A6ECC83-9769-4E90-AC94-C226879759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78EF9D84-C00A-489D-95C3-3D466938BADC}"/>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D5348C89-7406-4850-9487-E959CFF56C78}"/>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E664A55-5BEA-49B8-AE5B-FA58C1B2A9E3}"/>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C17295BC-221C-4CD6-BB34-48F0022256C5}"/>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27BBB148-8129-4D40-A6A9-525E9260DBD1}"/>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09624FA3-5169-411F-849D-08A5462991BD}"/>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C916516C-A922-4D1E-B012-9277F8A03548}"/>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15136FB4-CEA1-44DD-BD6E-5BBD3ED75369}"/>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CD615870-0962-471F-B762-D537014B11D4}"/>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496D6DF6-1A11-43FD-8183-A546E0D3AEE1}"/>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BACF9E1F-2E32-47BD-8294-CAC9B6A1BA31}"/>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EAE06F-8619-4DC8-850A-C889BC9A8C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129A74-3B66-40E8-A826-5FD905FC441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217D0B-AD07-4371-AC2D-3C94E85CFD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B165DF-ABCE-4067-B694-F372C6F5A2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0BB960-9CF9-463D-BC26-2A799BADBEB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FD691EF1-888A-43E5-952E-8A61FC0ED770}"/>
            </a:ext>
          </a:extLst>
        </xdr:cNvPr>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a:extLst>
            <a:ext uri="{FF2B5EF4-FFF2-40B4-BE49-F238E27FC236}">
              <a16:creationId xmlns:a16="http://schemas.microsoft.com/office/drawing/2014/main" id="{4635E001-EA29-44D3-AB1C-07C7BE6DB0FE}"/>
            </a:ext>
          </a:extLst>
        </xdr:cNvPr>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5" name="楕円 74">
          <a:extLst>
            <a:ext uri="{FF2B5EF4-FFF2-40B4-BE49-F238E27FC236}">
              <a16:creationId xmlns:a16="http://schemas.microsoft.com/office/drawing/2014/main" id="{E401EDE4-FB49-48D3-A397-5353FFCF471D}"/>
            </a:ext>
          </a:extLst>
        </xdr:cNvPr>
        <xdr:cNvSpPr/>
      </xdr:nvSpPr>
      <xdr:spPr>
        <a:xfrm>
          <a:off x="3746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F81000DD-9F80-4531-8471-6160D7CCC6DE}"/>
            </a:ext>
          </a:extLst>
        </xdr:cNvPr>
        <xdr:cNvCxnSpPr/>
      </xdr:nvCxnSpPr>
      <xdr:spPr>
        <a:xfrm>
          <a:off x="3797300" y="66408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CCFEF867-C5A2-4A4F-9C59-4951174103E0}"/>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125730</xdr:rowOff>
    </xdr:to>
    <xdr:cxnSp macro="">
      <xdr:nvCxnSpPr>
        <xdr:cNvPr id="78" name="直線コネクタ 77">
          <a:extLst>
            <a:ext uri="{FF2B5EF4-FFF2-40B4-BE49-F238E27FC236}">
              <a16:creationId xmlns:a16="http://schemas.microsoft.com/office/drawing/2014/main" id="{D97A5AC9-1A8F-47FE-9E83-9A0EA350871A}"/>
            </a:ext>
          </a:extLst>
        </xdr:cNvPr>
        <xdr:cNvCxnSpPr/>
      </xdr:nvCxnSpPr>
      <xdr:spPr>
        <a:xfrm>
          <a:off x="2908300" y="6583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9" name="楕円 78">
          <a:extLst>
            <a:ext uri="{FF2B5EF4-FFF2-40B4-BE49-F238E27FC236}">
              <a16:creationId xmlns:a16="http://schemas.microsoft.com/office/drawing/2014/main" id="{1EF4B1B5-9239-4CBC-8942-CA8A9399D391}"/>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93915DFA-297B-47E7-B01A-54395132BBE9}"/>
            </a:ext>
          </a:extLst>
        </xdr:cNvPr>
        <xdr:cNvCxnSpPr/>
      </xdr:nvCxnSpPr>
      <xdr:spPr>
        <a:xfrm>
          <a:off x="2019300" y="657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96520</xdr:rowOff>
    </xdr:to>
    <xdr:sp macro="" textlink="">
      <xdr:nvSpPr>
        <xdr:cNvPr id="81" name="楕円 80">
          <a:extLst>
            <a:ext uri="{FF2B5EF4-FFF2-40B4-BE49-F238E27FC236}">
              <a16:creationId xmlns:a16="http://schemas.microsoft.com/office/drawing/2014/main" id="{6340A7FF-53C5-4FA2-89F4-918008C66D68}"/>
            </a:ext>
          </a:extLst>
        </xdr:cNvPr>
        <xdr:cNvSpPr/>
      </xdr:nvSpPr>
      <xdr:spPr>
        <a:xfrm>
          <a:off x="1079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45720</xdr:rowOff>
    </xdr:from>
    <xdr:to>
      <xdr:col>10</xdr:col>
      <xdr:colOff>114300</xdr:colOff>
      <xdr:row>38</xdr:row>
      <xdr:rowOff>64770</xdr:rowOff>
    </xdr:to>
    <xdr:cxnSp macro="">
      <xdr:nvCxnSpPr>
        <xdr:cNvPr id="82" name="直線コネクタ 81">
          <a:extLst>
            <a:ext uri="{FF2B5EF4-FFF2-40B4-BE49-F238E27FC236}">
              <a16:creationId xmlns:a16="http://schemas.microsoft.com/office/drawing/2014/main" id="{928C0CB6-534A-4BE7-AEB6-C16E0B8CC6CA}"/>
            </a:ext>
          </a:extLst>
        </xdr:cNvPr>
        <xdr:cNvCxnSpPr/>
      </xdr:nvCxnSpPr>
      <xdr:spPr>
        <a:xfrm>
          <a:off x="1130300" y="656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3B8B5412-552F-455B-BF1E-456FEC0334D4}"/>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8FA2565D-8898-429F-8528-1DF4805D7A9A}"/>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64F18B73-6CF5-440E-838E-AC47742ABEFE}"/>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A6B1BB34-4730-4F2D-AF09-97082CF9E78A}"/>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87" name="n_1mainValue【道路】&#10;有形固定資産減価償却率">
          <a:extLst>
            <a:ext uri="{FF2B5EF4-FFF2-40B4-BE49-F238E27FC236}">
              <a16:creationId xmlns:a16="http://schemas.microsoft.com/office/drawing/2014/main" id="{2E49E256-AC88-47BC-961F-3719F9DC6D38}"/>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F4100C0B-8A13-427F-BFC6-0F74C0E6F5CD}"/>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95FE09F4-EE52-4F8B-8606-A0593D846736}"/>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87647</xdr:rowOff>
    </xdr:from>
    <xdr:ext cx="405111" cy="259045"/>
    <xdr:sp macro="" textlink="">
      <xdr:nvSpPr>
        <xdr:cNvPr id="90" name="n_4mainValue【道路】&#10;有形固定資産減価償却率">
          <a:extLst>
            <a:ext uri="{FF2B5EF4-FFF2-40B4-BE49-F238E27FC236}">
              <a16:creationId xmlns:a16="http://schemas.microsoft.com/office/drawing/2014/main" id="{725C9CE2-C8C9-41BC-A608-43AAF2AE0966}"/>
            </a:ext>
          </a:extLst>
        </xdr:cNvPr>
        <xdr:cNvSpPr txBox="1"/>
      </xdr:nvSpPr>
      <xdr:spPr>
        <a:xfrm>
          <a:off x="927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8EB514-4429-44C5-AA74-0D7D76477C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77C4C8-E90D-48CC-B541-6D728B10BA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7524155-A9AA-4C77-8203-6A6651C6F0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92CAA02-ED66-448C-8A74-6324424126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312C71A-2C45-4613-8DCD-9F9F2C7169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413136-4D99-4CC0-A23E-B74285D97D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1A53207-1319-4F57-A36A-267D1B060C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E6A564-2103-47F7-8F93-54DD9BC23E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26B0C41-F529-466A-8413-BE0DFBF606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0DAA18-994B-4A75-9219-C3A770C246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F2C7D1E-938B-4B3D-992A-1825590C55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3C30B8F-2788-426B-9BD8-23F4931EB1C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329119B-3B4E-4188-9E26-CCE94202148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E283450-CB61-44E5-8C1E-9B149A7C27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73DEDA2-8B83-489D-B4CF-EC120F5DD8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695B7A2-FD6B-4B81-90F8-019F2FA3861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89DE345-6143-444F-8501-F495358E779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D1D866E-808C-49D3-9F13-8E25D31BD53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1FD67C0-69DE-4F49-9333-26EFAAE728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FC3B1A0-4779-477A-8D79-3C0C559F0F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FABD0D3-367A-48D7-8463-6AC36E2F71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3B3343E-0218-4DA6-85D1-758D0D229F7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CF1F030-2C7A-4E29-BFCC-C21A722A03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0119829D-9072-4DA1-80E1-93B0F8DAD8EC}"/>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D799E802-7699-4900-B4EC-00A8E5A7241D}"/>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FE075F16-0563-4D0B-9381-BB8269E52531}"/>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2C407AC6-DF9A-4984-9C58-1244B714D2F5}"/>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683C553C-6ED5-421C-A70A-3930CAC58432}"/>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9D830FE4-1D5F-4108-9BC7-1053360B3C40}"/>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586831DE-A76D-4A78-8D72-593958611EAA}"/>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00AB7A9D-53D7-4667-A585-5761ADA183F9}"/>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5EBB95D4-63B8-4BE8-9D05-884BB5EE7AED}"/>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788F3883-3EF2-4D88-B366-36C84D982894}"/>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A26C325E-6A34-4A73-8CF7-CCDC5D691618}"/>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73E59C9-8AEA-4198-8240-723C565CA2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823A0B-427E-4FCB-AAB9-C96489A72E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1E9AA4-92F9-4EA2-B924-10E46B43A2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7BBBBE3-AD4A-4149-B60B-CD82F20B53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D22908-99C2-471C-A719-2AEE93B645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81883</xdr:rowOff>
    </xdr:from>
    <xdr:to>
      <xdr:col>55</xdr:col>
      <xdr:colOff>50800</xdr:colOff>
      <xdr:row>41</xdr:row>
      <xdr:rowOff>12033</xdr:rowOff>
    </xdr:to>
    <xdr:sp macro="" textlink="">
      <xdr:nvSpPr>
        <xdr:cNvPr id="130" name="楕円 129">
          <a:extLst>
            <a:ext uri="{FF2B5EF4-FFF2-40B4-BE49-F238E27FC236}">
              <a16:creationId xmlns:a16="http://schemas.microsoft.com/office/drawing/2014/main" id="{8BD54F92-B274-4EC9-A7A2-EB467776B48B}"/>
            </a:ext>
          </a:extLst>
        </xdr:cNvPr>
        <xdr:cNvSpPr/>
      </xdr:nvSpPr>
      <xdr:spPr>
        <a:xfrm>
          <a:off x="10426700" y="69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60310</xdr:rowOff>
    </xdr:from>
    <xdr:ext cx="534377" cy="259045"/>
    <xdr:sp macro="" textlink="">
      <xdr:nvSpPr>
        <xdr:cNvPr id="131" name="【道路】&#10;一人当たり延長該当値テキスト">
          <a:extLst>
            <a:ext uri="{FF2B5EF4-FFF2-40B4-BE49-F238E27FC236}">
              <a16:creationId xmlns:a16="http://schemas.microsoft.com/office/drawing/2014/main" id="{58B0520D-3FFC-486D-97D5-670E82924E36}"/>
            </a:ext>
          </a:extLst>
        </xdr:cNvPr>
        <xdr:cNvSpPr txBox="1"/>
      </xdr:nvSpPr>
      <xdr:spPr>
        <a:xfrm>
          <a:off x="10515600" y="69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83083</xdr:rowOff>
    </xdr:from>
    <xdr:to>
      <xdr:col>50</xdr:col>
      <xdr:colOff>165100</xdr:colOff>
      <xdr:row>41</xdr:row>
      <xdr:rowOff>13233</xdr:rowOff>
    </xdr:to>
    <xdr:sp macro="" textlink="">
      <xdr:nvSpPr>
        <xdr:cNvPr id="132" name="楕円 131">
          <a:extLst>
            <a:ext uri="{FF2B5EF4-FFF2-40B4-BE49-F238E27FC236}">
              <a16:creationId xmlns:a16="http://schemas.microsoft.com/office/drawing/2014/main" id="{72922610-EBAB-4A71-8F7B-AF6117F8DB69}"/>
            </a:ext>
          </a:extLst>
        </xdr:cNvPr>
        <xdr:cNvSpPr/>
      </xdr:nvSpPr>
      <xdr:spPr>
        <a:xfrm>
          <a:off x="9588500" y="69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132683</xdr:rowOff>
    </xdr:from>
    <xdr:to>
      <xdr:col>55</xdr:col>
      <xdr:colOff>0</xdr:colOff>
      <xdr:row>40</xdr:row>
      <xdr:rowOff>133883</xdr:rowOff>
    </xdr:to>
    <xdr:cxnSp macro="">
      <xdr:nvCxnSpPr>
        <xdr:cNvPr id="133" name="直線コネクタ 132">
          <a:extLst>
            <a:ext uri="{FF2B5EF4-FFF2-40B4-BE49-F238E27FC236}">
              <a16:creationId xmlns:a16="http://schemas.microsoft.com/office/drawing/2014/main" id="{547B1AC6-2B74-48D8-ACB3-F8FC13A2D84B}"/>
            </a:ext>
          </a:extLst>
        </xdr:cNvPr>
        <xdr:cNvCxnSpPr/>
      </xdr:nvCxnSpPr>
      <xdr:spPr>
        <a:xfrm flipV="1">
          <a:off x="9639300" y="6990683"/>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86131</xdr:rowOff>
    </xdr:from>
    <xdr:to>
      <xdr:col>46</xdr:col>
      <xdr:colOff>38100</xdr:colOff>
      <xdr:row>41</xdr:row>
      <xdr:rowOff>16281</xdr:rowOff>
    </xdr:to>
    <xdr:sp macro="" textlink="">
      <xdr:nvSpPr>
        <xdr:cNvPr id="134" name="楕円 133">
          <a:extLst>
            <a:ext uri="{FF2B5EF4-FFF2-40B4-BE49-F238E27FC236}">
              <a16:creationId xmlns:a16="http://schemas.microsoft.com/office/drawing/2014/main" id="{102202A9-9E97-4591-950B-6A9097F3E50B}"/>
            </a:ext>
          </a:extLst>
        </xdr:cNvPr>
        <xdr:cNvSpPr/>
      </xdr:nvSpPr>
      <xdr:spPr>
        <a:xfrm>
          <a:off x="8699500" y="69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133883</xdr:rowOff>
    </xdr:from>
    <xdr:to>
      <xdr:col>50</xdr:col>
      <xdr:colOff>114300</xdr:colOff>
      <xdr:row>40</xdr:row>
      <xdr:rowOff>136931</xdr:rowOff>
    </xdr:to>
    <xdr:cxnSp macro="">
      <xdr:nvCxnSpPr>
        <xdr:cNvPr id="135" name="直線コネクタ 134">
          <a:extLst>
            <a:ext uri="{FF2B5EF4-FFF2-40B4-BE49-F238E27FC236}">
              <a16:creationId xmlns:a16="http://schemas.microsoft.com/office/drawing/2014/main" id="{276E6F7B-C444-452E-B649-8602362E2255}"/>
            </a:ext>
          </a:extLst>
        </xdr:cNvPr>
        <xdr:cNvCxnSpPr/>
      </xdr:nvCxnSpPr>
      <xdr:spPr>
        <a:xfrm flipV="1">
          <a:off x="8750300" y="69918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142557</xdr:rowOff>
    </xdr:from>
    <xdr:to>
      <xdr:col>41</xdr:col>
      <xdr:colOff>101600</xdr:colOff>
      <xdr:row>41</xdr:row>
      <xdr:rowOff>72707</xdr:rowOff>
    </xdr:to>
    <xdr:sp macro="" textlink="">
      <xdr:nvSpPr>
        <xdr:cNvPr id="136" name="楕円 135">
          <a:extLst>
            <a:ext uri="{FF2B5EF4-FFF2-40B4-BE49-F238E27FC236}">
              <a16:creationId xmlns:a16="http://schemas.microsoft.com/office/drawing/2014/main" id="{E0FE7006-C489-43AA-9475-5EBC130C4D68}"/>
            </a:ext>
          </a:extLst>
        </xdr:cNvPr>
        <xdr:cNvSpPr/>
      </xdr:nvSpPr>
      <xdr:spPr>
        <a:xfrm>
          <a:off x="78105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136931</xdr:rowOff>
    </xdr:from>
    <xdr:to>
      <xdr:col>45</xdr:col>
      <xdr:colOff>177800</xdr:colOff>
      <xdr:row>41</xdr:row>
      <xdr:rowOff>21907</xdr:rowOff>
    </xdr:to>
    <xdr:cxnSp macro="">
      <xdr:nvCxnSpPr>
        <xdr:cNvPr id="137" name="直線コネクタ 136">
          <a:extLst>
            <a:ext uri="{FF2B5EF4-FFF2-40B4-BE49-F238E27FC236}">
              <a16:creationId xmlns:a16="http://schemas.microsoft.com/office/drawing/2014/main" id="{5C191E74-BB97-4A19-8777-38336342385B}"/>
            </a:ext>
          </a:extLst>
        </xdr:cNvPr>
        <xdr:cNvCxnSpPr/>
      </xdr:nvCxnSpPr>
      <xdr:spPr>
        <a:xfrm flipV="1">
          <a:off x="7861300" y="6994931"/>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145700</xdr:rowOff>
    </xdr:from>
    <xdr:to>
      <xdr:col>36</xdr:col>
      <xdr:colOff>165100</xdr:colOff>
      <xdr:row>41</xdr:row>
      <xdr:rowOff>75850</xdr:rowOff>
    </xdr:to>
    <xdr:sp macro="" textlink="">
      <xdr:nvSpPr>
        <xdr:cNvPr id="138" name="楕円 137">
          <a:extLst>
            <a:ext uri="{FF2B5EF4-FFF2-40B4-BE49-F238E27FC236}">
              <a16:creationId xmlns:a16="http://schemas.microsoft.com/office/drawing/2014/main" id="{B0B4908C-B367-4BBE-845C-645E3E8B654F}"/>
            </a:ext>
          </a:extLst>
        </xdr:cNvPr>
        <xdr:cNvSpPr/>
      </xdr:nvSpPr>
      <xdr:spPr>
        <a:xfrm>
          <a:off x="6921500" y="70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21907</xdr:rowOff>
    </xdr:from>
    <xdr:to>
      <xdr:col>41</xdr:col>
      <xdr:colOff>50800</xdr:colOff>
      <xdr:row>41</xdr:row>
      <xdr:rowOff>25050</xdr:rowOff>
    </xdr:to>
    <xdr:cxnSp macro="">
      <xdr:nvCxnSpPr>
        <xdr:cNvPr id="139" name="直線コネクタ 138">
          <a:extLst>
            <a:ext uri="{FF2B5EF4-FFF2-40B4-BE49-F238E27FC236}">
              <a16:creationId xmlns:a16="http://schemas.microsoft.com/office/drawing/2014/main" id="{89F5E5C4-B534-4386-9B47-D54E1E0D92C1}"/>
            </a:ext>
          </a:extLst>
        </xdr:cNvPr>
        <xdr:cNvCxnSpPr/>
      </xdr:nvCxnSpPr>
      <xdr:spPr>
        <a:xfrm flipV="1">
          <a:off x="6972300" y="7051357"/>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B7520591-3DBC-4B90-918E-66B354CE5367}"/>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07138297-26AD-49E1-AA90-9E0981E373DB}"/>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8D981207-D3B1-406D-8CF8-4A8BA15D1D4F}"/>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A0A5CE54-A809-424B-9B4B-1D65924B8D6F}"/>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4360</xdr:rowOff>
    </xdr:from>
    <xdr:ext cx="534377" cy="259045"/>
    <xdr:sp macro="" textlink="">
      <xdr:nvSpPr>
        <xdr:cNvPr id="144" name="n_1mainValue【道路】&#10;一人当たり延長">
          <a:extLst>
            <a:ext uri="{FF2B5EF4-FFF2-40B4-BE49-F238E27FC236}">
              <a16:creationId xmlns:a16="http://schemas.microsoft.com/office/drawing/2014/main" id="{97EFB1E2-67E1-4B99-997A-4E042193EB60}"/>
            </a:ext>
          </a:extLst>
        </xdr:cNvPr>
        <xdr:cNvSpPr txBox="1"/>
      </xdr:nvSpPr>
      <xdr:spPr>
        <a:xfrm>
          <a:off x="9359411" y="7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7408</xdr:rowOff>
    </xdr:from>
    <xdr:ext cx="534377" cy="259045"/>
    <xdr:sp macro="" textlink="">
      <xdr:nvSpPr>
        <xdr:cNvPr id="145" name="n_2mainValue【道路】&#10;一人当たり延長">
          <a:extLst>
            <a:ext uri="{FF2B5EF4-FFF2-40B4-BE49-F238E27FC236}">
              <a16:creationId xmlns:a16="http://schemas.microsoft.com/office/drawing/2014/main" id="{9465D43A-5941-4658-98B0-BB050D4BA15C}"/>
            </a:ext>
          </a:extLst>
        </xdr:cNvPr>
        <xdr:cNvSpPr txBox="1"/>
      </xdr:nvSpPr>
      <xdr:spPr>
        <a:xfrm>
          <a:off x="8483111" y="70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63834</xdr:rowOff>
    </xdr:from>
    <xdr:ext cx="469744" cy="259045"/>
    <xdr:sp macro="" textlink="">
      <xdr:nvSpPr>
        <xdr:cNvPr id="146" name="n_3mainValue【道路】&#10;一人当たり延長">
          <a:extLst>
            <a:ext uri="{FF2B5EF4-FFF2-40B4-BE49-F238E27FC236}">
              <a16:creationId xmlns:a16="http://schemas.microsoft.com/office/drawing/2014/main" id="{399BB450-AA1D-4CB9-83C1-B00A13C75DB0}"/>
            </a:ext>
          </a:extLst>
        </xdr:cNvPr>
        <xdr:cNvSpPr txBox="1"/>
      </xdr:nvSpPr>
      <xdr:spPr>
        <a:xfrm>
          <a:off x="7626427" y="70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66977</xdr:rowOff>
    </xdr:from>
    <xdr:ext cx="469744" cy="259045"/>
    <xdr:sp macro="" textlink="">
      <xdr:nvSpPr>
        <xdr:cNvPr id="147" name="n_4mainValue【道路】&#10;一人当たり延長">
          <a:extLst>
            <a:ext uri="{FF2B5EF4-FFF2-40B4-BE49-F238E27FC236}">
              <a16:creationId xmlns:a16="http://schemas.microsoft.com/office/drawing/2014/main" id="{29E4664E-7309-4C41-8F8E-AC577725B6D4}"/>
            </a:ext>
          </a:extLst>
        </xdr:cNvPr>
        <xdr:cNvSpPr txBox="1"/>
      </xdr:nvSpPr>
      <xdr:spPr>
        <a:xfrm>
          <a:off x="6737427" y="70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666C166-F911-48F5-9C58-C5022CEF64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39BD1D8-F2D0-4B48-98F9-D0F05A4C75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FB3B327-9651-4268-A6B4-397CBA9C15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B0C1E0D-2A6B-4731-AD9D-2244934CD2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C5FC11B-411E-41A4-944A-AF67B58BC4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50B3296-3A9C-4911-B56F-DFBE9EABA3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FB39749-E05D-4203-87AE-E8A47B3B33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F790CE4-BBC5-4349-832F-F540A89C62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762AFDE-71F0-40B0-8C39-766407A1B4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FE715A7-9DFD-42CA-8B93-88C7C4009B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95F058C-F120-4582-AF68-5C0532C343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62ED157-5EFE-48C7-8928-1DC333111F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4F685A2-3CBA-4B81-ACB3-B23660B887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70BFE2F-E2CF-4ABF-B966-A1E6FD6A6B4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90C99C7-0A7B-4B96-9E57-40096BE2C9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DDA98A8-EC9E-40BA-B85D-BF9ADF01EE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FD15310-77A4-4B6B-B4C9-F08520C3D9B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70E8050-C042-486E-ACAE-8E9CB424509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BF0655D-391A-46A5-A88B-37494829E1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4E2FCB0-DA0A-4D3A-AA29-C074EF9F068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029B558-C7A2-4C93-A9DB-575AB021943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8BF2E27-EB2F-46AB-B672-E77BC052D2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D2298DD-2458-4CDD-8167-DA9E57D7BB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F7AEA4-5AC5-469A-89BE-9ED83FDE1E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A64F7D8-96FD-4733-BC1A-0D02ACA64A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7930A13A-7602-47D8-B634-FF966A9B5817}"/>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F6993DE4-C262-45E8-87A8-470BF4E04AB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E36BA8E5-5370-4DED-8083-6FD87C7B157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C329702-7551-4228-A182-6238CC53B649}"/>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2C3A234C-2D43-421E-BE38-DF9525CF114F}"/>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895D7A9-45C6-4A9A-BD07-0D64C7C1B263}"/>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6C9BDF63-E627-42D6-87F6-AE5D8ABA1F52}"/>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3DE7482A-9230-4D3B-B3A1-72BEFF32837B}"/>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6CD0D951-5A47-4A06-ADED-952AEA570769}"/>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BE5AF674-2BA8-45C6-AEBB-F330E944EE00}"/>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9F4D1FED-4408-4261-B78C-ECFC79D8EA07}"/>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0F9C7B-5FEE-4364-83B4-8FCB02084D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B3F81E-5E55-48FB-90D3-AE23A3FCF9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BE2177-AB59-4538-B272-2342929400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4452FB-148B-48DD-B12E-7EA0557D33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7D730F-7C74-4707-8031-0E218AC9310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a:extLst>
            <a:ext uri="{FF2B5EF4-FFF2-40B4-BE49-F238E27FC236}">
              <a16:creationId xmlns:a16="http://schemas.microsoft.com/office/drawing/2014/main" id="{BE8E23F0-BD24-4AD2-9580-C31F6215863A}"/>
            </a:ext>
          </a:extLst>
        </xdr:cNvPr>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1688C18-6A3A-471B-B483-95C4474CF99F}"/>
            </a:ext>
          </a:extLst>
        </xdr:cNvPr>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91" name="楕円 190">
          <a:extLst>
            <a:ext uri="{FF2B5EF4-FFF2-40B4-BE49-F238E27FC236}">
              <a16:creationId xmlns:a16="http://schemas.microsoft.com/office/drawing/2014/main" id="{410E64C9-DA9F-46FA-B014-30AFCB32EE2A}"/>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61</xdr:row>
      <xdr:rowOff>8165</xdr:rowOff>
    </xdr:to>
    <xdr:cxnSp macro="">
      <xdr:nvCxnSpPr>
        <xdr:cNvPr id="192" name="直線コネクタ 191">
          <a:extLst>
            <a:ext uri="{FF2B5EF4-FFF2-40B4-BE49-F238E27FC236}">
              <a16:creationId xmlns:a16="http://schemas.microsoft.com/office/drawing/2014/main" id="{D46D5B2E-4A1E-4B0C-A75D-0C0B0A675B19}"/>
            </a:ext>
          </a:extLst>
        </xdr:cNvPr>
        <xdr:cNvCxnSpPr/>
      </xdr:nvCxnSpPr>
      <xdr:spPr>
        <a:xfrm>
          <a:off x="3797300" y="1044538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3" name="楕円 192">
          <a:extLst>
            <a:ext uri="{FF2B5EF4-FFF2-40B4-BE49-F238E27FC236}">
              <a16:creationId xmlns:a16="http://schemas.microsoft.com/office/drawing/2014/main" id="{78A36E5F-68DD-4C6C-9C35-C7AF6836157A}"/>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158387</xdr:rowOff>
    </xdr:to>
    <xdr:cxnSp macro="">
      <xdr:nvCxnSpPr>
        <xdr:cNvPr id="194" name="直線コネクタ 193">
          <a:extLst>
            <a:ext uri="{FF2B5EF4-FFF2-40B4-BE49-F238E27FC236}">
              <a16:creationId xmlns:a16="http://schemas.microsoft.com/office/drawing/2014/main" id="{99AB858D-8C39-4C53-8BB6-400E4C81DDF8}"/>
            </a:ext>
          </a:extLst>
        </xdr:cNvPr>
        <xdr:cNvCxnSpPr/>
      </xdr:nvCxnSpPr>
      <xdr:spPr>
        <a:xfrm>
          <a:off x="2908300" y="1038987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5" name="楕円 194">
          <a:extLst>
            <a:ext uri="{FF2B5EF4-FFF2-40B4-BE49-F238E27FC236}">
              <a16:creationId xmlns:a16="http://schemas.microsoft.com/office/drawing/2014/main" id="{4FCFE358-E18C-47EA-87EA-4FF78728DCFA}"/>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111034</xdr:rowOff>
    </xdr:to>
    <xdr:cxnSp macro="">
      <xdr:nvCxnSpPr>
        <xdr:cNvPr id="196" name="直線コネクタ 195">
          <a:extLst>
            <a:ext uri="{FF2B5EF4-FFF2-40B4-BE49-F238E27FC236}">
              <a16:creationId xmlns:a16="http://schemas.microsoft.com/office/drawing/2014/main" id="{55BA1B32-AAF2-43A7-81B5-98BF26B1ECA6}"/>
            </a:ext>
          </a:extLst>
        </xdr:cNvPr>
        <xdr:cNvCxnSpPr/>
      </xdr:nvCxnSpPr>
      <xdr:spPr>
        <a:xfrm flipV="1">
          <a:off x="2019300" y="103898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7" name="楕円 196">
          <a:extLst>
            <a:ext uri="{FF2B5EF4-FFF2-40B4-BE49-F238E27FC236}">
              <a16:creationId xmlns:a16="http://schemas.microsoft.com/office/drawing/2014/main" id="{10F93F26-82C5-4E1E-8062-CED70ABE4CAC}"/>
            </a:ext>
          </a:extLst>
        </xdr:cNvPr>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111034</xdr:rowOff>
    </xdr:to>
    <xdr:cxnSp macro="">
      <xdr:nvCxnSpPr>
        <xdr:cNvPr id="198" name="直線コネクタ 197">
          <a:extLst>
            <a:ext uri="{FF2B5EF4-FFF2-40B4-BE49-F238E27FC236}">
              <a16:creationId xmlns:a16="http://schemas.microsoft.com/office/drawing/2014/main" id="{A596E821-E3C3-496C-87BE-E1F3C9EB4BFD}"/>
            </a:ext>
          </a:extLst>
        </xdr:cNvPr>
        <xdr:cNvCxnSpPr/>
      </xdr:nvCxnSpPr>
      <xdr:spPr>
        <a:xfrm>
          <a:off x="1130300" y="1036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E293D5E-5BFC-4848-8DDF-178512B91A5F}"/>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73F94A9-59D7-4CA2-BC33-F37956F73B56}"/>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6FEFF00-B384-4B61-9B53-74D7A84E0647}"/>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280B251-8A7B-40D7-B1CE-9338A9394A75}"/>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CFCE2C9-96F9-47DB-832B-79D043BDA8D9}"/>
            </a:ext>
          </a:extLst>
        </xdr:cNvPr>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F72723C-CFB8-43AD-9E0F-8881C4F7F683}"/>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5DC7F92-A6EC-4EB6-AA16-2E24D3A5C642}"/>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EA879A5-20FF-4298-B713-DA5FD32586FA}"/>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C771B01-403E-404F-A3F3-BF1FB108CE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D4E7A1A-E90B-40BC-8E29-CD2F240D1E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202BE8A-8644-4757-AE49-E27D5BD44C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975ED0C-5BD9-4FDA-8AB8-4D44847C10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49E12C-B5B4-45E5-8407-F9A3B3ED36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D5891A-003D-49B3-B745-572418E94C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8B815D3-2B5C-4C02-ADEE-4D6869A19D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D55FFD1-F4FF-4E2B-9658-E2C3097A1B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AD5F64-4D88-455F-AFCE-46EE9E7000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6DECB41-884A-46B7-85CF-A3BF4D9B4B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2991A04-52CB-4A8C-9573-0FDD7E2ECC7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20A5768-7ECC-462C-A103-F295120789B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8BF65F4-2D0D-41E8-9239-08AFF28C4FD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724C150-F54A-4FB5-873C-100C1B7A0CC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1C66E4A-1C87-4A22-B085-677A1E5F85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8960A5D-2A7F-4B4A-AB21-FEF5912A5A0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B8A00AD-EAA9-4CEE-B55C-0E1BFF5F39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25CD599-47D3-4606-8ACC-F21F284F764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3D345DB-79B4-423A-AD1B-9061EA45AF1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54E19BE-BBD1-4F29-95E4-0C0DD841142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42FA93C-AE40-4FF7-AE95-9E662739B0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91E370-D317-4416-BD34-A0C4E4C71E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7907933-E7A6-4342-B81C-E9E8E2AAF3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9FAC5040-ED88-4409-95AE-1521FA486C21}"/>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E7344EC-00DF-4ABE-A8F5-7BC7F1D59424}"/>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E7FA3678-1F65-4570-A070-4469188005FF}"/>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194A5A7-820A-439A-A083-1B933FC59C96}"/>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0E7498EC-0093-4A7F-8B8A-A142F6FDE540}"/>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E8D49FF-726B-4B0C-8728-CA1A21F4C741}"/>
            </a:ext>
          </a:extLst>
        </xdr:cNvPr>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6DDC4F2D-1372-4335-836B-2B0ECA019827}"/>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58BCBE2D-4FB1-4CCC-9AD8-C42770C107EA}"/>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75FB58F5-FAC9-4423-833A-172834EC51D2}"/>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48451398-BDAE-486E-8F5E-44F036B306F9}"/>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3D61E399-AA1F-4B22-A5D0-F9251B3F8942}"/>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48EFB4-BDFA-4F70-8677-38DA5FF650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B9986A-6302-4037-9E09-91FD27BAD0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50B39BC-1B99-449A-88DA-2B954EE639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CEB941B-6856-495D-9D64-4A11213204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DDA91A9-DAF6-4A55-B964-49E1730A54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31839</xdr:rowOff>
    </xdr:from>
    <xdr:to>
      <xdr:col>55</xdr:col>
      <xdr:colOff>50800</xdr:colOff>
      <xdr:row>61</xdr:row>
      <xdr:rowOff>133439</xdr:rowOff>
    </xdr:to>
    <xdr:sp macro="" textlink="">
      <xdr:nvSpPr>
        <xdr:cNvPr id="246" name="楕円 245">
          <a:extLst>
            <a:ext uri="{FF2B5EF4-FFF2-40B4-BE49-F238E27FC236}">
              <a16:creationId xmlns:a16="http://schemas.microsoft.com/office/drawing/2014/main" id="{67104EE6-1679-4F9C-9154-AF16596479E0}"/>
            </a:ext>
          </a:extLst>
        </xdr:cNvPr>
        <xdr:cNvSpPr/>
      </xdr:nvSpPr>
      <xdr:spPr>
        <a:xfrm>
          <a:off x="10426700" y="104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54716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D16821B-B25A-4C42-86F9-B0F98F3A4EBB}"/>
            </a:ext>
          </a:extLst>
        </xdr:cNvPr>
        <xdr:cNvSpPr txBox="1"/>
      </xdr:nvSpPr>
      <xdr:spPr>
        <a:xfrm>
          <a:off x="10515600" y="1034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36326</xdr:rowOff>
    </xdr:from>
    <xdr:to>
      <xdr:col>50</xdr:col>
      <xdr:colOff>165100</xdr:colOff>
      <xdr:row>61</xdr:row>
      <xdr:rowOff>137926</xdr:rowOff>
    </xdr:to>
    <xdr:sp macro="" textlink="">
      <xdr:nvSpPr>
        <xdr:cNvPr id="248" name="楕円 247">
          <a:extLst>
            <a:ext uri="{FF2B5EF4-FFF2-40B4-BE49-F238E27FC236}">
              <a16:creationId xmlns:a16="http://schemas.microsoft.com/office/drawing/2014/main" id="{729273B6-5341-44DB-8240-6EE8FC3CF039}"/>
            </a:ext>
          </a:extLst>
        </xdr:cNvPr>
        <xdr:cNvSpPr/>
      </xdr:nvSpPr>
      <xdr:spPr>
        <a:xfrm>
          <a:off x="9588500" y="104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82639</xdr:rowOff>
    </xdr:from>
    <xdr:to>
      <xdr:col>55</xdr:col>
      <xdr:colOff>0</xdr:colOff>
      <xdr:row>61</xdr:row>
      <xdr:rowOff>87126</xdr:rowOff>
    </xdr:to>
    <xdr:cxnSp macro="">
      <xdr:nvCxnSpPr>
        <xdr:cNvPr id="249" name="直線コネクタ 248">
          <a:extLst>
            <a:ext uri="{FF2B5EF4-FFF2-40B4-BE49-F238E27FC236}">
              <a16:creationId xmlns:a16="http://schemas.microsoft.com/office/drawing/2014/main" id="{4DB3E6F6-8C00-4FF3-AD58-2DF3E1492960}"/>
            </a:ext>
          </a:extLst>
        </xdr:cNvPr>
        <xdr:cNvCxnSpPr/>
      </xdr:nvCxnSpPr>
      <xdr:spPr>
        <a:xfrm flipV="1">
          <a:off x="9639300" y="10541089"/>
          <a:ext cx="838200" cy="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25732</xdr:rowOff>
    </xdr:from>
    <xdr:to>
      <xdr:col>46</xdr:col>
      <xdr:colOff>38100</xdr:colOff>
      <xdr:row>61</xdr:row>
      <xdr:rowOff>127332</xdr:rowOff>
    </xdr:to>
    <xdr:sp macro="" textlink="">
      <xdr:nvSpPr>
        <xdr:cNvPr id="250" name="楕円 249">
          <a:extLst>
            <a:ext uri="{FF2B5EF4-FFF2-40B4-BE49-F238E27FC236}">
              <a16:creationId xmlns:a16="http://schemas.microsoft.com/office/drawing/2014/main" id="{829805AA-EA19-4178-9082-1EA310D727D1}"/>
            </a:ext>
          </a:extLst>
        </xdr:cNvPr>
        <xdr:cNvSpPr/>
      </xdr:nvSpPr>
      <xdr:spPr>
        <a:xfrm>
          <a:off x="8699500" y="104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76532</xdr:rowOff>
    </xdr:from>
    <xdr:to>
      <xdr:col>50</xdr:col>
      <xdr:colOff>114300</xdr:colOff>
      <xdr:row>61</xdr:row>
      <xdr:rowOff>87126</xdr:rowOff>
    </xdr:to>
    <xdr:cxnSp macro="">
      <xdr:nvCxnSpPr>
        <xdr:cNvPr id="251" name="直線コネクタ 250">
          <a:extLst>
            <a:ext uri="{FF2B5EF4-FFF2-40B4-BE49-F238E27FC236}">
              <a16:creationId xmlns:a16="http://schemas.microsoft.com/office/drawing/2014/main" id="{C6A23CB6-1BBF-45A0-813F-01DC19271214}"/>
            </a:ext>
          </a:extLst>
        </xdr:cNvPr>
        <xdr:cNvCxnSpPr/>
      </xdr:nvCxnSpPr>
      <xdr:spPr>
        <a:xfrm>
          <a:off x="8750300" y="10534982"/>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47882</xdr:rowOff>
    </xdr:from>
    <xdr:to>
      <xdr:col>41</xdr:col>
      <xdr:colOff>101600</xdr:colOff>
      <xdr:row>61</xdr:row>
      <xdr:rowOff>149482</xdr:rowOff>
    </xdr:to>
    <xdr:sp macro="" textlink="">
      <xdr:nvSpPr>
        <xdr:cNvPr id="252" name="楕円 251">
          <a:extLst>
            <a:ext uri="{FF2B5EF4-FFF2-40B4-BE49-F238E27FC236}">
              <a16:creationId xmlns:a16="http://schemas.microsoft.com/office/drawing/2014/main" id="{C5C475BB-FCC8-43A5-8378-2043E4ECA80E}"/>
            </a:ext>
          </a:extLst>
        </xdr:cNvPr>
        <xdr:cNvSpPr/>
      </xdr:nvSpPr>
      <xdr:spPr>
        <a:xfrm>
          <a:off x="7810500" y="105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76532</xdr:rowOff>
    </xdr:from>
    <xdr:to>
      <xdr:col>45</xdr:col>
      <xdr:colOff>177800</xdr:colOff>
      <xdr:row>61</xdr:row>
      <xdr:rowOff>98682</xdr:rowOff>
    </xdr:to>
    <xdr:cxnSp macro="">
      <xdr:nvCxnSpPr>
        <xdr:cNvPr id="253" name="直線コネクタ 252">
          <a:extLst>
            <a:ext uri="{FF2B5EF4-FFF2-40B4-BE49-F238E27FC236}">
              <a16:creationId xmlns:a16="http://schemas.microsoft.com/office/drawing/2014/main" id="{B3BD2D16-23F0-4004-ACDB-AF6905616D5D}"/>
            </a:ext>
          </a:extLst>
        </xdr:cNvPr>
        <xdr:cNvCxnSpPr/>
      </xdr:nvCxnSpPr>
      <xdr:spPr>
        <a:xfrm flipV="1">
          <a:off x="7861300" y="10534982"/>
          <a:ext cx="889000" cy="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52161</xdr:rowOff>
    </xdr:from>
    <xdr:to>
      <xdr:col>36</xdr:col>
      <xdr:colOff>165100</xdr:colOff>
      <xdr:row>61</xdr:row>
      <xdr:rowOff>153761</xdr:rowOff>
    </xdr:to>
    <xdr:sp macro="" textlink="">
      <xdr:nvSpPr>
        <xdr:cNvPr id="254" name="楕円 253">
          <a:extLst>
            <a:ext uri="{FF2B5EF4-FFF2-40B4-BE49-F238E27FC236}">
              <a16:creationId xmlns:a16="http://schemas.microsoft.com/office/drawing/2014/main" id="{E40BD8F0-936C-423C-B3BE-7EF848E4D67C}"/>
            </a:ext>
          </a:extLst>
        </xdr:cNvPr>
        <xdr:cNvSpPr/>
      </xdr:nvSpPr>
      <xdr:spPr>
        <a:xfrm>
          <a:off x="6921500" y="105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98682</xdr:rowOff>
    </xdr:from>
    <xdr:to>
      <xdr:col>41</xdr:col>
      <xdr:colOff>50800</xdr:colOff>
      <xdr:row>61</xdr:row>
      <xdr:rowOff>102961</xdr:rowOff>
    </xdr:to>
    <xdr:cxnSp macro="">
      <xdr:nvCxnSpPr>
        <xdr:cNvPr id="255" name="直線コネクタ 254">
          <a:extLst>
            <a:ext uri="{FF2B5EF4-FFF2-40B4-BE49-F238E27FC236}">
              <a16:creationId xmlns:a16="http://schemas.microsoft.com/office/drawing/2014/main" id="{74607ABA-59B0-4563-BA3E-BEC45928AB3E}"/>
            </a:ext>
          </a:extLst>
        </xdr:cNvPr>
        <xdr:cNvCxnSpPr/>
      </xdr:nvCxnSpPr>
      <xdr:spPr>
        <a:xfrm flipV="1">
          <a:off x="6972300" y="10557132"/>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DE92367-93BA-476C-8784-19D72F3C131B}"/>
            </a:ext>
          </a:extLst>
        </xdr:cNvPr>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5053AF3-0953-4986-8A74-71801286C219}"/>
            </a:ext>
          </a:extLst>
        </xdr:cNvPr>
        <xdr:cNvSpPr txBox="1"/>
      </xdr:nvSpPr>
      <xdr:spPr>
        <a:xfrm>
          <a:off x="8450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5184B0B-2F52-4A1B-98C9-E045543D30E1}"/>
            </a:ext>
          </a:extLst>
        </xdr:cNvPr>
        <xdr:cNvSpPr txBox="1"/>
      </xdr:nvSpPr>
      <xdr:spPr>
        <a:xfrm>
          <a:off x="7561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967AD50-E7D1-444D-B41F-C178E118D9B9}"/>
            </a:ext>
          </a:extLst>
        </xdr:cNvPr>
        <xdr:cNvSpPr txBox="1"/>
      </xdr:nvSpPr>
      <xdr:spPr>
        <a:xfrm>
          <a:off x="6672795" y="106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154453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04C76A0-FBDC-4BD5-9C32-261A8CCE451A}"/>
            </a:ext>
          </a:extLst>
        </xdr:cNvPr>
        <xdr:cNvSpPr txBox="1"/>
      </xdr:nvSpPr>
      <xdr:spPr>
        <a:xfrm>
          <a:off x="9327095" y="1027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143859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9AB3B91-6CF0-4ADD-9539-6A195B168CD6}"/>
            </a:ext>
          </a:extLst>
        </xdr:cNvPr>
        <xdr:cNvSpPr txBox="1"/>
      </xdr:nvSpPr>
      <xdr:spPr>
        <a:xfrm>
          <a:off x="8450795" y="1025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11C00BE-F259-4FFB-92CE-8DC6A890172F}"/>
            </a:ext>
          </a:extLst>
        </xdr:cNvPr>
        <xdr:cNvSpPr txBox="1"/>
      </xdr:nvSpPr>
      <xdr:spPr>
        <a:xfrm>
          <a:off x="7561795" y="102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170288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AF1BE64-634C-4DA1-B3A1-E4A01131CC96}"/>
            </a:ext>
          </a:extLst>
        </xdr:cNvPr>
        <xdr:cNvSpPr txBox="1"/>
      </xdr:nvSpPr>
      <xdr:spPr>
        <a:xfrm>
          <a:off x="6672795" y="102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7C2D24D-767B-4D7C-84C5-4DF0394930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3C89821-EC55-44B5-A6CE-81AF3B580D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383144D-1D54-44D7-BCBE-55C73A99E0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755161-378B-4A2F-852A-4EB364F192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2CD96D6-C62D-425C-B501-EA9061A18E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49D84E-9E72-48FA-921E-2D121C3C3A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7370082-FE40-42AD-81ED-8327765291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66F5BC2-AA72-499F-88F6-C29F35FCDB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1A95C86-68BA-4596-A92B-B4319476B2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F7DAC94-E59B-4CD2-AABE-4E4400ED73F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46E936A-728D-4A2E-8881-508564ABA4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700ACAA-B950-4B26-8B93-58212BAA15A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F108BDD-B8C3-4995-BF65-3F6600DFBC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39B1260-18E8-48BB-BD76-09ED1A3230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218BBDB-02C9-47A4-B7B0-330C3C34A3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C33C893-C104-450F-815A-CB5ACE314D0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4AB92CF-ADE7-4096-9F1D-F3C2E1D2A5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5C494F1-2126-4A7A-9E50-680AE5D5FC3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04FE70A-7CBF-4C6B-A39E-D099874786D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3E8978E-6708-4E44-AE5C-FD8EFBF5B0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064AAFB-8648-4C60-B6FC-7C5BD180214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1AFF3E4-81B1-4DEB-90C7-05B7DD1977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B0459A4-721B-4F44-A4AA-B22BDF7DEB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14EDDC0-FA84-4151-A1EA-B4B18FE926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5A9B059-0F5A-4503-AB8D-0E1E8F17C8D9}"/>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1A1A1A8-364E-45BE-8529-61CCD66CEB5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2007569-3F7F-4D31-B38D-E3D8DFEAE9E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9584121-0586-433C-9456-7E043981DCE7}"/>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1F68B1D0-31F7-4FE4-9509-286F7E52A5E5}"/>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90FCD72-C0B2-44ED-875D-86096AEBD7C0}"/>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D5EAED33-327D-4115-BE68-C993E68C40A4}"/>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5CA0D311-CC92-4B7F-A5C1-4426CF622EB7}"/>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51706558-6C65-47D0-957B-05C068462A61}"/>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5F51BF97-2AAE-4760-B384-BDFD6DDD5572}"/>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A859592B-51B8-41D1-B1B5-288F77D279AA}"/>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8D9598-79D4-4225-8564-D237CB469F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7E465CB-3E82-4890-AE9B-3189DEE9C9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675F34-01CF-41F2-8CA6-F67C040666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AF9A332-24F8-422F-AD50-F6F215508F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1857CE7-16A4-4346-B8E3-CCAA002D4A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304" name="楕円 303">
          <a:extLst>
            <a:ext uri="{FF2B5EF4-FFF2-40B4-BE49-F238E27FC236}">
              <a16:creationId xmlns:a16="http://schemas.microsoft.com/office/drawing/2014/main" id="{FA37EE8B-CDE4-4902-B4CF-551A24A420EA}"/>
            </a:ext>
          </a:extLst>
        </xdr:cNvPr>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50182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84083C5-5D84-4C7F-A3D5-1CB29F54563A}"/>
            </a:ext>
          </a:extLst>
        </xdr:cNvPr>
        <xdr:cNvSpPr txBox="1"/>
      </xdr:nvSpPr>
      <xdr:spPr>
        <a:xfrm>
          <a:off x="4673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306" name="楕円 305">
          <a:extLst>
            <a:ext uri="{FF2B5EF4-FFF2-40B4-BE49-F238E27FC236}">
              <a16:creationId xmlns:a16="http://schemas.microsoft.com/office/drawing/2014/main" id="{46F67858-4D43-4143-A18E-A75DA1095B98}"/>
            </a:ext>
          </a:extLst>
        </xdr:cNvPr>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78105</xdr:rowOff>
    </xdr:to>
    <xdr:cxnSp macro="">
      <xdr:nvCxnSpPr>
        <xdr:cNvPr id="307" name="直線コネクタ 306">
          <a:extLst>
            <a:ext uri="{FF2B5EF4-FFF2-40B4-BE49-F238E27FC236}">
              <a16:creationId xmlns:a16="http://schemas.microsoft.com/office/drawing/2014/main" id="{262F0257-DA02-4EAE-A75D-2B66F5DC1425}"/>
            </a:ext>
          </a:extLst>
        </xdr:cNvPr>
        <xdr:cNvCxnSpPr/>
      </xdr:nvCxnSpPr>
      <xdr:spPr>
        <a:xfrm>
          <a:off x="3797300" y="139331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132080</xdr:rowOff>
    </xdr:from>
    <xdr:to>
      <xdr:col>15</xdr:col>
      <xdr:colOff>101600</xdr:colOff>
      <xdr:row>81</xdr:row>
      <xdr:rowOff>62230</xdr:rowOff>
    </xdr:to>
    <xdr:sp macro="" textlink="">
      <xdr:nvSpPr>
        <xdr:cNvPr id="308" name="楕円 307">
          <a:extLst>
            <a:ext uri="{FF2B5EF4-FFF2-40B4-BE49-F238E27FC236}">
              <a16:creationId xmlns:a16="http://schemas.microsoft.com/office/drawing/2014/main" id="{A04CC9FA-C5C3-4F1B-B650-6E19171771DA}"/>
            </a:ext>
          </a:extLst>
        </xdr:cNvPr>
        <xdr:cNvSpPr/>
      </xdr:nvSpPr>
      <xdr:spPr>
        <a:xfrm>
          <a:off x="2857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xdr:rowOff>
    </xdr:from>
    <xdr:to>
      <xdr:col>19</xdr:col>
      <xdr:colOff>177800</xdr:colOff>
      <xdr:row>81</xdr:row>
      <xdr:rowOff>45720</xdr:rowOff>
    </xdr:to>
    <xdr:cxnSp macro="">
      <xdr:nvCxnSpPr>
        <xdr:cNvPr id="309" name="直線コネクタ 308">
          <a:extLst>
            <a:ext uri="{FF2B5EF4-FFF2-40B4-BE49-F238E27FC236}">
              <a16:creationId xmlns:a16="http://schemas.microsoft.com/office/drawing/2014/main" id="{811D53FB-7094-4492-B9FF-C7350368C1A5}"/>
            </a:ext>
          </a:extLst>
        </xdr:cNvPr>
        <xdr:cNvCxnSpPr/>
      </xdr:nvCxnSpPr>
      <xdr:spPr>
        <a:xfrm>
          <a:off x="2908300" y="1389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99695</xdr:rowOff>
    </xdr:from>
    <xdr:to>
      <xdr:col>10</xdr:col>
      <xdr:colOff>165100</xdr:colOff>
      <xdr:row>81</xdr:row>
      <xdr:rowOff>29845</xdr:rowOff>
    </xdr:to>
    <xdr:sp macro="" textlink="">
      <xdr:nvSpPr>
        <xdr:cNvPr id="310" name="楕円 309">
          <a:extLst>
            <a:ext uri="{FF2B5EF4-FFF2-40B4-BE49-F238E27FC236}">
              <a16:creationId xmlns:a16="http://schemas.microsoft.com/office/drawing/2014/main" id="{2D13BC3F-3285-4EEE-94CA-B2D781304393}"/>
            </a:ext>
          </a:extLst>
        </xdr:cNvPr>
        <xdr:cNvSpPr/>
      </xdr:nvSpPr>
      <xdr:spPr>
        <a:xfrm>
          <a:off x="1968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150495</xdr:rowOff>
    </xdr:from>
    <xdr:to>
      <xdr:col>15</xdr:col>
      <xdr:colOff>50800</xdr:colOff>
      <xdr:row>81</xdr:row>
      <xdr:rowOff>11430</xdr:rowOff>
    </xdr:to>
    <xdr:cxnSp macro="">
      <xdr:nvCxnSpPr>
        <xdr:cNvPr id="311" name="直線コネクタ 310">
          <a:extLst>
            <a:ext uri="{FF2B5EF4-FFF2-40B4-BE49-F238E27FC236}">
              <a16:creationId xmlns:a16="http://schemas.microsoft.com/office/drawing/2014/main" id="{7AD137E2-4D3C-437E-8B97-3C1D0A04005C}"/>
            </a:ext>
          </a:extLst>
        </xdr:cNvPr>
        <xdr:cNvCxnSpPr/>
      </xdr:nvCxnSpPr>
      <xdr:spPr>
        <a:xfrm>
          <a:off x="2019300" y="1386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2" name="楕円 311">
          <a:extLst>
            <a:ext uri="{FF2B5EF4-FFF2-40B4-BE49-F238E27FC236}">
              <a16:creationId xmlns:a16="http://schemas.microsoft.com/office/drawing/2014/main" id="{D97D9623-23F4-4A1B-8DDC-749C3B873EF4}"/>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80</xdr:row>
      <xdr:rowOff>150495</xdr:rowOff>
    </xdr:to>
    <xdr:cxnSp macro="">
      <xdr:nvCxnSpPr>
        <xdr:cNvPr id="313" name="直線コネクタ 312">
          <a:extLst>
            <a:ext uri="{FF2B5EF4-FFF2-40B4-BE49-F238E27FC236}">
              <a16:creationId xmlns:a16="http://schemas.microsoft.com/office/drawing/2014/main" id="{59DCF387-493B-4E64-B997-20CCB4F09B4D}"/>
            </a:ext>
          </a:extLst>
        </xdr:cNvPr>
        <xdr:cNvCxnSpPr/>
      </xdr:nvCxnSpPr>
      <xdr:spPr>
        <a:xfrm>
          <a:off x="1130300" y="1386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D8A85BDD-D7B8-4C69-B98B-2C7FA275BF9D}"/>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0B180E4F-581E-4B5E-864C-A79A0917650C}"/>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5950E20D-86F5-4AF8-BD4C-90D471C05777}"/>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a:extLst>
            <a:ext uri="{FF2B5EF4-FFF2-40B4-BE49-F238E27FC236}">
              <a16:creationId xmlns:a16="http://schemas.microsoft.com/office/drawing/2014/main" id="{9CDD9D01-988D-479D-AA87-B75218047DEB}"/>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318" name="n_1mainValue【公営住宅】&#10;有形固定資産減価償却率">
          <a:extLst>
            <a:ext uri="{FF2B5EF4-FFF2-40B4-BE49-F238E27FC236}">
              <a16:creationId xmlns:a16="http://schemas.microsoft.com/office/drawing/2014/main" id="{9AD34C64-7566-453F-A250-E7A4A5144901}"/>
            </a:ext>
          </a:extLst>
        </xdr:cNvPr>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78757</xdr:rowOff>
    </xdr:from>
    <xdr:ext cx="405111" cy="259045"/>
    <xdr:sp macro="" textlink="">
      <xdr:nvSpPr>
        <xdr:cNvPr id="319" name="n_2mainValue【公営住宅】&#10;有形固定資産減価償却率">
          <a:extLst>
            <a:ext uri="{FF2B5EF4-FFF2-40B4-BE49-F238E27FC236}">
              <a16:creationId xmlns:a16="http://schemas.microsoft.com/office/drawing/2014/main" id="{EB579638-23C3-42C3-A4E0-80D21AC7E32F}"/>
            </a:ext>
          </a:extLst>
        </xdr:cNvPr>
        <xdr:cNvSpPr txBox="1"/>
      </xdr:nvSpPr>
      <xdr:spPr>
        <a:xfrm>
          <a:off x="2705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46372</xdr:rowOff>
    </xdr:from>
    <xdr:ext cx="405111" cy="259045"/>
    <xdr:sp macro="" textlink="">
      <xdr:nvSpPr>
        <xdr:cNvPr id="320" name="n_3mainValue【公営住宅】&#10;有形固定資産減価償却率">
          <a:extLst>
            <a:ext uri="{FF2B5EF4-FFF2-40B4-BE49-F238E27FC236}">
              <a16:creationId xmlns:a16="http://schemas.microsoft.com/office/drawing/2014/main" id="{F58CBED0-5B97-44A4-BCBB-DB50B6D05725}"/>
            </a:ext>
          </a:extLst>
        </xdr:cNvPr>
        <xdr:cNvSpPr txBox="1"/>
      </xdr:nvSpPr>
      <xdr:spPr>
        <a:xfrm>
          <a:off x="1816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0213C403-DC41-497C-94C0-419F3712122F}"/>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A65DEB-5E65-46A7-BC9B-19F75D76CF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82F7198-B219-47F3-ACD7-32BE9ACD4B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B621F0-C993-4EC2-A805-CC63EC2580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4FA2422-E6F2-4AAF-AE19-61A12F3166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D8C5082-279C-4E06-B5C1-907388318D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2B3026C-C82D-4451-878D-0BFC987FEF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C964BEF-34E2-4274-928E-7846B196EE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71AE8C4-B7CE-4D25-A7C4-831980AC5B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1F36C2D-0DE7-45B0-AC62-AC3E80914A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1179622-6FE8-4274-81FA-390B9FC72F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924654A-9F1C-456C-BC3B-C9378A2E3D5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033F0C9-5F97-4A83-85B1-788C6F6C7A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6C1E8CEC-8474-4983-84D0-BCDE25804D5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AFEDE9B-615E-4D42-97D8-1C2569AF01F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C61D870-7941-4131-A9F4-E4F2D439C1E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D8E90DE-2194-4CDD-8589-8414BBCB37F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81B4258-0AA5-4376-989D-27A3536B599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464A97EA-8E31-4CE1-B170-3703E222F69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454E73E-B3D5-4E18-B984-A76CB5216C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15A7430-AA20-4739-A168-EE829A993DD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5ED1486-4FE0-4719-994B-6EC3B0E78D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188BD1AD-1D2F-492D-9D3F-9133618CCCDF}"/>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2D6FCE46-5856-4AA7-849A-165BD66038A6}"/>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A996419D-4581-42DF-A969-0A141D8740C5}"/>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BC75593F-BA7F-4AF1-B327-819698D5085C}"/>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3F460599-94EE-430E-BB91-38216CA50411}"/>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a:extLst>
            <a:ext uri="{FF2B5EF4-FFF2-40B4-BE49-F238E27FC236}">
              <a16:creationId xmlns:a16="http://schemas.microsoft.com/office/drawing/2014/main" id="{51D04DE4-AAC3-4DA1-AFB9-E30508F6F3BE}"/>
            </a:ext>
          </a:extLst>
        </xdr:cNvPr>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277EAB8F-4FAE-4913-B4D0-4D4A5B61EBC2}"/>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5CA0D1ED-67C4-429B-B300-0C5414F51FD2}"/>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F03A36D7-7D32-4FBF-A019-74C654F90702}"/>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C877C500-5059-4FF3-A7F0-B9811F78D16D}"/>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203ED797-C1F6-4A7E-A7D9-19F3AFEDEC13}"/>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A2DF9F9-FB93-46A7-A389-B69699C4C2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5B149B2-0600-4ACA-82FC-96CBAC36F8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364F30C-C2F9-4869-8627-7E392F46E3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2B6FC58-CB63-4ED0-A9A0-9365976455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71B116B-79C4-4243-927A-20D2C3629A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111658</xdr:rowOff>
    </xdr:from>
    <xdr:to>
      <xdr:col>55</xdr:col>
      <xdr:colOff>50800</xdr:colOff>
      <xdr:row>83</xdr:row>
      <xdr:rowOff>41808</xdr:rowOff>
    </xdr:to>
    <xdr:sp macro="" textlink="">
      <xdr:nvSpPr>
        <xdr:cNvPr id="359" name="楕円 358">
          <a:extLst>
            <a:ext uri="{FF2B5EF4-FFF2-40B4-BE49-F238E27FC236}">
              <a16:creationId xmlns:a16="http://schemas.microsoft.com/office/drawing/2014/main" id="{5E6F22B3-2550-42CC-B95E-54D924A18490}"/>
            </a:ext>
          </a:extLst>
        </xdr:cNvPr>
        <xdr:cNvSpPr/>
      </xdr:nvSpPr>
      <xdr:spPr>
        <a:xfrm>
          <a:off x="10426700" y="1417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134535</xdr:rowOff>
    </xdr:from>
    <xdr:ext cx="469744" cy="259045"/>
    <xdr:sp macro="" textlink="">
      <xdr:nvSpPr>
        <xdr:cNvPr id="360" name="【公営住宅】&#10;一人当たり面積該当値テキスト">
          <a:extLst>
            <a:ext uri="{FF2B5EF4-FFF2-40B4-BE49-F238E27FC236}">
              <a16:creationId xmlns:a16="http://schemas.microsoft.com/office/drawing/2014/main" id="{CFEF310F-2AC8-4BB5-B262-F8AC81EA3C05}"/>
            </a:ext>
          </a:extLst>
        </xdr:cNvPr>
        <xdr:cNvSpPr txBox="1"/>
      </xdr:nvSpPr>
      <xdr:spPr>
        <a:xfrm>
          <a:off x="10515600" y="140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114402</xdr:rowOff>
    </xdr:from>
    <xdr:to>
      <xdr:col>50</xdr:col>
      <xdr:colOff>165100</xdr:colOff>
      <xdr:row>83</xdr:row>
      <xdr:rowOff>44552</xdr:rowOff>
    </xdr:to>
    <xdr:sp macro="" textlink="">
      <xdr:nvSpPr>
        <xdr:cNvPr id="361" name="楕円 360">
          <a:extLst>
            <a:ext uri="{FF2B5EF4-FFF2-40B4-BE49-F238E27FC236}">
              <a16:creationId xmlns:a16="http://schemas.microsoft.com/office/drawing/2014/main" id="{81198B08-1B18-461A-861D-C096F2F76676}"/>
            </a:ext>
          </a:extLst>
        </xdr:cNvPr>
        <xdr:cNvSpPr/>
      </xdr:nvSpPr>
      <xdr:spPr>
        <a:xfrm>
          <a:off x="9588500" y="141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162458</xdr:rowOff>
    </xdr:from>
    <xdr:to>
      <xdr:col>55</xdr:col>
      <xdr:colOff>0</xdr:colOff>
      <xdr:row>82</xdr:row>
      <xdr:rowOff>165202</xdr:rowOff>
    </xdr:to>
    <xdr:cxnSp macro="">
      <xdr:nvCxnSpPr>
        <xdr:cNvPr id="362" name="直線コネクタ 361">
          <a:extLst>
            <a:ext uri="{FF2B5EF4-FFF2-40B4-BE49-F238E27FC236}">
              <a16:creationId xmlns:a16="http://schemas.microsoft.com/office/drawing/2014/main" id="{8183509E-01DA-43AE-87AD-C61EBA095FFF}"/>
            </a:ext>
          </a:extLst>
        </xdr:cNvPr>
        <xdr:cNvCxnSpPr/>
      </xdr:nvCxnSpPr>
      <xdr:spPr>
        <a:xfrm flipV="1">
          <a:off x="9639300" y="1422135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121259</xdr:rowOff>
    </xdr:from>
    <xdr:to>
      <xdr:col>46</xdr:col>
      <xdr:colOff>38100</xdr:colOff>
      <xdr:row>83</xdr:row>
      <xdr:rowOff>51409</xdr:rowOff>
    </xdr:to>
    <xdr:sp macro="" textlink="">
      <xdr:nvSpPr>
        <xdr:cNvPr id="363" name="楕円 362">
          <a:extLst>
            <a:ext uri="{FF2B5EF4-FFF2-40B4-BE49-F238E27FC236}">
              <a16:creationId xmlns:a16="http://schemas.microsoft.com/office/drawing/2014/main" id="{E8DEEA1D-AE59-45AA-88A6-0597B4C4F965}"/>
            </a:ext>
          </a:extLst>
        </xdr:cNvPr>
        <xdr:cNvSpPr/>
      </xdr:nvSpPr>
      <xdr:spPr>
        <a:xfrm>
          <a:off x="8699500" y="141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165202</xdr:rowOff>
    </xdr:from>
    <xdr:to>
      <xdr:col>50</xdr:col>
      <xdr:colOff>114300</xdr:colOff>
      <xdr:row>83</xdr:row>
      <xdr:rowOff>609</xdr:rowOff>
    </xdr:to>
    <xdr:cxnSp macro="">
      <xdr:nvCxnSpPr>
        <xdr:cNvPr id="364" name="直線コネクタ 363">
          <a:extLst>
            <a:ext uri="{FF2B5EF4-FFF2-40B4-BE49-F238E27FC236}">
              <a16:creationId xmlns:a16="http://schemas.microsoft.com/office/drawing/2014/main" id="{21D11D63-112B-4BFF-A7A3-8F020A5AC37E}"/>
            </a:ext>
          </a:extLst>
        </xdr:cNvPr>
        <xdr:cNvCxnSpPr/>
      </xdr:nvCxnSpPr>
      <xdr:spPr>
        <a:xfrm flipV="1">
          <a:off x="8750300" y="1422410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124461</xdr:rowOff>
    </xdr:from>
    <xdr:to>
      <xdr:col>41</xdr:col>
      <xdr:colOff>101600</xdr:colOff>
      <xdr:row>83</xdr:row>
      <xdr:rowOff>54611</xdr:rowOff>
    </xdr:to>
    <xdr:sp macro="" textlink="">
      <xdr:nvSpPr>
        <xdr:cNvPr id="365" name="楕円 364">
          <a:extLst>
            <a:ext uri="{FF2B5EF4-FFF2-40B4-BE49-F238E27FC236}">
              <a16:creationId xmlns:a16="http://schemas.microsoft.com/office/drawing/2014/main" id="{2B86362B-D398-44CF-B162-37E68AB94795}"/>
            </a:ext>
          </a:extLst>
        </xdr:cNvPr>
        <xdr:cNvSpPr/>
      </xdr:nvSpPr>
      <xdr:spPr>
        <a:xfrm>
          <a:off x="781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609</xdr:rowOff>
    </xdr:from>
    <xdr:to>
      <xdr:col>45</xdr:col>
      <xdr:colOff>177800</xdr:colOff>
      <xdr:row>83</xdr:row>
      <xdr:rowOff>3811</xdr:rowOff>
    </xdr:to>
    <xdr:cxnSp macro="">
      <xdr:nvCxnSpPr>
        <xdr:cNvPr id="366" name="直線コネクタ 365">
          <a:extLst>
            <a:ext uri="{FF2B5EF4-FFF2-40B4-BE49-F238E27FC236}">
              <a16:creationId xmlns:a16="http://schemas.microsoft.com/office/drawing/2014/main" id="{E6969D9B-AA80-4A8E-9C64-C2C443DEAEDF}"/>
            </a:ext>
          </a:extLst>
        </xdr:cNvPr>
        <xdr:cNvCxnSpPr/>
      </xdr:nvCxnSpPr>
      <xdr:spPr>
        <a:xfrm flipV="1">
          <a:off x="7861300" y="14230959"/>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127203</xdr:rowOff>
    </xdr:from>
    <xdr:to>
      <xdr:col>36</xdr:col>
      <xdr:colOff>165100</xdr:colOff>
      <xdr:row>83</xdr:row>
      <xdr:rowOff>57353</xdr:rowOff>
    </xdr:to>
    <xdr:sp macro="" textlink="">
      <xdr:nvSpPr>
        <xdr:cNvPr id="367" name="楕円 366">
          <a:extLst>
            <a:ext uri="{FF2B5EF4-FFF2-40B4-BE49-F238E27FC236}">
              <a16:creationId xmlns:a16="http://schemas.microsoft.com/office/drawing/2014/main" id="{23E3D8FC-9763-4874-8DAD-6717D86D0D74}"/>
            </a:ext>
          </a:extLst>
        </xdr:cNvPr>
        <xdr:cNvSpPr/>
      </xdr:nvSpPr>
      <xdr:spPr>
        <a:xfrm>
          <a:off x="6921500" y="141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3811</xdr:rowOff>
    </xdr:from>
    <xdr:to>
      <xdr:col>41</xdr:col>
      <xdr:colOff>50800</xdr:colOff>
      <xdr:row>83</xdr:row>
      <xdr:rowOff>6553</xdr:rowOff>
    </xdr:to>
    <xdr:cxnSp macro="">
      <xdr:nvCxnSpPr>
        <xdr:cNvPr id="368" name="直線コネクタ 367">
          <a:extLst>
            <a:ext uri="{FF2B5EF4-FFF2-40B4-BE49-F238E27FC236}">
              <a16:creationId xmlns:a16="http://schemas.microsoft.com/office/drawing/2014/main" id="{6AA2750D-1FA1-4A69-A3D4-4095F59C2E79}"/>
            </a:ext>
          </a:extLst>
        </xdr:cNvPr>
        <xdr:cNvCxnSpPr/>
      </xdr:nvCxnSpPr>
      <xdr:spPr>
        <a:xfrm flipV="1">
          <a:off x="6972300" y="14234161"/>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369" name="n_1aveValue【公営住宅】&#10;一人当たり面積">
          <a:extLst>
            <a:ext uri="{FF2B5EF4-FFF2-40B4-BE49-F238E27FC236}">
              <a16:creationId xmlns:a16="http://schemas.microsoft.com/office/drawing/2014/main" id="{FB7C2895-D0BA-4E06-8562-125F5F1420D1}"/>
            </a:ext>
          </a:extLst>
        </xdr:cNvPr>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56253</xdr:rowOff>
    </xdr:from>
    <xdr:ext cx="469744" cy="259045"/>
    <xdr:sp macro="" textlink="">
      <xdr:nvSpPr>
        <xdr:cNvPr id="370" name="n_2aveValue【公営住宅】&#10;一人当たり面積">
          <a:extLst>
            <a:ext uri="{FF2B5EF4-FFF2-40B4-BE49-F238E27FC236}">
              <a16:creationId xmlns:a16="http://schemas.microsoft.com/office/drawing/2014/main" id="{776BA846-7002-4741-B138-A06DA300C91A}"/>
            </a:ext>
          </a:extLst>
        </xdr:cNvPr>
        <xdr:cNvSpPr txBox="1"/>
      </xdr:nvSpPr>
      <xdr:spPr>
        <a:xfrm>
          <a:off x="8515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371" name="n_3aveValue【公営住宅】&#10;一人当たり面積">
          <a:extLst>
            <a:ext uri="{FF2B5EF4-FFF2-40B4-BE49-F238E27FC236}">
              <a16:creationId xmlns:a16="http://schemas.microsoft.com/office/drawing/2014/main" id="{19120AC0-03DA-4F0C-97D7-0466FE1DFAF7}"/>
            </a:ext>
          </a:extLst>
        </xdr:cNvPr>
        <xdr:cNvSpPr txBox="1"/>
      </xdr:nvSpPr>
      <xdr:spPr>
        <a:xfrm>
          <a:off x="7626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51224</xdr:rowOff>
    </xdr:from>
    <xdr:ext cx="469744" cy="259045"/>
    <xdr:sp macro="" textlink="">
      <xdr:nvSpPr>
        <xdr:cNvPr id="372" name="n_4aveValue【公営住宅】&#10;一人当たり面積">
          <a:extLst>
            <a:ext uri="{FF2B5EF4-FFF2-40B4-BE49-F238E27FC236}">
              <a16:creationId xmlns:a16="http://schemas.microsoft.com/office/drawing/2014/main" id="{375EBB98-9D96-41D4-9F9D-CFF208C335E4}"/>
            </a:ext>
          </a:extLst>
        </xdr:cNvPr>
        <xdr:cNvSpPr txBox="1"/>
      </xdr:nvSpPr>
      <xdr:spPr>
        <a:xfrm>
          <a:off x="67374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61079</xdr:rowOff>
    </xdr:from>
    <xdr:ext cx="469744" cy="259045"/>
    <xdr:sp macro="" textlink="">
      <xdr:nvSpPr>
        <xdr:cNvPr id="373" name="n_1mainValue【公営住宅】&#10;一人当たり面積">
          <a:extLst>
            <a:ext uri="{FF2B5EF4-FFF2-40B4-BE49-F238E27FC236}">
              <a16:creationId xmlns:a16="http://schemas.microsoft.com/office/drawing/2014/main" id="{BCBF87A9-0217-404C-A0DF-4BD0FC300F9C}"/>
            </a:ext>
          </a:extLst>
        </xdr:cNvPr>
        <xdr:cNvSpPr txBox="1"/>
      </xdr:nvSpPr>
      <xdr:spPr>
        <a:xfrm>
          <a:off x="9391727" y="1394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67936</xdr:rowOff>
    </xdr:from>
    <xdr:ext cx="469744" cy="259045"/>
    <xdr:sp macro="" textlink="">
      <xdr:nvSpPr>
        <xdr:cNvPr id="374" name="n_2mainValue【公営住宅】&#10;一人当たり面積">
          <a:extLst>
            <a:ext uri="{FF2B5EF4-FFF2-40B4-BE49-F238E27FC236}">
              <a16:creationId xmlns:a16="http://schemas.microsoft.com/office/drawing/2014/main" id="{84F76269-AAE8-4D1E-B9BC-4688AFB4FBFF}"/>
            </a:ext>
          </a:extLst>
        </xdr:cNvPr>
        <xdr:cNvSpPr txBox="1"/>
      </xdr:nvSpPr>
      <xdr:spPr>
        <a:xfrm>
          <a:off x="8515427" y="139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75" name="n_3mainValue【公営住宅】&#10;一人当たり面積">
          <a:extLst>
            <a:ext uri="{FF2B5EF4-FFF2-40B4-BE49-F238E27FC236}">
              <a16:creationId xmlns:a16="http://schemas.microsoft.com/office/drawing/2014/main" id="{0B9C9A7F-1C2D-46FD-8C95-613FB15F7FAC}"/>
            </a:ext>
          </a:extLst>
        </xdr:cNvPr>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73880</xdr:rowOff>
    </xdr:from>
    <xdr:ext cx="469744" cy="259045"/>
    <xdr:sp macro="" textlink="">
      <xdr:nvSpPr>
        <xdr:cNvPr id="376" name="n_4mainValue【公営住宅】&#10;一人当たり面積">
          <a:extLst>
            <a:ext uri="{FF2B5EF4-FFF2-40B4-BE49-F238E27FC236}">
              <a16:creationId xmlns:a16="http://schemas.microsoft.com/office/drawing/2014/main" id="{BD3C4D23-D122-4E0A-B9E3-5E4A9E4501F2}"/>
            </a:ext>
          </a:extLst>
        </xdr:cNvPr>
        <xdr:cNvSpPr txBox="1"/>
      </xdr:nvSpPr>
      <xdr:spPr>
        <a:xfrm>
          <a:off x="6737427" y="1396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D8FDF5C-72E2-428B-9BF9-DB0BA47087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B2620A9-9A45-4465-8065-391CB81399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4C06B1E-415C-4862-AFB5-1D28E3221A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EF78DAE-FFAE-4954-BCE5-4B93284412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9DEC2166-FD7D-4F36-817D-634BEBC9FB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8B1053A-8907-4A76-948D-68BE60701B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2D2CED7-C1E9-4C14-ACF4-40DD02D757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838EF21-FF73-4148-9A24-8EFEE3A510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ACDC6D8-AB8A-440A-BA0F-88C038A984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EB570E2-4919-41FD-A1A1-8FA1CC9E8C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68281B5-EED9-421E-AF39-C556C47EB2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5E876BC-99E6-4D68-891D-B053130FFA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00C093D-CF28-41DB-892D-FF5365FB6F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C4D9154-6BFA-475A-A196-195E6E4BD4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6D12E94-AA6A-4A8F-9689-93053B609A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CC6C483-21D8-4DC8-B4F5-05DDD6BC3A8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B899819-FAED-4D69-9CA8-20A2484BE0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7238AFA-72E0-4C64-8C29-F406E90901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62A2DDA-4DCB-40ED-98F6-18E13B2B80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7548469-88F2-4713-9909-BE91D86148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D4617E7-3B64-41AE-BDB9-661DC78584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9A2E234-0847-46DB-9DDA-1301D5178F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8DFAD45-3C3D-4266-9350-EA30BFFCE3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6B0952F-217C-4080-A0F0-4D4AACFCA06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3E9835A1-E9F8-4955-96A8-947BB78E90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CE4BCA50-A4A0-48CE-A0AD-9952FADF82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F3442AD2-DC93-4108-9D61-DD42F41143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562AF99C-895F-4A2F-B0B1-98B2B15017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28EA404D-55B3-487A-9276-290C132FCC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C65F8117-38EE-4887-98AF-E0577228F1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FE19A372-649C-4BBC-8A0F-EB618EDAD3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29E587BD-F317-4445-82BB-BD73B1B72E9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8AFB541A-D021-4FB4-A45D-D047145103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F7184C00-F42F-424D-B80E-9C138D1505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14E44E57-8D8B-43A9-B04C-27C0822847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79D9B6F5-5DCE-4E54-BB90-3CA04B07F8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8FCEEB3D-D9E8-44E0-967F-C0CE3187A4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BF5F7C0A-F7FA-45CA-8833-62F2CBA421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3041135F-9937-4CCB-80CD-46DD6DEA11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C4F9274-8A2F-4B4E-AEB3-9D5E795EB4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E5D53A90-4437-4358-ACAD-7C7A8F99FB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DAB948D6-BAC0-4984-ABAA-6572D08291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B9C04334-04B5-4A81-BBCC-B8350D5468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88A35591-C5DF-426D-90AE-CE7E3C6FD7C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E672B98-5CB1-432B-95A8-8469977E79F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43A374B7-BBA0-4F40-A240-AB023ACF2D0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48540813-9F5C-4E74-8FBA-C0A17E1E921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B4FE498D-D36D-44D2-9718-C619FDBCBE7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93308444-5470-40A8-B273-17A729FE34D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907756C3-FF1A-4F39-95BA-3C19FBF75C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1A9C2F7C-4E86-4827-AD94-A76CBC66C1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37436F1A-5F89-41D0-96B5-ECBD4920E2F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69B674EA-47D8-4A96-A9AC-119C337CC24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2738397F-B1DB-42D7-B094-B96574D240E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791F4DCC-628A-4722-993F-5F2AF17C45F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9FBE5269-CDBE-44D5-9BEE-152D7AD6F0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B6A0F017-0A01-4D51-A5DF-A8C15A875E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434" name="直線コネクタ 433">
          <a:extLst>
            <a:ext uri="{FF2B5EF4-FFF2-40B4-BE49-F238E27FC236}">
              <a16:creationId xmlns:a16="http://schemas.microsoft.com/office/drawing/2014/main" id="{0C22F887-5C66-4485-9742-35E0FA422382}"/>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0EE0E2DD-19E8-4B4C-97E2-A33B7145C10C}"/>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36" name="直線コネクタ 435">
          <a:extLst>
            <a:ext uri="{FF2B5EF4-FFF2-40B4-BE49-F238E27FC236}">
              <a16:creationId xmlns:a16="http://schemas.microsoft.com/office/drawing/2014/main" id="{65BE0E55-B8CB-4C81-A574-7AFB0DB07B49}"/>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5B32B0F4-9DB1-4E1C-AA32-3BEF78D4300D}"/>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438" name="直線コネクタ 437">
          <a:extLst>
            <a:ext uri="{FF2B5EF4-FFF2-40B4-BE49-F238E27FC236}">
              <a16:creationId xmlns:a16="http://schemas.microsoft.com/office/drawing/2014/main" id="{E4CB6345-7D82-4755-A1ED-68F631558E27}"/>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1D0521B2-7427-4EB4-B279-07F7E1DFE343}"/>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0" name="フローチャート: 判断 439">
          <a:extLst>
            <a:ext uri="{FF2B5EF4-FFF2-40B4-BE49-F238E27FC236}">
              <a16:creationId xmlns:a16="http://schemas.microsoft.com/office/drawing/2014/main" id="{D81EDBBA-48E3-46DC-8F0F-10E4A06602BA}"/>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441" name="フローチャート: 判断 440">
          <a:extLst>
            <a:ext uri="{FF2B5EF4-FFF2-40B4-BE49-F238E27FC236}">
              <a16:creationId xmlns:a16="http://schemas.microsoft.com/office/drawing/2014/main" id="{3492369B-AA51-4686-8B94-017DEF81325A}"/>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42" name="フローチャート: 判断 441">
          <a:extLst>
            <a:ext uri="{FF2B5EF4-FFF2-40B4-BE49-F238E27FC236}">
              <a16:creationId xmlns:a16="http://schemas.microsoft.com/office/drawing/2014/main" id="{7B15E0A2-3CFF-41D9-85D7-DED43A591ED2}"/>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43" name="フローチャート: 判断 442">
          <a:extLst>
            <a:ext uri="{FF2B5EF4-FFF2-40B4-BE49-F238E27FC236}">
              <a16:creationId xmlns:a16="http://schemas.microsoft.com/office/drawing/2014/main" id="{6EC768BB-D580-414E-8627-47304DBAFF86}"/>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444" name="フローチャート: 判断 443">
          <a:extLst>
            <a:ext uri="{FF2B5EF4-FFF2-40B4-BE49-F238E27FC236}">
              <a16:creationId xmlns:a16="http://schemas.microsoft.com/office/drawing/2014/main" id="{B3E43DF8-EDCC-4578-90BD-E0A8AC28CBD1}"/>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61F086A-256B-4FCB-9D1D-CC3C61E2A7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4B3C6CE-C459-4A3A-ACA6-10E64259E0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E0F625B-6C8B-467C-8329-D190B253A8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3F29C47-8297-4B5D-A672-BBFBEC39BC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2EB75B3-0C9B-43A3-964B-51C252E79C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150041</xdr:rowOff>
    </xdr:from>
    <xdr:to>
      <xdr:col>85</xdr:col>
      <xdr:colOff>177800</xdr:colOff>
      <xdr:row>62</xdr:row>
      <xdr:rowOff>80191</xdr:rowOff>
    </xdr:to>
    <xdr:sp macro="" textlink="">
      <xdr:nvSpPr>
        <xdr:cNvPr id="450" name="楕円 449">
          <a:extLst>
            <a:ext uri="{FF2B5EF4-FFF2-40B4-BE49-F238E27FC236}">
              <a16:creationId xmlns:a16="http://schemas.microsoft.com/office/drawing/2014/main" id="{4964BBA3-21A1-45F0-9482-B1AB285BBE05}"/>
            </a:ext>
          </a:extLst>
        </xdr:cNvPr>
        <xdr:cNvSpPr/>
      </xdr:nvSpPr>
      <xdr:spPr>
        <a:xfrm>
          <a:off x="16268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128468</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84B2C5FE-29B4-40E7-A024-B9CF846971D1}"/>
            </a:ext>
          </a:extLst>
        </xdr:cNvPr>
        <xdr:cNvSpPr txBox="1"/>
      </xdr:nvSpPr>
      <xdr:spPr>
        <a:xfrm>
          <a:off x="16357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115751</xdr:rowOff>
    </xdr:from>
    <xdr:to>
      <xdr:col>81</xdr:col>
      <xdr:colOff>101600</xdr:colOff>
      <xdr:row>62</xdr:row>
      <xdr:rowOff>45901</xdr:rowOff>
    </xdr:to>
    <xdr:sp macro="" textlink="">
      <xdr:nvSpPr>
        <xdr:cNvPr id="452" name="楕円 451">
          <a:extLst>
            <a:ext uri="{FF2B5EF4-FFF2-40B4-BE49-F238E27FC236}">
              <a16:creationId xmlns:a16="http://schemas.microsoft.com/office/drawing/2014/main" id="{97DB6299-F48B-476D-88F2-1BA41BE63CD5}"/>
            </a:ext>
          </a:extLst>
        </xdr:cNvPr>
        <xdr:cNvSpPr/>
      </xdr:nvSpPr>
      <xdr:spPr>
        <a:xfrm>
          <a:off x="15430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166551</xdr:rowOff>
    </xdr:from>
    <xdr:to>
      <xdr:col>85</xdr:col>
      <xdr:colOff>127000</xdr:colOff>
      <xdr:row>62</xdr:row>
      <xdr:rowOff>29391</xdr:rowOff>
    </xdr:to>
    <xdr:cxnSp macro="">
      <xdr:nvCxnSpPr>
        <xdr:cNvPr id="453" name="直線コネクタ 452">
          <a:extLst>
            <a:ext uri="{FF2B5EF4-FFF2-40B4-BE49-F238E27FC236}">
              <a16:creationId xmlns:a16="http://schemas.microsoft.com/office/drawing/2014/main" id="{BBF537BD-16B9-4C6F-9318-F19B14AF6A8A}"/>
            </a:ext>
          </a:extLst>
        </xdr:cNvPr>
        <xdr:cNvCxnSpPr/>
      </xdr:nvCxnSpPr>
      <xdr:spPr>
        <a:xfrm>
          <a:off x="15481300" y="106250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4" name="楕円 453">
          <a:extLst>
            <a:ext uri="{FF2B5EF4-FFF2-40B4-BE49-F238E27FC236}">
              <a16:creationId xmlns:a16="http://schemas.microsoft.com/office/drawing/2014/main" id="{863D6039-CE21-4529-BBB8-E0B82FEDB158}"/>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166551</xdr:rowOff>
    </xdr:to>
    <xdr:cxnSp macro="">
      <xdr:nvCxnSpPr>
        <xdr:cNvPr id="455" name="直線コネクタ 454">
          <a:extLst>
            <a:ext uri="{FF2B5EF4-FFF2-40B4-BE49-F238E27FC236}">
              <a16:creationId xmlns:a16="http://schemas.microsoft.com/office/drawing/2014/main" id="{219F7BF8-355C-42C7-A35F-4A0285B81886}"/>
            </a:ext>
          </a:extLst>
        </xdr:cNvPr>
        <xdr:cNvCxnSpPr/>
      </xdr:nvCxnSpPr>
      <xdr:spPr>
        <a:xfrm>
          <a:off x="14592300" y="1056132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456" name="楕円 455">
          <a:extLst>
            <a:ext uri="{FF2B5EF4-FFF2-40B4-BE49-F238E27FC236}">
              <a16:creationId xmlns:a16="http://schemas.microsoft.com/office/drawing/2014/main" id="{3FF49FE2-E7E3-4341-8189-519B02241A35}"/>
            </a:ext>
          </a:extLst>
        </xdr:cNvPr>
        <xdr:cNvSpPr/>
      </xdr:nvSpPr>
      <xdr:spPr>
        <a:xfrm>
          <a:off x="13652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138793</xdr:rowOff>
    </xdr:to>
    <xdr:cxnSp macro="">
      <xdr:nvCxnSpPr>
        <xdr:cNvPr id="457" name="直線コネクタ 456">
          <a:extLst>
            <a:ext uri="{FF2B5EF4-FFF2-40B4-BE49-F238E27FC236}">
              <a16:creationId xmlns:a16="http://schemas.microsoft.com/office/drawing/2014/main" id="{7E7239CD-98E2-4143-94CF-AE6A32FF530A}"/>
            </a:ext>
          </a:extLst>
        </xdr:cNvPr>
        <xdr:cNvCxnSpPr/>
      </xdr:nvCxnSpPr>
      <xdr:spPr>
        <a:xfrm flipV="1">
          <a:off x="13703300" y="1056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53703</xdr:rowOff>
    </xdr:from>
    <xdr:to>
      <xdr:col>67</xdr:col>
      <xdr:colOff>101600</xdr:colOff>
      <xdr:row>61</xdr:row>
      <xdr:rowOff>155303</xdr:rowOff>
    </xdr:to>
    <xdr:sp macro="" textlink="">
      <xdr:nvSpPr>
        <xdr:cNvPr id="458" name="楕円 457">
          <a:extLst>
            <a:ext uri="{FF2B5EF4-FFF2-40B4-BE49-F238E27FC236}">
              <a16:creationId xmlns:a16="http://schemas.microsoft.com/office/drawing/2014/main" id="{5EC4A3CF-2BDB-437E-9B50-9455F8349779}"/>
            </a:ext>
          </a:extLst>
        </xdr:cNvPr>
        <xdr:cNvSpPr/>
      </xdr:nvSpPr>
      <xdr:spPr>
        <a:xfrm>
          <a:off x="12763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104503</xdr:rowOff>
    </xdr:from>
    <xdr:to>
      <xdr:col>71</xdr:col>
      <xdr:colOff>177800</xdr:colOff>
      <xdr:row>61</xdr:row>
      <xdr:rowOff>138793</xdr:rowOff>
    </xdr:to>
    <xdr:cxnSp macro="">
      <xdr:nvCxnSpPr>
        <xdr:cNvPr id="459" name="直線コネクタ 458">
          <a:extLst>
            <a:ext uri="{FF2B5EF4-FFF2-40B4-BE49-F238E27FC236}">
              <a16:creationId xmlns:a16="http://schemas.microsoft.com/office/drawing/2014/main" id="{1B5479B5-419A-40E4-8FC7-E302487F2B0A}"/>
            </a:ext>
          </a:extLst>
        </xdr:cNvPr>
        <xdr:cNvCxnSpPr/>
      </xdr:nvCxnSpPr>
      <xdr:spPr>
        <a:xfrm>
          <a:off x="12814300" y="105629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460" name="n_1aveValue【学校施設】&#10;有形固定資産減価償却率">
          <a:extLst>
            <a:ext uri="{FF2B5EF4-FFF2-40B4-BE49-F238E27FC236}">
              <a16:creationId xmlns:a16="http://schemas.microsoft.com/office/drawing/2014/main" id="{6A96484A-F21D-49FE-BD64-6FACF0695308}"/>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461" name="n_2aveValue【学校施設】&#10;有形固定資産減価償却率">
          <a:extLst>
            <a:ext uri="{FF2B5EF4-FFF2-40B4-BE49-F238E27FC236}">
              <a16:creationId xmlns:a16="http://schemas.microsoft.com/office/drawing/2014/main" id="{63A05048-D8B3-4CF0-838F-0522ACBC4881}"/>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462" name="n_3aveValue【学校施設】&#10;有形固定資産減価償却率">
          <a:extLst>
            <a:ext uri="{FF2B5EF4-FFF2-40B4-BE49-F238E27FC236}">
              <a16:creationId xmlns:a16="http://schemas.microsoft.com/office/drawing/2014/main" id="{903946FA-AF9E-4A2C-AC34-D487B5DD105C}"/>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463" name="n_4aveValue【学校施設】&#10;有形固定資産減価償却率">
          <a:extLst>
            <a:ext uri="{FF2B5EF4-FFF2-40B4-BE49-F238E27FC236}">
              <a16:creationId xmlns:a16="http://schemas.microsoft.com/office/drawing/2014/main" id="{A13FD8F5-C29D-4440-A2ED-9A9BB9AF4D7F}"/>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37028</xdr:rowOff>
    </xdr:from>
    <xdr:ext cx="405111" cy="259045"/>
    <xdr:sp macro="" textlink="">
      <xdr:nvSpPr>
        <xdr:cNvPr id="464" name="n_1mainValue【学校施設】&#10;有形固定資産減価償却率">
          <a:extLst>
            <a:ext uri="{FF2B5EF4-FFF2-40B4-BE49-F238E27FC236}">
              <a16:creationId xmlns:a16="http://schemas.microsoft.com/office/drawing/2014/main" id="{04865247-1514-46AE-9F22-94F0AD5CC249}"/>
            </a:ext>
          </a:extLst>
        </xdr:cNvPr>
        <xdr:cNvSpPr txBox="1"/>
      </xdr:nvSpPr>
      <xdr:spPr>
        <a:xfrm>
          <a:off x="15266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5" name="n_2mainValue【学校施設】&#10;有形固定資産減価償却率">
          <a:extLst>
            <a:ext uri="{FF2B5EF4-FFF2-40B4-BE49-F238E27FC236}">
              <a16:creationId xmlns:a16="http://schemas.microsoft.com/office/drawing/2014/main" id="{DEDF6075-2550-4044-9A77-BDB46151338F}"/>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466" name="n_3mainValue【学校施設】&#10;有形固定資産減価償却率">
          <a:extLst>
            <a:ext uri="{FF2B5EF4-FFF2-40B4-BE49-F238E27FC236}">
              <a16:creationId xmlns:a16="http://schemas.microsoft.com/office/drawing/2014/main" id="{6EA0A584-0E60-43EC-BA43-17CBF9D827AD}"/>
            </a:ext>
          </a:extLst>
        </xdr:cNvPr>
        <xdr:cNvSpPr txBox="1"/>
      </xdr:nvSpPr>
      <xdr:spPr>
        <a:xfrm>
          <a:off x="13500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146430</xdr:rowOff>
    </xdr:from>
    <xdr:ext cx="405111" cy="259045"/>
    <xdr:sp macro="" textlink="">
      <xdr:nvSpPr>
        <xdr:cNvPr id="467" name="n_4mainValue【学校施設】&#10;有形固定資産減価償却率">
          <a:extLst>
            <a:ext uri="{FF2B5EF4-FFF2-40B4-BE49-F238E27FC236}">
              <a16:creationId xmlns:a16="http://schemas.microsoft.com/office/drawing/2014/main" id="{E2AB44D2-6363-49E7-8F39-1CFD4B39F878}"/>
            </a:ext>
          </a:extLst>
        </xdr:cNvPr>
        <xdr:cNvSpPr txBox="1"/>
      </xdr:nvSpPr>
      <xdr:spPr>
        <a:xfrm>
          <a:off x="12611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ADADA43C-8F77-462B-B483-2269411776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11C9B98D-7AE4-43FF-92D8-F17106C1F1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C21C6505-0BFF-493B-912F-81B2537A67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704E02CB-4D7E-4FCE-9DA3-789905F811D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A3AD52E1-3523-4925-BCAE-391BB9F7DC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D4CC9A37-102A-411F-831D-7B488AAB70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A1A6CE09-BC32-4BE8-AEAD-A3529B4D89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F7CCD509-7B9A-4AD0-8420-320CEFC103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257DE9CB-FBEC-46C3-B9A6-1F35A04500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E7E689A3-0D35-4D03-8D5D-1E9E248876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F925AAF6-9BE3-4619-A991-95A95A07669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90513CC3-A6F7-4BC9-82E1-E961CA15533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FE4481B2-4CCE-43BC-8C1A-F791F69D595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AD90E5A-098A-4F55-AF83-868FF7552C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CE1FE235-68ED-4363-926B-19C99F77B2F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6041A634-7D42-4E2C-B971-C06B99D9E3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7E05AFDD-BD9F-46BB-8BEF-803EA7723A7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13B1AA5-AD26-49F1-AC35-2ACA9163372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E96285A5-92F0-4C8E-B344-8D9259EA8C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491CC9E8-0BA2-4120-9603-A9105473BC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8140E6E2-992D-490B-8824-19D915CE7E1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97447442-2868-45E3-B00D-196C922A71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B9734942-F5DF-49B8-92C4-2A440E854E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D596B33B-7BC3-4EBE-8FE5-4DA252CEE7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492" name="直線コネクタ 491">
          <a:extLst>
            <a:ext uri="{FF2B5EF4-FFF2-40B4-BE49-F238E27FC236}">
              <a16:creationId xmlns:a16="http://schemas.microsoft.com/office/drawing/2014/main" id="{F1E9F3DD-1167-4670-9677-8A3A289FCA19}"/>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493" name="【学校施設】&#10;一人当たり面積最小値テキスト">
          <a:extLst>
            <a:ext uri="{FF2B5EF4-FFF2-40B4-BE49-F238E27FC236}">
              <a16:creationId xmlns:a16="http://schemas.microsoft.com/office/drawing/2014/main" id="{15DDBD18-1F84-42DD-8028-E80DCA2F1E43}"/>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494" name="直線コネクタ 493">
          <a:extLst>
            <a:ext uri="{FF2B5EF4-FFF2-40B4-BE49-F238E27FC236}">
              <a16:creationId xmlns:a16="http://schemas.microsoft.com/office/drawing/2014/main" id="{12CA26A0-45C4-4246-AF2C-A304F0C68C72}"/>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495" name="【学校施設】&#10;一人当たり面積最大値テキスト">
          <a:extLst>
            <a:ext uri="{FF2B5EF4-FFF2-40B4-BE49-F238E27FC236}">
              <a16:creationId xmlns:a16="http://schemas.microsoft.com/office/drawing/2014/main" id="{0EE74B62-75BE-48C1-9CD4-7BD4F75E659D}"/>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496" name="直線コネクタ 495">
          <a:extLst>
            <a:ext uri="{FF2B5EF4-FFF2-40B4-BE49-F238E27FC236}">
              <a16:creationId xmlns:a16="http://schemas.microsoft.com/office/drawing/2014/main" id="{E27DC4BE-B549-47FC-85FC-E81BD62FB442}"/>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497" name="【学校施設】&#10;一人当たり面積平均値テキスト">
          <a:extLst>
            <a:ext uri="{FF2B5EF4-FFF2-40B4-BE49-F238E27FC236}">
              <a16:creationId xmlns:a16="http://schemas.microsoft.com/office/drawing/2014/main" id="{C44EE370-EFE8-4906-89AC-F58EA709A0AE}"/>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98" name="フローチャート: 判断 497">
          <a:extLst>
            <a:ext uri="{FF2B5EF4-FFF2-40B4-BE49-F238E27FC236}">
              <a16:creationId xmlns:a16="http://schemas.microsoft.com/office/drawing/2014/main" id="{2DC71274-5579-4AB1-9FC1-482D0B2E4A0C}"/>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499" name="フローチャート: 判断 498">
          <a:extLst>
            <a:ext uri="{FF2B5EF4-FFF2-40B4-BE49-F238E27FC236}">
              <a16:creationId xmlns:a16="http://schemas.microsoft.com/office/drawing/2014/main" id="{2349556D-4AE9-4BA9-9D09-38351D9AF5B9}"/>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00" name="フローチャート: 判断 499">
          <a:extLst>
            <a:ext uri="{FF2B5EF4-FFF2-40B4-BE49-F238E27FC236}">
              <a16:creationId xmlns:a16="http://schemas.microsoft.com/office/drawing/2014/main" id="{3E4B77B3-30B9-4250-AA54-E46D3E61A840}"/>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501" name="フローチャート: 判断 500">
          <a:extLst>
            <a:ext uri="{FF2B5EF4-FFF2-40B4-BE49-F238E27FC236}">
              <a16:creationId xmlns:a16="http://schemas.microsoft.com/office/drawing/2014/main" id="{71C8EBC6-260F-4FD1-91C6-97052FD96B20}"/>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502" name="フローチャート: 判断 501">
          <a:extLst>
            <a:ext uri="{FF2B5EF4-FFF2-40B4-BE49-F238E27FC236}">
              <a16:creationId xmlns:a16="http://schemas.microsoft.com/office/drawing/2014/main" id="{B32DC9BA-F49F-4EE3-8E60-80D005CAD157}"/>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33BE155-0607-458C-9771-3182A0FEB1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455DBA0-6575-4734-9CEF-E979F3898C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5972243-D985-4D19-84F7-B786C8534C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910FD47-696E-4C3F-8349-74D4ECC6AD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91E441D-78E7-447F-8E64-F3A68ABF61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xdr:rowOff>
    </xdr:from>
    <xdr:to>
      <xdr:col>116</xdr:col>
      <xdr:colOff>114300</xdr:colOff>
      <xdr:row>62</xdr:row>
      <xdr:rowOff>104521</xdr:rowOff>
    </xdr:to>
    <xdr:sp macro="" textlink="">
      <xdr:nvSpPr>
        <xdr:cNvPr id="508" name="楕円 507">
          <a:extLst>
            <a:ext uri="{FF2B5EF4-FFF2-40B4-BE49-F238E27FC236}">
              <a16:creationId xmlns:a16="http://schemas.microsoft.com/office/drawing/2014/main" id="{0103C4F7-2E25-4811-9B8F-509569E96C0B}"/>
            </a:ext>
          </a:extLst>
        </xdr:cNvPr>
        <xdr:cNvSpPr/>
      </xdr:nvSpPr>
      <xdr:spPr>
        <a:xfrm>
          <a:off x="221107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152798</xdr:rowOff>
    </xdr:from>
    <xdr:ext cx="469744" cy="259045"/>
    <xdr:sp macro="" textlink="">
      <xdr:nvSpPr>
        <xdr:cNvPr id="509" name="【学校施設】&#10;一人当たり面積該当値テキスト">
          <a:extLst>
            <a:ext uri="{FF2B5EF4-FFF2-40B4-BE49-F238E27FC236}">
              <a16:creationId xmlns:a16="http://schemas.microsoft.com/office/drawing/2014/main" id="{2CE69222-5ECB-4395-A536-5783D7B30C81}"/>
            </a:ext>
          </a:extLst>
        </xdr:cNvPr>
        <xdr:cNvSpPr txBox="1"/>
      </xdr:nvSpPr>
      <xdr:spPr>
        <a:xfrm>
          <a:off x="22199600" y="10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xdr:rowOff>
    </xdr:from>
    <xdr:to>
      <xdr:col>112</xdr:col>
      <xdr:colOff>38100</xdr:colOff>
      <xdr:row>62</xdr:row>
      <xdr:rowOff>108331</xdr:rowOff>
    </xdr:to>
    <xdr:sp macro="" textlink="">
      <xdr:nvSpPr>
        <xdr:cNvPr id="510" name="楕円 509">
          <a:extLst>
            <a:ext uri="{FF2B5EF4-FFF2-40B4-BE49-F238E27FC236}">
              <a16:creationId xmlns:a16="http://schemas.microsoft.com/office/drawing/2014/main" id="{FEC5BF93-A18A-424C-99E7-C4FC4660181B}"/>
            </a:ext>
          </a:extLst>
        </xdr:cNvPr>
        <xdr:cNvSpPr/>
      </xdr:nvSpPr>
      <xdr:spPr>
        <a:xfrm>
          <a:off x="21272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53721</xdr:rowOff>
    </xdr:from>
    <xdr:to>
      <xdr:col>116</xdr:col>
      <xdr:colOff>63500</xdr:colOff>
      <xdr:row>62</xdr:row>
      <xdr:rowOff>57531</xdr:rowOff>
    </xdr:to>
    <xdr:cxnSp macro="">
      <xdr:nvCxnSpPr>
        <xdr:cNvPr id="511" name="直線コネクタ 510">
          <a:extLst>
            <a:ext uri="{FF2B5EF4-FFF2-40B4-BE49-F238E27FC236}">
              <a16:creationId xmlns:a16="http://schemas.microsoft.com/office/drawing/2014/main" id="{6599A9AD-9DC6-4D7D-826D-D2748A75FDAC}"/>
            </a:ext>
          </a:extLst>
        </xdr:cNvPr>
        <xdr:cNvCxnSpPr/>
      </xdr:nvCxnSpPr>
      <xdr:spPr>
        <a:xfrm flipV="1">
          <a:off x="21323300" y="1068362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xdr:rowOff>
    </xdr:from>
    <xdr:to>
      <xdr:col>107</xdr:col>
      <xdr:colOff>101600</xdr:colOff>
      <xdr:row>62</xdr:row>
      <xdr:rowOff>117475</xdr:rowOff>
    </xdr:to>
    <xdr:sp macro="" textlink="">
      <xdr:nvSpPr>
        <xdr:cNvPr id="512" name="楕円 511">
          <a:extLst>
            <a:ext uri="{FF2B5EF4-FFF2-40B4-BE49-F238E27FC236}">
              <a16:creationId xmlns:a16="http://schemas.microsoft.com/office/drawing/2014/main" id="{FD20648F-AEB7-478D-84E1-3225F9FC8CC4}"/>
            </a:ext>
          </a:extLst>
        </xdr:cNvPr>
        <xdr:cNvSpPr/>
      </xdr:nvSpPr>
      <xdr:spPr>
        <a:xfrm>
          <a:off x="20383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57531</xdr:rowOff>
    </xdr:from>
    <xdr:to>
      <xdr:col>111</xdr:col>
      <xdr:colOff>177800</xdr:colOff>
      <xdr:row>62</xdr:row>
      <xdr:rowOff>66675</xdr:rowOff>
    </xdr:to>
    <xdr:cxnSp macro="">
      <xdr:nvCxnSpPr>
        <xdr:cNvPr id="513" name="直線コネクタ 512">
          <a:extLst>
            <a:ext uri="{FF2B5EF4-FFF2-40B4-BE49-F238E27FC236}">
              <a16:creationId xmlns:a16="http://schemas.microsoft.com/office/drawing/2014/main" id="{EDC5A3C8-C2DB-4522-89D5-36E013EC4007}"/>
            </a:ext>
          </a:extLst>
        </xdr:cNvPr>
        <xdr:cNvCxnSpPr/>
      </xdr:nvCxnSpPr>
      <xdr:spPr>
        <a:xfrm flipV="1">
          <a:off x="20434300" y="106874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32639</xdr:rowOff>
    </xdr:from>
    <xdr:to>
      <xdr:col>102</xdr:col>
      <xdr:colOff>165100</xdr:colOff>
      <xdr:row>62</xdr:row>
      <xdr:rowOff>134239</xdr:rowOff>
    </xdr:to>
    <xdr:sp macro="" textlink="">
      <xdr:nvSpPr>
        <xdr:cNvPr id="514" name="楕円 513">
          <a:extLst>
            <a:ext uri="{FF2B5EF4-FFF2-40B4-BE49-F238E27FC236}">
              <a16:creationId xmlns:a16="http://schemas.microsoft.com/office/drawing/2014/main" id="{B697FBBB-897D-4208-BD4C-CE3BFBFCA588}"/>
            </a:ext>
          </a:extLst>
        </xdr:cNvPr>
        <xdr:cNvSpPr/>
      </xdr:nvSpPr>
      <xdr:spPr>
        <a:xfrm>
          <a:off x="194945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66675</xdr:rowOff>
    </xdr:from>
    <xdr:to>
      <xdr:col>107</xdr:col>
      <xdr:colOff>50800</xdr:colOff>
      <xdr:row>62</xdr:row>
      <xdr:rowOff>83439</xdr:rowOff>
    </xdr:to>
    <xdr:cxnSp macro="">
      <xdr:nvCxnSpPr>
        <xdr:cNvPr id="515" name="直線コネクタ 514">
          <a:extLst>
            <a:ext uri="{FF2B5EF4-FFF2-40B4-BE49-F238E27FC236}">
              <a16:creationId xmlns:a16="http://schemas.microsoft.com/office/drawing/2014/main" id="{66FED679-F5A1-4695-A511-DF9CA05B4865}"/>
            </a:ext>
          </a:extLst>
        </xdr:cNvPr>
        <xdr:cNvCxnSpPr/>
      </xdr:nvCxnSpPr>
      <xdr:spPr>
        <a:xfrm flipV="1">
          <a:off x="19545300" y="10696575"/>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36449</xdr:rowOff>
    </xdr:from>
    <xdr:to>
      <xdr:col>98</xdr:col>
      <xdr:colOff>38100</xdr:colOff>
      <xdr:row>62</xdr:row>
      <xdr:rowOff>138049</xdr:rowOff>
    </xdr:to>
    <xdr:sp macro="" textlink="">
      <xdr:nvSpPr>
        <xdr:cNvPr id="516" name="楕円 515">
          <a:extLst>
            <a:ext uri="{FF2B5EF4-FFF2-40B4-BE49-F238E27FC236}">
              <a16:creationId xmlns:a16="http://schemas.microsoft.com/office/drawing/2014/main" id="{9376ECB4-1EB1-4959-BBF0-DE3D5FB0A989}"/>
            </a:ext>
          </a:extLst>
        </xdr:cNvPr>
        <xdr:cNvSpPr/>
      </xdr:nvSpPr>
      <xdr:spPr>
        <a:xfrm>
          <a:off x="18605500" y="10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83439</xdr:rowOff>
    </xdr:from>
    <xdr:to>
      <xdr:col>102</xdr:col>
      <xdr:colOff>114300</xdr:colOff>
      <xdr:row>62</xdr:row>
      <xdr:rowOff>87249</xdr:rowOff>
    </xdr:to>
    <xdr:cxnSp macro="">
      <xdr:nvCxnSpPr>
        <xdr:cNvPr id="517" name="直線コネクタ 516">
          <a:extLst>
            <a:ext uri="{FF2B5EF4-FFF2-40B4-BE49-F238E27FC236}">
              <a16:creationId xmlns:a16="http://schemas.microsoft.com/office/drawing/2014/main" id="{C0DD7631-B5F5-4333-A488-BA5627276B3B}"/>
            </a:ext>
          </a:extLst>
        </xdr:cNvPr>
        <xdr:cNvCxnSpPr/>
      </xdr:nvCxnSpPr>
      <xdr:spPr>
        <a:xfrm flipV="1">
          <a:off x="18656300" y="1071333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518" name="n_1aveValue【学校施設】&#10;一人当たり面積">
          <a:extLst>
            <a:ext uri="{FF2B5EF4-FFF2-40B4-BE49-F238E27FC236}">
              <a16:creationId xmlns:a16="http://schemas.microsoft.com/office/drawing/2014/main" id="{FBE96C48-86B3-4DA3-9B53-FA0DE1F1C407}"/>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519" name="n_2aveValue【学校施設】&#10;一人当たり面積">
          <a:extLst>
            <a:ext uri="{FF2B5EF4-FFF2-40B4-BE49-F238E27FC236}">
              <a16:creationId xmlns:a16="http://schemas.microsoft.com/office/drawing/2014/main" id="{A62C1F1F-5277-4A0F-9C00-F190BCB890AF}"/>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520" name="n_3aveValue【学校施設】&#10;一人当たり面積">
          <a:extLst>
            <a:ext uri="{FF2B5EF4-FFF2-40B4-BE49-F238E27FC236}">
              <a16:creationId xmlns:a16="http://schemas.microsoft.com/office/drawing/2014/main" id="{DBA319A7-0D86-4A5F-A2BE-41F51A19AA26}"/>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521" name="n_4aveValue【学校施設】&#10;一人当たり面積">
          <a:extLst>
            <a:ext uri="{FF2B5EF4-FFF2-40B4-BE49-F238E27FC236}">
              <a16:creationId xmlns:a16="http://schemas.microsoft.com/office/drawing/2014/main" id="{6F7EFD9A-BF13-4EDB-80FF-CFCD0D9A8D7C}"/>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99458</xdr:rowOff>
    </xdr:from>
    <xdr:ext cx="469744" cy="259045"/>
    <xdr:sp macro="" textlink="">
      <xdr:nvSpPr>
        <xdr:cNvPr id="522" name="n_1mainValue【学校施設】&#10;一人当たり面積">
          <a:extLst>
            <a:ext uri="{FF2B5EF4-FFF2-40B4-BE49-F238E27FC236}">
              <a16:creationId xmlns:a16="http://schemas.microsoft.com/office/drawing/2014/main" id="{D90E1E12-0E70-4498-BBF3-98523210E7A9}"/>
            </a:ext>
          </a:extLst>
        </xdr:cNvPr>
        <xdr:cNvSpPr txBox="1"/>
      </xdr:nvSpPr>
      <xdr:spPr>
        <a:xfrm>
          <a:off x="210757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108602</xdr:rowOff>
    </xdr:from>
    <xdr:ext cx="469744" cy="259045"/>
    <xdr:sp macro="" textlink="">
      <xdr:nvSpPr>
        <xdr:cNvPr id="523" name="n_2mainValue【学校施設】&#10;一人当たり面積">
          <a:extLst>
            <a:ext uri="{FF2B5EF4-FFF2-40B4-BE49-F238E27FC236}">
              <a16:creationId xmlns:a16="http://schemas.microsoft.com/office/drawing/2014/main" id="{2ED0DA19-DDF7-434F-BFCB-B5DD2AF1886C}"/>
            </a:ext>
          </a:extLst>
        </xdr:cNvPr>
        <xdr:cNvSpPr txBox="1"/>
      </xdr:nvSpPr>
      <xdr:spPr>
        <a:xfrm>
          <a:off x="20199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125366</xdr:rowOff>
    </xdr:from>
    <xdr:ext cx="469744" cy="259045"/>
    <xdr:sp macro="" textlink="">
      <xdr:nvSpPr>
        <xdr:cNvPr id="524" name="n_3mainValue【学校施設】&#10;一人当たり面積">
          <a:extLst>
            <a:ext uri="{FF2B5EF4-FFF2-40B4-BE49-F238E27FC236}">
              <a16:creationId xmlns:a16="http://schemas.microsoft.com/office/drawing/2014/main" id="{FCFC84DB-E251-4F74-AFCD-6CDBD997B59C}"/>
            </a:ext>
          </a:extLst>
        </xdr:cNvPr>
        <xdr:cNvSpPr txBox="1"/>
      </xdr:nvSpPr>
      <xdr:spPr>
        <a:xfrm>
          <a:off x="19310427" y="107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129176</xdr:rowOff>
    </xdr:from>
    <xdr:ext cx="469744" cy="259045"/>
    <xdr:sp macro="" textlink="">
      <xdr:nvSpPr>
        <xdr:cNvPr id="525" name="n_4mainValue【学校施設】&#10;一人当たり面積">
          <a:extLst>
            <a:ext uri="{FF2B5EF4-FFF2-40B4-BE49-F238E27FC236}">
              <a16:creationId xmlns:a16="http://schemas.microsoft.com/office/drawing/2014/main" id="{5163E9F1-8F5E-410C-8C23-116AEAF747B1}"/>
            </a:ext>
          </a:extLst>
        </xdr:cNvPr>
        <xdr:cNvSpPr txBox="1"/>
      </xdr:nvSpPr>
      <xdr:spPr>
        <a:xfrm>
          <a:off x="18421427" y="107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CCB7A97-9878-4D7A-A243-D65E267E44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CFDF32F4-B9CE-463B-888F-72FD38618D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14B9C5B7-FCFB-42BA-B5C0-7FBE627D05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671609AA-5CD5-45ED-A902-D1BC6FF61F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C87186B2-8016-4132-AF18-7A2CA36198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8491EF0D-FE6F-4FEA-B30D-B435E04B07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27773111-0B6B-4A75-8A49-EE0A9E0325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B1F2339E-0E00-4AE5-A1A9-84CCC1A9203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2436FF45-1CD1-4B47-ACB3-D79CA90E52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4F6368AE-74F2-4EAE-93BB-313F142745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1C418BBF-1C78-4BA8-821D-249D952D7E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7DFDF6DD-278D-493C-BE66-2AEFAC663F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ED46305C-28F6-4FDB-814F-B1508BA768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CA3BA54E-438E-4E53-971C-BACFDEF1BE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AD8928D4-7E97-4050-87A0-0B5D5EE7E3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650E46FD-D415-464E-98B6-124CE8037CF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9C1E42C-0BBB-4D93-84D6-7C28D04B5B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EDAD0F15-4051-4B44-85D1-E50F2BACC9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992F38FB-ECF1-4B5A-811A-AD82B18F4D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40D14DDD-CE04-4D6A-A044-DCA53C94F1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CB81C574-DFA0-4617-942F-689C06DAA7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F6063122-B884-4DA4-A926-28EB5EDBDF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13AC7AD6-3775-4A8F-8268-7CD16F5204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F484DBBB-E38C-48F2-B167-41DF0CC1402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E463C1BF-37D9-4F1A-8FE4-ACF96D539C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0C401546-A70E-42FF-BBFD-51D3D52E73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427FC49A-82DB-41DF-A388-51C3B5E9BD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5A17B946-8429-4987-B18E-27520B31D3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4EFEF0E8-DDBF-4966-AC4A-6B88D04A9A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799F4CB3-1127-4BBA-88C7-07D7396B34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8B18E4BA-6A1B-4F64-B396-7376C89BE7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FFBB148D-0912-4315-982A-6441975A6E6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149BB00B-8294-42C5-93D7-489DC16143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19EA7B7D-C34A-4083-BB4B-4A0425762E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32BA0235-99A1-46F4-BECE-55BB7B7711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公営住宅は、償却率も低く（施設として新しい）、一人当たり面積も全国、類団平均以上となっていることから、比較的充実した整備が行われていると見えるが、平成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一部団地の建て替えが行われこたことによる減価償却率の押し下げ効果が出ているためである。詳細を確認すると、公営住宅の一部団地や学校施設、総資産の約半分を占めるインフラ資産（道路等）については、かなりの耐用年数を経過しながら応急処置的な整備改修で対応している部分も多々あり、やはり町全体的にハード面の老朽化が進んでい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各施設について、一人当たり金額や財産量等も考慮しながら、建替え、改修、廃止等の方針について検討していく必要がある。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790FD4-6402-4829-8ECD-6CC4708C45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0F193C-C157-4CDE-9D99-012E110C676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B2066A-6D42-4FBD-BA8C-8FB4FDFA02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5A2F08-52ED-4658-BE93-78D5D9454E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16A250-939D-4015-9DB1-205B46230A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062EC9-3716-420B-A275-E32AF99BE1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7620D5-57A6-4C1E-AD78-FB21DB0116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888B74-0C18-4264-9A92-5545EDF060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F9C92E-9669-40D8-82D7-6D623EF102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9239E2-C3DB-42CA-895A-254F2BB0B6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6F1995-D05A-485A-897F-9E812E6D64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395867-BD25-4F2D-A727-F8EC6E43F6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39ADCB-611D-4D78-99D5-AB57FBAF79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96A6B6-E721-415D-AA5B-9316872C70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BB0874-6657-432F-8557-C5A131A917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12BD06-FF45-49EE-B712-606F96B6FA5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A6A57C-CB87-453B-B80A-492C4479D7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8AB1A3-9CA8-4212-87B7-BEDA10CF45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872AE2-C937-40BA-81E8-82EF055056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CC1D53-6957-41F9-B221-943E81F0496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6BAF4D-1895-40A7-BA7C-9398A65130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34FD25-E185-401C-9C03-5C8880D2AB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D70C02-54C1-4317-A4CD-1E8D4DAB6E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B2597D-DDFC-4D54-871F-A0F31F69C89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D20CC8-682E-4CD4-873F-739904FADD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25113D-AB38-42BD-AB70-2452CA0696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1F041F-E6A8-447E-A469-DA7F74FE6C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3BCB08-7ECC-4F53-9AB0-A4A227606D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DBC34E-A423-4211-B170-89F02D2CAB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2D3A05-4855-40FE-AA4F-272DCD5FE2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7B96B4-72C3-4339-890D-A72262FB62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ECA111-BB50-4502-9A28-42BD659C3F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0FDF6B-9C13-4736-BEBA-FD66913DE0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3864AF-1172-4DFF-8408-272A85E5EA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C40A29-8B27-422A-A185-8C1B3A0E4B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4922CC-398C-46A6-B2D1-268D01AAEB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6E6368-7B92-4EC5-A3FF-7AB874056E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E30A82-13CA-46DC-ACD9-2298153ADD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8A3C8B-EB94-4D5E-90E1-A50D6FF555A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E2F884B-FEFD-4A24-B024-78B12C5D58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4B9BD44-B76D-4E5C-AD38-8B381FF6F0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410492E-5302-4F9F-909A-746A707161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E02BBD6-6E39-4F2C-8D37-25E1E8E1D5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5953D0C-328B-4415-8C9D-09119B27DB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97555EB-59DF-44B5-A439-9E6FEB1CAE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0114467-BB2A-4EDF-932D-8F721AB3A3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87F0884-6D79-4FF4-81DF-C42E881B46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57373C9C-7C9F-49AD-BAF9-C7156CD58D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CEB1FCCE-8EED-4B50-A6FC-EB9AA3D835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a:extLst>
            <a:ext uri="{FF2B5EF4-FFF2-40B4-BE49-F238E27FC236}">
              <a16:creationId xmlns:a16="http://schemas.microsoft.com/office/drawing/2014/main" id="{C12D0694-3F93-41BF-A3EC-D559078DE6B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a:extLst>
            <a:ext uri="{FF2B5EF4-FFF2-40B4-BE49-F238E27FC236}">
              <a16:creationId xmlns:a16="http://schemas.microsoft.com/office/drawing/2014/main" id="{4BD2FE66-94ED-420A-B311-D2C9D2AB5D4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a:extLst>
            <a:ext uri="{FF2B5EF4-FFF2-40B4-BE49-F238E27FC236}">
              <a16:creationId xmlns:a16="http://schemas.microsoft.com/office/drawing/2014/main" id="{FC781E08-D232-41E8-A9CD-A881455D141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54" name="テキスト ボックス 53">
          <a:extLst>
            <a:ext uri="{FF2B5EF4-FFF2-40B4-BE49-F238E27FC236}">
              <a16:creationId xmlns:a16="http://schemas.microsoft.com/office/drawing/2014/main" id="{60BF04DE-D20B-4237-815C-B51CECC4FA8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a:extLst>
            <a:ext uri="{FF2B5EF4-FFF2-40B4-BE49-F238E27FC236}">
              <a16:creationId xmlns:a16="http://schemas.microsoft.com/office/drawing/2014/main" id="{F61E3248-97C7-4038-991A-655C698DFD3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56" name="テキスト ボックス 55">
          <a:extLst>
            <a:ext uri="{FF2B5EF4-FFF2-40B4-BE49-F238E27FC236}">
              <a16:creationId xmlns:a16="http://schemas.microsoft.com/office/drawing/2014/main" id="{5CBBEE91-CE96-480B-AABF-1DC5F5DB16A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a:extLst>
            <a:ext uri="{FF2B5EF4-FFF2-40B4-BE49-F238E27FC236}">
              <a16:creationId xmlns:a16="http://schemas.microsoft.com/office/drawing/2014/main" id="{B5325F1A-DF64-4DFD-B783-0B58564FD14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58" name="テキスト ボックス 57">
          <a:extLst>
            <a:ext uri="{FF2B5EF4-FFF2-40B4-BE49-F238E27FC236}">
              <a16:creationId xmlns:a16="http://schemas.microsoft.com/office/drawing/2014/main" id="{79B48BC3-3A16-4F5A-A71D-1E70DF6B008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a:extLst>
            <a:ext uri="{FF2B5EF4-FFF2-40B4-BE49-F238E27FC236}">
              <a16:creationId xmlns:a16="http://schemas.microsoft.com/office/drawing/2014/main" id="{74196BDA-1236-4ACF-8313-6157425385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0" name="テキスト ボックス 59">
          <a:extLst>
            <a:ext uri="{FF2B5EF4-FFF2-40B4-BE49-F238E27FC236}">
              <a16:creationId xmlns:a16="http://schemas.microsoft.com/office/drawing/2014/main" id="{24E3012E-3012-4D72-8439-10EF51D3DEC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図書館】&#10;一人当たり面積グラフ枠">
          <a:extLst>
            <a:ext uri="{FF2B5EF4-FFF2-40B4-BE49-F238E27FC236}">
              <a16:creationId xmlns:a16="http://schemas.microsoft.com/office/drawing/2014/main" id="{CB1B3E7E-0E6B-42AE-8DA9-CE8871D960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62" name="直線コネクタ 61">
          <a:extLst>
            <a:ext uri="{FF2B5EF4-FFF2-40B4-BE49-F238E27FC236}">
              <a16:creationId xmlns:a16="http://schemas.microsoft.com/office/drawing/2014/main" id="{7047C658-1692-4F8B-B9B5-9FBB70E3AABF}"/>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63" name="【図書館】&#10;一人当たり面積最小値テキスト">
          <a:extLst>
            <a:ext uri="{FF2B5EF4-FFF2-40B4-BE49-F238E27FC236}">
              <a16:creationId xmlns:a16="http://schemas.microsoft.com/office/drawing/2014/main" id="{1D55765A-1485-4965-817E-D7B5E8F11C16}"/>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64" name="直線コネクタ 63">
          <a:extLst>
            <a:ext uri="{FF2B5EF4-FFF2-40B4-BE49-F238E27FC236}">
              <a16:creationId xmlns:a16="http://schemas.microsoft.com/office/drawing/2014/main" id="{43CF2218-521E-4EF1-B35F-75591471367C}"/>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65" name="【図書館】&#10;一人当たり面積最大値テキスト">
          <a:extLst>
            <a:ext uri="{FF2B5EF4-FFF2-40B4-BE49-F238E27FC236}">
              <a16:creationId xmlns:a16="http://schemas.microsoft.com/office/drawing/2014/main" id="{23800663-2537-4844-AD09-B7E701D246FE}"/>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66" name="直線コネクタ 65">
          <a:extLst>
            <a:ext uri="{FF2B5EF4-FFF2-40B4-BE49-F238E27FC236}">
              <a16:creationId xmlns:a16="http://schemas.microsoft.com/office/drawing/2014/main" id="{D7390422-D87E-4241-BF98-CDD6F27864A7}"/>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67" name="【図書館】&#10;一人当たり面積平均値テキスト">
          <a:extLst>
            <a:ext uri="{FF2B5EF4-FFF2-40B4-BE49-F238E27FC236}">
              <a16:creationId xmlns:a16="http://schemas.microsoft.com/office/drawing/2014/main" id="{CEE29C13-AF98-4411-87B8-7DE6186BE540}"/>
            </a:ext>
          </a:extLst>
        </xdr:cNvPr>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68" name="フローチャート: 判断 67">
          <a:extLst>
            <a:ext uri="{FF2B5EF4-FFF2-40B4-BE49-F238E27FC236}">
              <a16:creationId xmlns:a16="http://schemas.microsoft.com/office/drawing/2014/main" id="{7E7AA1BE-F2F2-4D50-8C06-D5539F7EC10C}"/>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69" name="フローチャート: 判断 68">
          <a:extLst>
            <a:ext uri="{FF2B5EF4-FFF2-40B4-BE49-F238E27FC236}">
              <a16:creationId xmlns:a16="http://schemas.microsoft.com/office/drawing/2014/main" id="{A4EA9E8E-9A0F-4809-84A2-91484BE205CB}"/>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70" name="フローチャート: 判断 69">
          <a:extLst>
            <a:ext uri="{FF2B5EF4-FFF2-40B4-BE49-F238E27FC236}">
              <a16:creationId xmlns:a16="http://schemas.microsoft.com/office/drawing/2014/main" id="{D3719E45-6847-4EA2-8134-95BB6655B2D8}"/>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71" name="フローチャート: 判断 70">
          <a:extLst>
            <a:ext uri="{FF2B5EF4-FFF2-40B4-BE49-F238E27FC236}">
              <a16:creationId xmlns:a16="http://schemas.microsoft.com/office/drawing/2014/main" id="{2B56E0A9-E601-41EF-83B0-CB3A09CC98F4}"/>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72" name="フローチャート: 判断 71">
          <a:extLst>
            <a:ext uri="{FF2B5EF4-FFF2-40B4-BE49-F238E27FC236}">
              <a16:creationId xmlns:a16="http://schemas.microsoft.com/office/drawing/2014/main" id="{4B879E6E-48D3-40C4-89AB-E4F71572E0DE}"/>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897F3C4-D773-4BD6-8E23-839AC89E99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6F2DDA93-35CD-4D30-95F3-993048FA28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C8732B5-2DF1-4CDB-83C2-001AB10554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89D399E-D58D-44BF-880B-0FBB8D4E4E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635AF3C3-2A4D-44B8-890E-8EEAF8EFBB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167132</xdr:rowOff>
    </xdr:from>
    <xdr:to>
      <xdr:col>55</xdr:col>
      <xdr:colOff>50800</xdr:colOff>
      <xdr:row>41</xdr:row>
      <xdr:rowOff>97282</xdr:rowOff>
    </xdr:to>
    <xdr:sp macro="" textlink="">
      <xdr:nvSpPr>
        <xdr:cNvPr id="78" name="楕円 77">
          <a:extLst>
            <a:ext uri="{FF2B5EF4-FFF2-40B4-BE49-F238E27FC236}">
              <a16:creationId xmlns:a16="http://schemas.microsoft.com/office/drawing/2014/main" id="{F0B7D4D4-8920-4F8F-8D03-3A6F53072E51}"/>
            </a:ext>
          </a:extLst>
        </xdr:cNvPr>
        <xdr:cNvSpPr/>
      </xdr:nvSpPr>
      <xdr:spPr>
        <a:xfrm>
          <a:off x="104267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82059</xdr:rowOff>
    </xdr:from>
    <xdr:ext cx="469744" cy="259045"/>
    <xdr:sp macro="" textlink="">
      <xdr:nvSpPr>
        <xdr:cNvPr id="79" name="【図書館】&#10;一人当たり面積該当値テキスト">
          <a:extLst>
            <a:ext uri="{FF2B5EF4-FFF2-40B4-BE49-F238E27FC236}">
              <a16:creationId xmlns:a16="http://schemas.microsoft.com/office/drawing/2014/main" id="{BE51AF32-C0DB-483E-A071-3AEB0A33084D}"/>
            </a:ext>
          </a:extLst>
        </xdr:cNvPr>
        <xdr:cNvSpPr txBox="1"/>
      </xdr:nvSpPr>
      <xdr:spPr>
        <a:xfrm>
          <a:off x="1051560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167132</xdr:rowOff>
    </xdr:from>
    <xdr:to>
      <xdr:col>50</xdr:col>
      <xdr:colOff>165100</xdr:colOff>
      <xdr:row>41</xdr:row>
      <xdr:rowOff>97282</xdr:rowOff>
    </xdr:to>
    <xdr:sp macro="" textlink="">
      <xdr:nvSpPr>
        <xdr:cNvPr id="80" name="楕円 79">
          <a:extLst>
            <a:ext uri="{FF2B5EF4-FFF2-40B4-BE49-F238E27FC236}">
              <a16:creationId xmlns:a16="http://schemas.microsoft.com/office/drawing/2014/main" id="{AE1B8D80-D32F-49D6-BF70-8D1A022EEB33}"/>
            </a:ext>
          </a:extLst>
        </xdr:cNvPr>
        <xdr:cNvSpPr/>
      </xdr:nvSpPr>
      <xdr:spPr>
        <a:xfrm>
          <a:off x="9588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46482</xdr:rowOff>
    </xdr:from>
    <xdr:to>
      <xdr:col>55</xdr:col>
      <xdr:colOff>0</xdr:colOff>
      <xdr:row>41</xdr:row>
      <xdr:rowOff>46482</xdr:rowOff>
    </xdr:to>
    <xdr:cxnSp macro="">
      <xdr:nvCxnSpPr>
        <xdr:cNvPr id="81" name="直線コネクタ 80">
          <a:extLst>
            <a:ext uri="{FF2B5EF4-FFF2-40B4-BE49-F238E27FC236}">
              <a16:creationId xmlns:a16="http://schemas.microsoft.com/office/drawing/2014/main" id="{A69AD4AC-BE5E-498D-AEB9-B90F3FAC341D}"/>
            </a:ext>
          </a:extLst>
        </xdr:cNvPr>
        <xdr:cNvCxnSpPr/>
      </xdr:nvCxnSpPr>
      <xdr:spPr>
        <a:xfrm>
          <a:off x="9639300" y="707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xdr:rowOff>
    </xdr:from>
    <xdr:to>
      <xdr:col>46</xdr:col>
      <xdr:colOff>38100</xdr:colOff>
      <xdr:row>41</xdr:row>
      <xdr:rowOff>101854</xdr:rowOff>
    </xdr:to>
    <xdr:sp macro="" textlink="">
      <xdr:nvSpPr>
        <xdr:cNvPr id="82" name="楕円 81">
          <a:extLst>
            <a:ext uri="{FF2B5EF4-FFF2-40B4-BE49-F238E27FC236}">
              <a16:creationId xmlns:a16="http://schemas.microsoft.com/office/drawing/2014/main" id="{964B7684-94FC-42D1-9856-507993CFCEAF}"/>
            </a:ext>
          </a:extLst>
        </xdr:cNvPr>
        <xdr:cNvSpPr/>
      </xdr:nvSpPr>
      <xdr:spPr>
        <a:xfrm>
          <a:off x="8699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46482</xdr:rowOff>
    </xdr:from>
    <xdr:to>
      <xdr:col>50</xdr:col>
      <xdr:colOff>114300</xdr:colOff>
      <xdr:row>41</xdr:row>
      <xdr:rowOff>51054</xdr:rowOff>
    </xdr:to>
    <xdr:cxnSp macro="">
      <xdr:nvCxnSpPr>
        <xdr:cNvPr id="83" name="直線コネクタ 82">
          <a:extLst>
            <a:ext uri="{FF2B5EF4-FFF2-40B4-BE49-F238E27FC236}">
              <a16:creationId xmlns:a16="http://schemas.microsoft.com/office/drawing/2014/main" id="{398C1A74-7834-4D2F-8DF5-85A5F0D81289}"/>
            </a:ext>
          </a:extLst>
        </xdr:cNvPr>
        <xdr:cNvCxnSpPr/>
      </xdr:nvCxnSpPr>
      <xdr:spPr>
        <a:xfrm flipV="1">
          <a:off x="8750300" y="707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xdr:rowOff>
    </xdr:from>
    <xdr:to>
      <xdr:col>41</xdr:col>
      <xdr:colOff>101600</xdr:colOff>
      <xdr:row>41</xdr:row>
      <xdr:rowOff>101854</xdr:rowOff>
    </xdr:to>
    <xdr:sp macro="" textlink="">
      <xdr:nvSpPr>
        <xdr:cNvPr id="84" name="楕円 83">
          <a:extLst>
            <a:ext uri="{FF2B5EF4-FFF2-40B4-BE49-F238E27FC236}">
              <a16:creationId xmlns:a16="http://schemas.microsoft.com/office/drawing/2014/main" id="{2B775746-4E65-402C-9F68-9CCBEF43958D}"/>
            </a:ext>
          </a:extLst>
        </xdr:cNvPr>
        <xdr:cNvSpPr/>
      </xdr:nvSpPr>
      <xdr:spPr>
        <a:xfrm>
          <a:off x="7810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51054</xdr:rowOff>
    </xdr:from>
    <xdr:to>
      <xdr:col>45</xdr:col>
      <xdr:colOff>177800</xdr:colOff>
      <xdr:row>41</xdr:row>
      <xdr:rowOff>51054</xdr:rowOff>
    </xdr:to>
    <xdr:cxnSp macro="">
      <xdr:nvCxnSpPr>
        <xdr:cNvPr id="85" name="直線コネクタ 84">
          <a:extLst>
            <a:ext uri="{FF2B5EF4-FFF2-40B4-BE49-F238E27FC236}">
              <a16:creationId xmlns:a16="http://schemas.microsoft.com/office/drawing/2014/main" id="{2F5EF6D5-9073-4AAF-9379-558111C99169}"/>
            </a:ext>
          </a:extLst>
        </xdr:cNvPr>
        <xdr:cNvCxnSpPr/>
      </xdr:nvCxnSpPr>
      <xdr:spPr>
        <a:xfrm>
          <a:off x="7861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xdr:rowOff>
    </xdr:from>
    <xdr:to>
      <xdr:col>36</xdr:col>
      <xdr:colOff>165100</xdr:colOff>
      <xdr:row>41</xdr:row>
      <xdr:rowOff>101854</xdr:rowOff>
    </xdr:to>
    <xdr:sp macro="" textlink="">
      <xdr:nvSpPr>
        <xdr:cNvPr id="86" name="楕円 85">
          <a:extLst>
            <a:ext uri="{FF2B5EF4-FFF2-40B4-BE49-F238E27FC236}">
              <a16:creationId xmlns:a16="http://schemas.microsoft.com/office/drawing/2014/main" id="{E39167FE-A0E5-450B-9F70-BF8F61E9477F}"/>
            </a:ext>
          </a:extLst>
        </xdr:cNvPr>
        <xdr:cNvSpPr/>
      </xdr:nvSpPr>
      <xdr:spPr>
        <a:xfrm>
          <a:off x="6921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51054</xdr:rowOff>
    </xdr:from>
    <xdr:to>
      <xdr:col>41</xdr:col>
      <xdr:colOff>50800</xdr:colOff>
      <xdr:row>41</xdr:row>
      <xdr:rowOff>51054</xdr:rowOff>
    </xdr:to>
    <xdr:cxnSp macro="">
      <xdr:nvCxnSpPr>
        <xdr:cNvPr id="87" name="直線コネクタ 86">
          <a:extLst>
            <a:ext uri="{FF2B5EF4-FFF2-40B4-BE49-F238E27FC236}">
              <a16:creationId xmlns:a16="http://schemas.microsoft.com/office/drawing/2014/main" id="{A2789E1F-B9FA-4F5E-B8E1-D32020011820}"/>
            </a:ext>
          </a:extLst>
        </xdr:cNvPr>
        <xdr:cNvCxnSpPr/>
      </xdr:nvCxnSpPr>
      <xdr:spPr>
        <a:xfrm>
          <a:off x="6972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88" name="n_1aveValue【図書館】&#10;一人当たり面積">
          <a:extLst>
            <a:ext uri="{FF2B5EF4-FFF2-40B4-BE49-F238E27FC236}">
              <a16:creationId xmlns:a16="http://schemas.microsoft.com/office/drawing/2014/main" id="{0896A3C4-CE07-4A4E-AE11-4C461EEFC9D3}"/>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89" name="n_2aveValue【図書館】&#10;一人当たり面積">
          <a:extLst>
            <a:ext uri="{FF2B5EF4-FFF2-40B4-BE49-F238E27FC236}">
              <a16:creationId xmlns:a16="http://schemas.microsoft.com/office/drawing/2014/main" id="{3F13E29E-40DF-4CCD-8F7F-8C7908266ACF}"/>
            </a:ext>
          </a:extLst>
        </xdr:cNvPr>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90" name="n_3aveValue【図書館】&#10;一人当たり面積">
          <a:extLst>
            <a:ext uri="{FF2B5EF4-FFF2-40B4-BE49-F238E27FC236}">
              <a16:creationId xmlns:a16="http://schemas.microsoft.com/office/drawing/2014/main" id="{2E7C782E-0BE4-4B5A-AC83-0CCEE51014B3}"/>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91" name="n_4aveValue【図書館】&#10;一人当たり面積">
          <a:extLst>
            <a:ext uri="{FF2B5EF4-FFF2-40B4-BE49-F238E27FC236}">
              <a16:creationId xmlns:a16="http://schemas.microsoft.com/office/drawing/2014/main" id="{1E1CBFD1-A0D9-449F-BA1C-0C01819862DA}"/>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88409</xdr:rowOff>
    </xdr:from>
    <xdr:ext cx="469744" cy="259045"/>
    <xdr:sp macro="" textlink="">
      <xdr:nvSpPr>
        <xdr:cNvPr id="92" name="n_1mainValue【図書館】&#10;一人当たり面積">
          <a:extLst>
            <a:ext uri="{FF2B5EF4-FFF2-40B4-BE49-F238E27FC236}">
              <a16:creationId xmlns:a16="http://schemas.microsoft.com/office/drawing/2014/main" id="{485031A9-9A0F-494B-B84C-5237C8B66AB0}"/>
            </a:ext>
          </a:extLst>
        </xdr:cNvPr>
        <xdr:cNvSpPr txBox="1"/>
      </xdr:nvSpPr>
      <xdr:spPr>
        <a:xfrm>
          <a:off x="9391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93" name="n_2mainValue【図書館】&#10;一人当たり面積">
          <a:extLst>
            <a:ext uri="{FF2B5EF4-FFF2-40B4-BE49-F238E27FC236}">
              <a16:creationId xmlns:a16="http://schemas.microsoft.com/office/drawing/2014/main" id="{71071579-D504-49D9-B209-CCDBA76D66DC}"/>
            </a:ext>
          </a:extLst>
        </xdr:cNvPr>
        <xdr:cNvSpPr txBox="1"/>
      </xdr:nvSpPr>
      <xdr:spPr>
        <a:xfrm>
          <a:off x="8515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92981</xdr:rowOff>
    </xdr:from>
    <xdr:ext cx="469744" cy="259045"/>
    <xdr:sp macro="" textlink="">
      <xdr:nvSpPr>
        <xdr:cNvPr id="94" name="n_3mainValue【図書館】&#10;一人当たり面積">
          <a:extLst>
            <a:ext uri="{FF2B5EF4-FFF2-40B4-BE49-F238E27FC236}">
              <a16:creationId xmlns:a16="http://schemas.microsoft.com/office/drawing/2014/main" id="{BB4F01EE-3578-408D-83BC-9F94CFC38160}"/>
            </a:ext>
          </a:extLst>
        </xdr:cNvPr>
        <xdr:cNvSpPr txBox="1"/>
      </xdr:nvSpPr>
      <xdr:spPr>
        <a:xfrm>
          <a:off x="7626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92981</xdr:rowOff>
    </xdr:from>
    <xdr:ext cx="469744" cy="259045"/>
    <xdr:sp macro="" textlink="">
      <xdr:nvSpPr>
        <xdr:cNvPr id="95" name="n_4mainValue【図書館】&#10;一人当たり面積">
          <a:extLst>
            <a:ext uri="{FF2B5EF4-FFF2-40B4-BE49-F238E27FC236}">
              <a16:creationId xmlns:a16="http://schemas.microsoft.com/office/drawing/2014/main" id="{A66D2960-EB5F-4B9F-B7C9-A98BD88AEE92}"/>
            </a:ext>
          </a:extLst>
        </xdr:cNvPr>
        <xdr:cNvSpPr txBox="1"/>
      </xdr:nvSpPr>
      <xdr:spPr>
        <a:xfrm>
          <a:off x="6737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513D945E-E2F6-472A-B883-88A3DE4493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677A3FF1-D637-4899-9B93-5FEB6B020F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021C0B39-E519-473A-AE30-14716D779E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4EC43C54-4524-4D83-843D-E1C61E16B6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E432287B-52CF-4468-BDCA-9B16CB3625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808B76C0-C6BA-4144-85F6-23101CC74D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1BA8332D-235A-4110-BF3F-0EB27D7ED58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14CE0AC9-F74D-4545-8A9D-DEABA0EC1E1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AF50F32A-43F1-4F60-81FA-4772E1F1DD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FAD8912F-18D2-4655-9763-4E720E9414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FD4EFB4A-8525-4C42-8800-DEABBDCD1E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7" name="直線コネクタ 106">
          <a:extLst>
            <a:ext uri="{FF2B5EF4-FFF2-40B4-BE49-F238E27FC236}">
              <a16:creationId xmlns:a16="http://schemas.microsoft.com/office/drawing/2014/main" id="{6C681EA8-EEB5-4B33-AA32-3DE9996C29E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8" name="テキスト ボックス 107">
          <a:extLst>
            <a:ext uri="{FF2B5EF4-FFF2-40B4-BE49-F238E27FC236}">
              <a16:creationId xmlns:a16="http://schemas.microsoft.com/office/drawing/2014/main" id="{C4DED766-5D5D-4E2B-87F0-E36E1F19E3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9" name="直線コネクタ 108">
          <a:extLst>
            <a:ext uri="{FF2B5EF4-FFF2-40B4-BE49-F238E27FC236}">
              <a16:creationId xmlns:a16="http://schemas.microsoft.com/office/drawing/2014/main" id="{62E10B63-32DB-45CF-9016-7F28A58DB6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0" name="テキスト ボックス 109">
          <a:extLst>
            <a:ext uri="{FF2B5EF4-FFF2-40B4-BE49-F238E27FC236}">
              <a16:creationId xmlns:a16="http://schemas.microsoft.com/office/drawing/2014/main" id="{388EE07D-867E-49CF-9E73-7317FB05F03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1" name="直線コネクタ 110">
          <a:extLst>
            <a:ext uri="{FF2B5EF4-FFF2-40B4-BE49-F238E27FC236}">
              <a16:creationId xmlns:a16="http://schemas.microsoft.com/office/drawing/2014/main" id="{58BE1360-ACAC-49E7-A391-4B8DB6A47F2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2" name="テキスト ボックス 111">
          <a:extLst>
            <a:ext uri="{FF2B5EF4-FFF2-40B4-BE49-F238E27FC236}">
              <a16:creationId xmlns:a16="http://schemas.microsoft.com/office/drawing/2014/main" id="{A0DEE3E2-4B8C-4FE0-956E-0FC417D15BD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3" name="直線コネクタ 112">
          <a:extLst>
            <a:ext uri="{FF2B5EF4-FFF2-40B4-BE49-F238E27FC236}">
              <a16:creationId xmlns:a16="http://schemas.microsoft.com/office/drawing/2014/main" id="{3F1ECA6C-E3D3-4ED7-8614-C06DD6B395F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4" name="テキスト ボックス 113">
          <a:extLst>
            <a:ext uri="{FF2B5EF4-FFF2-40B4-BE49-F238E27FC236}">
              <a16:creationId xmlns:a16="http://schemas.microsoft.com/office/drawing/2014/main" id="{B5ECA606-B1F2-4E65-9524-0D71A8FD21A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5" name="直線コネクタ 114">
          <a:extLst>
            <a:ext uri="{FF2B5EF4-FFF2-40B4-BE49-F238E27FC236}">
              <a16:creationId xmlns:a16="http://schemas.microsoft.com/office/drawing/2014/main" id="{26B9B5B4-F0E7-4373-BC7B-74693DE79E7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16" name="テキスト ボックス 115">
          <a:extLst>
            <a:ext uri="{FF2B5EF4-FFF2-40B4-BE49-F238E27FC236}">
              <a16:creationId xmlns:a16="http://schemas.microsoft.com/office/drawing/2014/main" id="{AF7F93A9-3C95-4E19-B142-A94E35F1525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a:extLst>
            <a:ext uri="{FF2B5EF4-FFF2-40B4-BE49-F238E27FC236}">
              <a16:creationId xmlns:a16="http://schemas.microsoft.com/office/drawing/2014/main" id="{01749D1C-89C7-4047-BBAE-9616439C2B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8" name="テキスト ボックス 117">
          <a:extLst>
            <a:ext uri="{FF2B5EF4-FFF2-40B4-BE49-F238E27FC236}">
              <a16:creationId xmlns:a16="http://schemas.microsoft.com/office/drawing/2014/main" id="{EE2CF11D-9E22-40D8-BAD5-A11675E4796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9" name="【体育館・プール】&#10;有形固定資産減価償却率グラフ枠">
          <a:extLst>
            <a:ext uri="{FF2B5EF4-FFF2-40B4-BE49-F238E27FC236}">
              <a16:creationId xmlns:a16="http://schemas.microsoft.com/office/drawing/2014/main" id="{E01E4CB5-0BD2-44F7-964E-2A2412DC57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20" name="直線コネクタ 119">
          <a:extLst>
            <a:ext uri="{FF2B5EF4-FFF2-40B4-BE49-F238E27FC236}">
              <a16:creationId xmlns:a16="http://schemas.microsoft.com/office/drawing/2014/main" id="{D351A2EC-BD93-4135-B821-5EA77920AA3B}"/>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21" name="【体育館・プール】&#10;有形固定資産減価償却率最小値テキスト">
          <a:extLst>
            <a:ext uri="{FF2B5EF4-FFF2-40B4-BE49-F238E27FC236}">
              <a16:creationId xmlns:a16="http://schemas.microsoft.com/office/drawing/2014/main" id="{133C5730-18E2-41B8-9D44-C71088630E8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2" name="直線コネクタ 121">
          <a:extLst>
            <a:ext uri="{FF2B5EF4-FFF2-40B4-BE49-F238E27FC236}">
              <a16:creationId xmlns:a16="http://schemas.microsoft.com/office/drawing/2014/main" id="{F00F5724-3359-4FA3-AF1B-76DA9855CC7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23" name="【体育館・プール】&#10;有形固定資産減価償却率最大値テキスト">
          <a:extLst>
            <a:ext uri="{FF2B5EF4-FFF2-40B4-BE49-F238E27FC236}">
              <a16:creationId xmlns:a16="http://schemas.microsoft.com/office/drawing/2014/main" id="{CB2189FD-670D-440F-BC5E-D14C27F26735}"/>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24" name="直線コネクタ 123">
          <a:extLst>
            <a:ext uri="{FF2B5EF4-FFF2-40B4-BE49-F238E27FC236}">
              <a16:creationId xmlns:a16="http://schemas.microsoft.com/office/drawing/2014/main" id="{A974AFDE-D880-4E65-B006-E6C1AB608EED}"/>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25" name="【体育館・プール】&#10;有形固定資産減価償却率平均値テキスト">
          <a:extLst>
            <a:ext uri="{FF2B5EF4-FFF2-40B4-BE49-F238E27FC236}">
              <a16:creationId xmlns:a16="http://schemas.microsoft.com/office/drawing/2014/main" id="{23E86D2D-DE19-4FB0-BD0D-84FF730D0A73}"/>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26" name="フローチャート: 判断 125">
          <a:extLst>
            <a:ext uri="{FF2B5EF4-FFF2-40B4-BE49-F238E27FC236}">
              <a16:creationId xmlns:a16="http://schemas.microsoft.com/office/drawing/2014/main" id="{52923645-D856-4ECD-8F37-896BB70A7523}"/>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27" name="フローチャート: 判断 126">
          <a:extLst>
            <a:ext uri="{FF2B5EF4-FFF2-40B4-BE49-F238E27FC236}">
              <a16:creationId xmlns:a16="http://schemas.microsoft.com/office/drawing/2014/main" id="{00316186-4BD6-4262-93C2-2ABBAF61A6C3}"/>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28" name="フローチャート: 判断 127">
          <a:extLst>
            <a:ext uri="{FF2B5EF4-FFF2-40B4-BE49-F238E27FC236}">
              <a16:creationId xmlns:a16="http://schemas.microsoft.com/office/drawing/2014/main" id="{263000BE-EE90-43DD-BBAE-2B96B864E579}"/>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29" name="フローチャート: 判断 128">
          <a:extLst>
            <a:ext uri="{FF2B5EF4-FFF2-40B4-BE49-F238E27FC236}">
              <a16:creationId xmlns:a16="http://schemas.microsoft.com/office/drawing/2014/main" id="{A33D63C7-CB2F-4B76-83D4-C0FDE798D37B}"/>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30" name="フローチャート: 判断 129">
          <a:extLst>
            <a:ext uri="{FF2B5EF4-FFF2-40B4-BE49-F238E27FC236}">
              <a16:creationId xmlns:a16="http://schemas.microsoft.com/office/drawing/2014/main" id="{595034B7-6652-4CD0-8181-8B92B411B288}"/>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A4D6A2AB-FEFE-4C73-8F12-A9CB8CEC12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5FDB07D4-2CFA-4810-8322-F610F1614B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9BFC5608-80EE-4F8F-BA1E-4EC93447F8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2A763E05-5117-4EE9-8821-431DEC4406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AECB6EE9-3EAE-46D4-8880-E39CA7993D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36" name="楕円 135">
          <a:extLst>
            <a:ext uri="{FF2B5EF4-FFF2-40B4-BE49-F238E27FC236}">
              <a16:creationId xmlns:a16="http://schemas.microsoft.com/office/drawing/2014/main" id="{D732D4CD-EC17-4EA8-AD6C-65DC635241EF}"/>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37" name="【体育館・プール】&#10;有形固定資産減価償却率該当値テキスト">
          <a:extLst>
            <a:ext uri="{FF2B5EF4-FFF2-40B4-BE49-F238E27FC236}">
              <a16:creationId xmlns:a16="http://schemas.microsoft.com/office/drawing/2014/main" id="{242A1A11-8570-43EF-AF17-53443404341F}"/>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38" name="楕円 137">
          <a:extLst>
            <a:ext uri="{FF2B5EF4-FFF2-40B4-BE49-F238E27FC236}">
              <a16:creationId xmlns:a16="http://schemas.microsoft.com/office/drawing/2014/main" id="{C5382C27-659D-4DD5-BCB7-C3407742927C}"/>
            </a:ext>
          </a:extLst>
        </xdr:cNvPr>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22860</xdr:rowOff>
    </xdr:to>
    <xdr:cxnSp macro="">
      <xdr:nvCxnSpPr>
        <xdr:cNvPr id="139" name="直線コネクタ 138">
          <a:extLst>
            <a:ext uri="{FF2B5EF4-FFF2-40B4-BE49-F238E27FC236}">
              <a16:creationId xmlns:a16="http://schemas.microsoft.com/office/drawing/2014/main" id="{1BA4DE52-19DC-41A2-AEED-F0B7CE7CAD53}"/>
            </a:ext>
          </a:extLst>
        </xdr:cNvPr>
        <xdr:cNvCxnSpPr/>
      </xdr:nvCxnSpPr>
      <xdr:spPr>
        <a:xfrm>
          <a:off x="3797300" y="10610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40" name="楕円 139">
          <a:extLst>
            <a:ext uri="{FF2B5EF4-FFF2-40B4-BE49-F238E27FC236}">
              <a16:creationId xmlns:a16="http://schemas.microsoft.com/office/drawing/2014/main" id="{C31EBB52-4862-4913-8629-4D9EDAE11BA8}"/>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152400</xdr:rowOff>
    </xdr:to>
    <xdr:cxnSp macro="">
      <xdr:nvCxnSpPr>
        <xdr:cNvPr id="141" name="直線コネクタ 140">
          <a:extLst>
            <a:ext uri="{FF2B5EF4-FFF2-40B4-BE49-F238E27FC236}">
              <a16:creationId xmlns:a16="http://schemas.microsoft.com/office/drawing/2014/main" id="{50233B2E-B872-4704-AA26-6B9191001C79}"/>
            </a:ext>
          </a:extLst>
        </xdr:cNvPr>
        <xdr:cNvCxnSpPr/>
      </xdr:nvCxnSpPr>
      <xdr:spPr>
        <a:xfrm>
          <a:off x="2908300" y="105613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42" name="楕円 141">
          <a:extLst>
            <a:ext uri="{FF2B5EF4-FFF2-40B4-BE49-F238E27FC236}">
              <a16:creationId xmlns:a16="http://schemas.microsoft.com/office/drawing/2014/main" id="{85540762-0BB9-45B8-A357-3FEA0AB694C9}"/>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102870</xdr:rowOff>
    </xdr:to>
    <xdr:cxnSp macro="">
      <xdr:nvCxnSpPr>
        <xdr:cNvPr id="143" name="直線コネクタ 142">
          <a:extLst>
            <a:ext uri="{FF2B5EF4-FFF2-40B4-BE49-F238E27FC236}">
              <a16:creationId xmlns:a16="http://schemas.microsoft.com/office/drawing/2014/main" id="{D05F63EA-EB7D-4901-894D-4CCE1B7623F0}"/>
            </a:ext>
          </a:extLst>
        </xdr:cNvPr>
        <xdr:cNvCxnSpPr/>
      </xdr:nvCxnSpPr>
      <xdr:spPr>
        <a:xfrm>
          <a:off x="2019300" y="1052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44" name="楕円 143">
          <a:extLst>
            <a:ext uri="{FF2B5EF4-FFF2-40B4-BE49-F238E27FC236}">
              <a16:creationId xmlns:a16="http://schemas.microsoft.com/office/drawing/2014/main" id="{3A20D943-FD5A-4213-9960-941E76F0B81C}"/>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68580</xdr:rowOff>
    </xdr:to>
    <xdr:cxnSp macro="">
      <xdr:nvCxnSpPr>
        <xdr:cNvPr id="145" name="直線コネクタ 144">
          <a:extLst>
            <a:ext uri="{FF2B5EF4-FFF2-40B4-BE49-F238E27FC236}">
              <a16:creationId xmlns:a16="http://schemas.microsoft.com/office/drawing/2014/main" id="{4F74D4C7-D494-4134-8221-43572611BDCC}"/>
            </a:ext>
          </a:extLst>
        </xdr:cNvPr>
        <xdr:cNvCxnSpPr/>
      </xdr:nvCxnSpPr>
      <xdr:spPr>
        <a:xfrm>
          <a:off x="1130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46" name="n_1aveValue【体育館・プール】&#10;有形固定資産減価償却率">
          <a:extLst>
            <a:ext uri="{FF2B5EF4-FFF2-40B4-BE49-F238E27FC236}">
              <a16:creationId xmlns:a16="http://schemas.microsoft.com/office/drawing/2014/main" id="{1ADD896F-76BB-4676-BB99-2D3C72AA908B}"/>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47" name="n_2aveValue【体育館・プール】&#10;有形固定資産減価償却率">
          <a:extLst>
            <a:ext uri="{FF2B5EF4-FFF2-40B4-BE49-F238E27FC236}">
              <a16:creationId xmlns:a16="http://schemas.microsoft.com/office/drawing/2014/main" id="{88D3C5DC-6EAA-4EBE-AEF4-76123C26BB32}"/>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48" name="n_3aveValue【体育館・プール】&#10;有形固定資産減価償却率">
          <a:extLst>
            <a:ext uri="{FF2B5EF4-FFF2-40B4-BE49-F238E27FC236}">
              <a16:creationId xmlns:a16="http://schemas.microsoft.com/office/drawing/2014/main" id="{7D4D0A98-1042-4CAA-BBC3-F7BA6BC050DC}"/>
            </a:ext>
          </a:extLst>
        </xdr:cNvPr>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149" name="n_4aveValue【体育館・プール】&#10;有形固定資産減価償却率">
          <a:extLst>
            <a:ext uri="{FF2B5EF4-FFF2-40B4-BE49-F238E27FC236}">
              <a16:creationId xmlns:a16="http://schemas.microsoft.com/office/drawing/2014/main" id="{0A7BF79E-E002-45C2-939A-D4FD5CB22153}"/>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150" name="n_1mainValue【体育館・プール】&#10;有形固定資産減価償却率">
          <a:extLst>
            <a:ext uri="{FF2B5EF4-FFF2-40B4-BE49-F238E27FC236}">
              <a16:creationId xmlns:a16="http://schemas.microsoft.com/office/drawing/2014/main" id="{564C2E04-BB53-4F26-A412-7CE120E6E48E}"/>
            </a:ext>
          </a:extLst>
        </xdr:cNvPr>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51" name="n_2mainValue【体育館・プール】&#10;有形固定資産減価償却率">
          <a:extLst>
            <a:ext uri="{FF2B5EF4-FFF2-40B4-BE49-F238E27FC236}">
              <a16:creationId xmlns:a16="http://schemas.microsoft.com/office/drawing/2014/main" id="{F7DF7186-33C4-46D4-9F60-740831EB4047}"/>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52" name="n_3mainValue【体育館・プール】&#10;有形固定資産減価償却率">
          <a:extLst>
            <a:ext uri="{FF2B5EF4-FFF2-40B4-BE49-F238E27FC236}">
              <a16:creationId xmlns:a16="http://schemas.microsoft.com/office/drawing/2014/main" id="{8F96E26C-2F99-40BB-9E49-6039BA9792DB}"/>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153" name="n_4mainValue【体育館・プール】&#10;有形固定資産減価償却率">
          <a:extLst>
            <a:ext uri="{FF2B5EF4-FFF2-40B4-BE49-F238E27FC236}">
              <a16:creationId xmlns:a16="http://schemas.microsoft.com/office/drawing/2014/main" id="{A9B8A6BE-3CA0-41A4-B68A-499B45F2C90A}"/>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A59AABA8-B02D-4169-B322-4F88259142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8895E3DC-5391-4A32-BD4B-D8BFD2A968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C26CF4BC-CE4E-4A26-B1E6-AB1C48CBEA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3BA780C5-FEA2-4CF2-A826-76E496D343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2D38BCA3-F5E0-4848-A4E9-C815005265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C85597CA-FD9C-4EDC-80FE-11ACD76588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33B2B29-7983-43F6-A625-FDCB9B6BAD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5B60821D-4DE1-43F6-A3B9-2815F7955E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a:extLst>
            <a:ext uri="{FF2B5EF4-FFF2-40B4-BE49-F238E27FC236}">
              <a16:creationId xmlns:a16="http://schemas.microsoft.com/office/drawing/2014/main" id="{642C5EEF-8B97-45D1-A740-042A23DECD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a:extLst>
            <a:ext uri="{FF2B5EF4-FFF2-40B4-BE49-F238E27FC236}">
              <a16:creationId xmlns:a16="http://schemas.microsoft.com/office/drawing/2014/main" id="{592DDA4D-62C5-4396-A90F-4B174CF921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4" name="直線コネクタ 163">
          <a:extLst>
            <a:ext uri="{FF2B5EF4-FFF2-40B4-BE49-F238E27FC236}">
              <a16:creationId xmlns:a16="http://schemas.microsoft.com/office/drawing/2014/main" id="{60FDBA4D-1B68-49D8-8D3F-3FEBC26E406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5" name="テキスト ボックス 164">
          <a:extLst>
            <a:ext uri="{FF2B5EF4-FFF2-40B4-BE49-F238E27FC236}">
              <a16:creationId xmlns:a16="http://schemas.microsoft.com/office/drawing/2014/main" id="{3EC11614-2727-4D26-AF30-A801B2AB521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6" name="直線コネクタ 165">
          <a:extLst>
            <a:ext uri="{FF2B5EF4-FFF2-40B4-BE49-F238E27FC236}">
              <a16:creationId xmlns:a16="http://schemas.microsoft.com/office/drawing/2014/main" id="{6E1E291A-E784-4547-91A5-6424257CCB0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67" name="テキスト ボックス 166">
          <a:extLst>
            <a:ext uri="{FF2B5EF4-FFF2-40B4-BE49-F238E27FC236}">
              <a16:creationId xmlns:a16="http://schemas.microsoft.com/office/drawing/2014/main" id="{C7C06B7A-343D-4E73-8180-9B82A44D332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8" name="直線コネクタ 167">
          <a:extLst>
            <a:ext uri="{FF2B5EF4-FFF2-40B4-BE49-F238E27FC236}">
              <a16:creationId xmlns:a16="http://schemas.microsoft.com/office/drawing/2014/main" id="{AE4169D4-9084-4099-BB1B-C7D66EE9699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69" name="テキスト ボックス 168">
          <a:extLst>
            <a:ext uri="{FF2B5EF4-FFF2-40B4-BE49-F238E27FC236}">
              <a16:creationId xmlns:a16="http://schemas.microsoft.com/office/drawing/2014/main" id="{11702E74-18B7-41E8-ABDE-65C695F1465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0" name="直線コネクタ 169">
          <a:extLst>
            <a:ext uri="{FF2B5EF4-FFF2-40B4-BE49-F238E27FC236}">
              <a16:creationId xmlns:a16="http://schemas.microsoft.com/office/drawing/2014/main" id="{8F7842E4-A370-4A3E-855C-807CF0B3ABC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1" name="テキスト ボックス 170">
          <a:extLst>
            <a:ext uri="{FF2B5EF4-FFF2-40B4-BE49-F238E27FC236}">
              <a16:creationId xmlns:a16="http://schemas.microsoft.com/office/drawing/2014/main" id="{E4E2ABDD-9505-4DAD-AB22-4844F30D0EF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2" name="直線コネクタ 171">
          <a:extLst>
            <a:ext uri="{FF2B5EF4-FFF2-40B4-BE49-F238E27FC236}">
              <a16:creationId xmlns:a16="http://schemas.microsoft.com/office/drawing/2014/main" id="{62391D70-8A0A-4EF2-91CE-C3214C0573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3" name="テキスト ボックス 172">
          <a:extLst>
            <a:ext uri="{FF2B5EF4-FFF2-40B4-BE49-F238E27FC236}">
              <a16:creationId xmlns:a16="http://schemas.microsoft.com/office/drawing/2014/main" id="{ABA6B422-73A4-47EC-B53A-39334D65D6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4" name="【体育館・プール】&#10;一人当たり面積グラフ枠">
          <a:extLst>
            <a:ext uri="{FF2B5EF4-FFF2-40B4-BE49-F238E27FC236}">
              <a16:creationId xmlns:a16="http://schemas.microsoft.com/office/drawing/2014/main" id="{7E16C45C-6562-42C7-9F3C-2EF5DC4D72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175" name="直線コネクタ 174">
          <a:extLst>
            <a:ext uri="{FF2B5EF4-FFF2-40B4-BE49-F238E27FC236}">
              <a16:creationId xmlns:a16="http://schemas.microsoft.com/office/drawing/2014/main" id="{71C7BDF2-BBFA-4F1B-BF10-4D953F756FB3}"/>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176" name="【体育館・プール】&#10;一人当たり面積最小値テキスト">
          <a:extLst>
            <a:ext uri="{FF2B5EF4-FFF2-40B4-BE49-F238E27FC236}">
              <a16:creationId xmlns:a16="http://schemas.microsoft.com/office/drawing/2014/main" id="{04715756-E4F0-464D-8A6E-70AB819D146F}"/>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177" name="直線コネクタ 176">
          <a:extLst>
            <a:ext uri="{FF2B5EF4-FFF2-40B4-BE49-F238E27FC236}">
              <a16:creationId xmlns:a16="http://schemas.microsoft.com/office/drawing/2014/main" id="{A111BD95-D122-4082-9AB3-867A41D1C13F}"/>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178" name="【体育館・プール】&#10;一人当たり面積最大値テキスト">
          <a:extLst>
            <a:ext uri="{FF2B5EF4-FFF2-40B4-BE49-F238E27FC236}">
              <a16:creationId xmlns:a16="http://schemas.microsoft.com/office/drawing/2014/main" id="{E5E06882-47FD-4531-A1A8-62CC76992CD3}"/>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179" name="直線コネクタ 178">
          <a:extLst>
            <a:ext uri="{FF2B5EF4-FFF2-40B4-BE49-F238E27FC236}">
              <a16:creationId xmlns:a16="http://schemas.microsoft.com/office/drawing/2014/main" id="{8DE29CD6-6D46-4590-9216-A4D962F72C3B}"/>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180" name="【体育館・プール】&#10;一人当たり面積平均値テキスト">
          <a:extLst>
            <a:ext uri="{FF2B5EF4-FFF2-40B4-BE49-F238E27FC236}">
              <a16:creationId xmlns:a16="http://schemas.microsoft.com/office/drawing/2014/main" id="{E3DED085-3D4D-4790-9C26-7DA8538985F5}"/>
            </a:ext>
          </a:extLst>
        </xdr:cNvPr>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181" name="フローチャート: 判断 180">
          <a:extLst>
            <a:ext uri="{FF2B5EF4-FFF2-40B4-BE49-F238E27FC236}">
              <a16:creationId xmlns:a16="http://schemas.microsoft.com/office/drawing/2014/main" id="{DF9B6318-6B91-4B9F-9CE2-D567F177263E}"/>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182" name="フローチャート: 判断 181">
          <a:extLst>
            <a:ext uri="{FF2B5EF4-FFF2-40B4-BE49-F238E27FC236}">
              <a16:creationId xmlns:a16="http://schemas.microsoft.com/office/drawing/2014/main" id="{D5F36720-B864-49B8-92CA-CDDAA553BE65}"/>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183" name="フローチャート: 判断 182">
          <a:extLst>
            <a:ext uri="{FF2B5EF4-FFF2-40B4-BE49-F238E27FC236}">
              <a16:creationId xmlns:a16="http://schemas.microsoft.com/office/drawing/2014/main" id="{C11F5E05-53CD-4FCC-80C8-ADFBB83E24E5}"/>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184" name="フローチャート: 判断 183">
          <a:extLst>
            <a:ext uri="{FF2B5EF4-FFF2-40B4-BE49-F238E27FC236}">
              <a16:creationId xmlns:a16="http://schemas.microsoft.com/office/drawing/2014/main" id="{98E2E2F3-02C0-4C6F-8593-21C5B7095A5B}"/>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85" name="フローチャート: 判断 184">
          <a:extLst>
            <a:ext uri="{FF2B5EF4-FFF2-40B4-BE49-F238E27FC236}">
              <a16:creationId xmlns:a16="http://schemas.microsoft.com/office/drawing/2014/main" id="{EA983256-9F7E-4AD8-BE40-449A781A00F0}"/>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D53DC23-6810-4E36-B2D8-03697DBD70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E88240-D2F3-4603-888B-D22D8B33DB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C8BCB5-6941-468E-B612-150B9C0840D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1BD4AD5-4555-461E-B46D-9F5FDB17A2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B6C27A1-8C92-4D9E-856D-476C2F196E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159512</xdr:rowOff>
    </xdr:from>
    <xdr:to>
      <xdr:col>55</xdr:col>
      <xdr:colOff>50800</xdr:colOff>
      <xdr:row>63</xdr:row>
      <xdr:rowOff>89662</xdr:rowOff>
    </xdr:to>
    <xdr:sp macro="" textlink="">
      <xdr:nvSpPr>
        <xdr:cNvPr id="191" name="楕円 190">
          <a:extLst>
            <a:ext uri="{FF2B5EF4-FFF2-40B4-BE49-F238E27FC236}">
              <a16:creationId xmlns:a16="http://schemas.microsoft.com/office/drawing/2014/main" id="{E1DA6792-EE05-4BF3-8302-8ACDEE309A90}"/>
            </a:ext>
          </a:extLst>
        </xdr:cNvPr>
        <xdr:cNvSpPr/>
      </xdr:nvSpPr>
      <xdr:spPr>
        <a:xfrm>
          <a:off x="10426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74439</xdr:rowOff>
    </xdr:from>
    <xdr:ext cx="469744" cy="259045"/>
    <xdr:sp macro="" textlink="">
      <xdr:nvSpPr>
        <xdr:cNvPr id="192" name="【体育館・プール】&#10;一人当たり面積該当値テキスト">
          <a:extLst>
            <a:ext uri="{FF2B5EF4-FFF2-40B4-BE49-F238E27FC236}">
              <a16:creationId xmlns:a16="http://schemas.microsoft.com/office/drawing/2014/main" id="{1BEA4929-30F5-4060-9130-A79789A87C50}"/>
            </a:ext>
          </a:extLst>
        </xdr:cNvPr>
        <xdr:cNvSpPr txBox="1"/>
      </xdr:nvSpPr>
      <xdr:spPr>
        <a:xfrm>
          <a:off x="10515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159512</xdr:rowOff>
    </xdr:from>
    <xdr:to>
      <xdr:col>50</xdr:col>
      <xdr:colOff>165100</xdr:colOff>
      <xdr:row>63</xdr:row>
      <xdr:rowOff>89662</xdr:rowOff>
    </xdr:to>
    <xdr:sp macro="" textlink="">
      <xdr:nvSpPr>
        <xdr:cNvPr id="193" name="楕円 192">
          <a:extLst>
            <a:ext uri="{FF2B5EF4-FFF2-40B4-BE49-F238E27FC236}">
              <a16:creationId xmlns:a16="http://schemas.microsoft.com/office/drawing/2014/main" id="{4953D3C7-C717-4757-B852-B2E555B766C7}"/>
            </a:ext>
          </a:extLst>
        </xdr:cNvPr>
        <xdr:cNvSpPr/>
      </xdr:nvSpPr>
      <xdr:spPr>
        <a:xfrm>
          <a:off x="958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38862</xdr:rowOff>
    </xdr:from>
    <xdr:to>
      <xdr:col>55</xdr:col>
      <xdr:colOff>0</xdr:colOff>
      <xdr:row>63</xdr:row>
      <xdr:rowOff>38862</xdr:rowOff>
    </xdr:to>
    <xdr:cxnSp macro="">
      <xdr:nvCxnSpPr>
        <xdr:cNvPr id="194" name="直線コネクタ 193">
          <a:extLst>
            <a:ext uri="{FF2B5EF4-FFF2-40B4-BE49-F238E27FC236}">
              <a16:creationId xmlns:a16="http://schemas.microsoft.com/office/drawing/2014/main" id="{89B1A0B1-8376-434E-AEB5-2D438798E8E3}"/>
            </a:ext>
          </a:extLst>
        </xdr:cNvPr>
        <xdr:cNvCxnSpPr/>
      </xdr:nvCxnSpPr>
      <xdr:spPr>
        <a:xfrm>
          <a:off x="9639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161341</xdr:rowOff>
    </xdr:from>
    <xdr:to>
      <xdr:col>46</xdr:col>
      <xdr:colOff>38100</xdr:colOff>
      <xdr:row>63</xdr:row>
      <xdr:rowOff>91491</xdr:rowOff>
    </xdr:to>
    <xdr:sp macro="" textlink="">
      <xdr:nvSpPr>
        <xdr:cNvPr id="195" name="楕円 194">
          <a:extLst>
            <a:ext uri="{FF2B5EF4-FFF2-40B4-BE49-F238E27FC236}">
              <a16:creationId xmlns:a16="http://schemas.microsoft.com/office/drawing/2014/main" id="{C44B81E4-00D3-498C-9063-2B47F3AEDCDC}"/>
            </a:ext>
          </a:extLst>
        </xdr:cNvPr>
        <xdr:cNvSpPr/>
      </xdr:nvSpPr>
      <xdr:spPr>
        <a:xfrm>
          <a:off x="8699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40691</xdr:rowOff>
    </xdr:to>
    <xdr:cxnSp macro="">
      <xdr:nvCxnSpPr>
        <xdr:cNvPr id="196" name="直線コネクタ 195">
          <a:extLst>
            <a:ext uri="{FF2B5EF4-FFF2-40B4-BE49-F238E27FC236}">
              <a16:creationId xmlns:a16="http://schemas.microsoft.com/office/drawing/2014/main" id="{964C454B-1AE8-4AA6-825F-177FA0CD4DFD}"/>
            </a:ext>
          </a:extLst>
        </xdr:cNvPr>
        <xdr:cNvCxnSpPr/>
      </xdr:nvCxnSpPr>
      <xdr:spPr>
        <a:xfrm flipV="1">
          <a:off x="8750300" y="1084021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162255</xdr:rowOff>
    </xdr:from>
    <xdr:to>
      <xdr:col>41</xdr:col>
      <xdr:colOff>101600</xdr:colOff>
      <xdr:row>63</xdr:row>
      <xdr:rowOff>92405</xdr:rowOff>
    </xdr:to>
    <xdr:sp macro="" textlink="">
      <xdr:nvSpPr>
        <xdr:cNvPr id="197" name="楕円 196">
          <a:extLst>
            <a:ext uri="{FF2B5EF4-FFF2-40B4-BE49-F238E27FC236}">
              <a16:creationId xmlns:a16="http://schemas.microsoft.com/office/drawing/2014/main" id="{56BE4FB2-3C88-4F32-87EE-697254CA8B5C}"/>
            </a:ext>
          </a:extLst>
        </xdr:cNvPr>
        <xdr:cNvSpPr/>
      </xdr:nvSpPr>
      <xdr:spPr>
        <a:xfrm>
          <a:off x="78105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40691</xdr:rowOff>
    </xdr:from>
    <xdr:to>
      <xdr:col>45</xdr:col>
      <xdr:colOff>177800</xdr:colOff>
      <xdr:row>63</xdr:row>
      <xdr:rowOff>41605</xdr:rowOff>
    </xdr:to>
    <xdr:cxnSp macro="">
      <xdr:nvCxnSpPr>
        <xdr:cNvPr id="198" name="直線コネクタ 197">
          <a:extLst>
            <a:ext uri="{FF2B5EF4-FFF2-40B4-BE49-F238E27FC236}">
              <a16:creationId xmlns:a16="http://schemas.microsoft.com/office/drawing/2014/main" id="{C4D6C535-960D-4FF8-BEA3-CB0344B69037}"/>
            </a:ext>
          </a:extLst>
        </xdr:cNvPr>
        <xdr:cNvCxnSpPr/>
      </xdr:nvCxnSpPr>
      <xdr:spPr>
        <a:xfrm flipV="1">
          <a:off x="7861300" y="108420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163170</xdr:rowOff>
    </xdr:from>
    <xdr:to>
      <xdr:col>36</xdr:col>
      <xdr:colOff>165100</xdr:colOff>
      <xdr:row>63</xdr:row>
      <xdr:rowOff>93320</xdr:rowOff>
    </xdr:to>
    <xdr:sp macro="" textlink="">
      <xdr:nvSpPr>
        <xdr:cNvPr id="199" name="楕円 198">
          <a:extLst>
            <a:ext uri="{FF2B5EF4-FFF2-40B4-BE49-F238E27FC236}">
              <a16:creationId xmlns:a16="http://schemas.microsoft.com/office/drawing/2014/main" id="{2B43E1E9-53CC-4425-8325-D59822B132B9}"/>
            </a:ext>
          </a:extLst>
        </xdr:cNvPr>
        <xdr:cNvSpPr/>
      </xdr:nvSpPr>
      <xdr:spPr>
        <a:xfrm>
          <a:off x="6921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41605</xdr:rowOff>
    </xdr:from>
    <xdr:to>
      <xdr:col>41</xdr:col>
      <xdr:colOff>50800</xdr:colOff>
      <xdr:row>63</xdr:row>
      <xdr:rowOff>42520</xdr:rowOff>
    </xdr:to>
    <xdr:cxnSp macro="">
      <xdr:nvCxnSpPr>
        <xdr:cNvPr id="200" name="直線コネクタ 199">
          <a:extLst>
            <a:ext uri="{FF2B5EF4-FFF2-40B4-BE49-F238E27FC236}">
              <a16:creationId xmlns:a16="http://schemas.microsoft.com/office/drawing/2014/main" id="{95CD9C1B-8919-4457-8727-DE3AB519C0E3}"/>
            </a:ext>
          </a:extLst>
        </xdr:cNvPr>
        <xdr:cNvCxnSpPr/>
      </xdr:nvCxnSpPr>
      <xdr:spPr>
        <a:xfrm flipV="1">
          <a:off x="6972300" y="108429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01" name="n_1aveValue【体育館・プール】&#10;一人当たり面積">
          <a:extLst>
            <a:ext uri="{FF2B5EF4-FFF2-40B4-BE49-F238E27FC236}">
              <a16:creationId xmlns:a16="http://schemas.microsoft.com/office/drawing/2014/main" id="{7F33B548-9D44-4DDF-9655-4ABD9852AAC6}"/>
            </a:ext>
          </a:extLst>
        </xdr:cNvPr>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02" name="n_2aveValue【体育館・プール】&#10;一人当たり面積">
          <a:extLst>
            <a:ext uri="{FF2B5EF4-FFF2-40B4-BE49-F238E27FC236}">
              <a16:creationId xmlns:a16="http://schemas.microsoft.com/office/drawing/2014/main" id="{27DE36D4-42B5-41EA-9E4B-3DBDC08642C2}"/>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03" name="n_3aveValue【体育館・プール】&#10;一人当たり面積">
          <a:extLst>
            <a:ext uri="{FF2B5EF4-FFF2-40B4-BE49-F238E27FC236}">
              <a16:creationId xmlns:a16="http://schemas.microsoft.com/office/drawing/2014/main" id="{A4C38515-E835-4A5C-B60D-B28A9B4B0807}"/>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04" name="n_4aveValue【体育館・プール】&#10;一人当たり面積">
          <a:extLst>
            <a:ext uri="{FF2B5EF4-FFF2-40B4-BE49-F238E27FC236}">
              <a16:creationId xmlns:a16="http://schemas.microsoft.com/office/drawing/2014/main" id="{797BDE81-207B-43EE-A017-995658EFF56C}"/>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80789</xdr:rowOff>
    </xdr:from>
    <xdr:ext cx="469744" cy="259045"/>
    <xdr:sp macro="" textlink="">
      <xdr:nvSpPr>
        <xdr:cNvPr id="205" name="n_1mainValue【体育館・プール】&#10;一人当たり面積">
          <a:extLst>
            <a:ext uri="{FF2B5EF4-FFF2-40B4-BE49-F238E27FC236}">
              <a16:creationId xmlns:a16="http://schemas.microsoft.com/office/drawing/2014/main" id="{235CE061-ADF0-4EC7-85D5-DEADAA703BD3}"/>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82618</xdr:rowOff>
    </xdr:from>
    <xdr:ext cx="469744" cy="259045"/>
    <xdr:sp macro="" textlink="">
      <xdr:nvSpPr>
        <xdr:cNvPr id="206" name="n_2mainValue【体育館・プール】&#10;一人当たり面積">
          <a:extLst>
            <a:ext uri="{FF2B5EF4-FFF2-40B4-BE49-F238E27FC236}">
              <a16:creationId xmlns:a16="http://schemas.microsoft.com/office/drawing/2014/main" id="{8476E477-F7C2-41FA-8264-52179363D6D0}"/>
            </a:ext>
          </a:extLst>
        </xdr:cNvPr>
        <xdr:cNvSpPr txBox="1"/>
      </xdr:nvSpPr>
      <xdr:spPr>
        <a:xfrm>
          <a:off x="8515427" y="1088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83532</xdr:rowOff>
    </xdr:from>
    <xdr:ext cx="469744" cy="259045"/>
    <xdr:sp macro="" textlink="">
      <xdr:nvSpPr>
        <xdr:cNvPr id="207" name="n_3mainValue【体育館・プール】&#10;一人当たり面積">
          <a:extLst>
            <a:ext uri="{FF2B5EF4-FFF2-40B4-BE49-F238E27FC236}">
              <a16:creationId xmlns:a16="http://schemas.microsoft.com/office/drawing/2014/main" id="{D79112D8-9CA5-4FBA-B6F0-99E798DC8F5C}"/>
            </a:ext>
          </a:extLst>
        </xdr:cNvPr>
        <xdr:cNvSpPr txBox="1"/>
      </xdr:nvSpPr>
      <xdr:spPr>
        <a:xfrm>
          <a:off x="7626427" y="1088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84447</xdr:rowOff>
    </xdr:from>
    <xdr:ext cx="469744" cy="259045"/>
    <xdr:sp macro="" textlink="">
      <xdr:nvSpPr>
        <xdr:cNvPr id="208" name="n_4mainValue【体育館・プール】&#10;一人当たり面積">
          <a:extLst>
            <a:ext uri="{FF2B5EF4-FFF2-40B4-BE49-F238E27FC236}">
              <a16:creationId xmlns:a16="http://schemas.microsoft.com/office/drawing/2014/main" id="{AA91FAF2-FD57-4352-BFDC-65AB53BECE03}"/>
            </a:ext>
          </a:extLst>
        </xdr:cNvPr>
        <xdr:cNvSpPr txBox="1"/>
      </xdr:nvSpPr>
      <xdr:spPr>
        <a:xfrm>
          <a:off x="6737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DED2E0BC-D305-4530-B94B-06486BD69D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0C070C47-E945-406F-89A2-C183DAAF98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AB00146E-21C7-48A5-B1AF-E1F73C79F3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6B7E991E-EE2E-40B9-90E5-4CDC6BFF9D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941A09BA-726B-4610-AF3E-033283B1F6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59B6DF41-522A-4E66-8849-9A61CBE9A1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D97B65D9-2A04-4E38-886B-2B77F54B70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B60D3386-18B7-4B92-B7FC-5FF28D0F7B2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AD5226BB-CBFE-413C-994D-DC2BD18FC3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96C1BDE0-A483-4959-A565-6BF7B1F7A4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E63BCC47-A122-45C0-A253-87DA3338C5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B8EBA667-AB13-4B30-9C74-A45F781233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C6984F60-B7A7-4E39-9A71-CF991B9F95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15ACECAD-C40D-4FFB-AA21-06A048E900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F8FA1D06-8831-4204-A490-8C3317E226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45216367-65B5-4C53-8D2D-0D3335B54BC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a:extLst>
            <a:ext uri="{FF2B5EF4-FFF2-40B4-BE49-F238E27FC236}">
              <a16:creationId xmlns:a16="http://schemas.microsoft.com/office/drawing/2014/main" id="{95BF3784-1A12-496F-BB35-6BA4EADA97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a:extLst>
            <a:ext uri="{FF2B5EF4-FFF2-40B4-BE49-F238E27FC236}">
              <a16:creationId xmlns:a16="http://schemas.microsoft.com/office/drawing/2014/main" id="{7107CBED-35AE-4978-887A-37C218E615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a:extLst>
            <a:ext uri="{FF2B5EF4-FFF2-40B4-BE49-F238E27FC236}">
              <a16:creationId xmlns:a16="http://schemas.microsoft.com/office/drawing/2014/main" id="{A2F32445-8F94-43AF-A9B7-E431BE3435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a:extLst>
            <a:ext uri="{FF2B5EF4-FFF2-40B4-BE49-F238E27FC236}">
              <a16:creationId xmlns:a16="http://schemas.microsoft.com/office/drawing/2014/main" id="{447A617F-861D-4AD7-A370-1298A33863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a:extLst>
            <a:ext uri="{FF2B5EF4-FFF2-40B4-BE49-F238E27FC236}">
              <a16:creationId xmlns:a16="http://schemas.microsoft.com/office/drawing/2014/main" id="{12ECA23F-E2DE-4C5D-BF79-FA1B71F3344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a:extLst>
            <a:ext uri="{FF2B5EF4-FFF2-40B4-BE49-F238E27FC236}">
              <a16:creationId xmlns:a16="http://schemas.microsoft.com/office/drawing/2014/main" id="{B5793AA7-CFEA-4E27-B25A-D49E75A0A1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a:extLst>
            <a:ext uri="{FF2B5EF4-FFF2-40B4-BE49-F238E27FC236}">
              <a16:creationId xmlns:a16="http://schemas.microsoft.com/office/drawing/2014/main" id="{A7E7696A-2DB4-4738-B7CD-A73C2F30AB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a:extLst>
            <a:ext uri="{FF2B5EF4-FFF2-40B4-BE49-F238E27FC236}">
              <a16:creationId xmlns:a16="http://schemas.microsoft.com/office/drawing/2014/main" id="{B0B2848E-9563-43CC-9BC6-57091076BD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a:extLst>
            <a:ext uri="{FF2B5EF4-FFF2-40B4-BE49-F238E27FC236}">
              <a16:creationId xmlns:a16="http://schemas.microsoft.com/office/drawing/2014/main" id="{18490B5B-60CC-4448-A07C-3790EC8272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a:extLst>
            <a:ext uri="{FF2B5EF4-FFF2-40B4-BE49-F238E27FC236}">
              <a16:creationId xmlns:a16="http://schemas.microsoft.com/office/drawing/2014/main" id="{9CC97A02-51A9-4FD4-AB31-038FBE6F37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35" name="テキスト ボックス 234">
          <a:extLst>
            <a:ext uri="{FF2B5EF4-FFF2-40B4-BE49-F238E27FC236}">
              <a16:creationId xmlns:a16="http://schemas.microsoft.com/office/drawing/2014/main" id="{9B11CD8A-30B9-4D5F-A3C2-B795F8B321E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6" name="直線コネクタ 235">
          <a:extLst>
            <a:ext uri="{FF2B5EF4-FFF2-40B4-BE49-F238E27FC236}">
              <a16:creationId xmlns:a16="http://schemas.microsoft.com/office/drawing/2014/main" id="{102D3934-DB20-4C67-A9D8-1099F5014B7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37" name="テキスト ボックス 236">
          <a:extLst>
            <a:ext uri="{FF2B5EF4-FFF2-40B4-BE49-F238E27FC236}">
              <a16:creationId xmlns:a16="http://schemas.microsoft.com/office/drawing/2014/main" id="{89EBA75A-BBEE-40C9-B03C-021C3E295F9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8" name="直線コネクタ 237">
          <a:extLst>
            <a:ext uri="{FF2B5EF4-FFF2-40B4-BE49-F238E27FC236}">
              <a16:creationId xmlns:a16="http://schemas.microsoft.com/office/drawing/2014/main" id="{D81413B4-46D3-4CC1-96D1-F4C5A87211E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9" name="テキスト ボックス 238">
          <a:extLst>
            <a:ext uri="{FF2B5EF4-FFF2-40B4-BE49-F238E27FC236}">
              <a16:creationId xmlns:a16="http://schemas.microsoft.com/office/drawing/2014/main" id="{9BE106AA-6E2B-4BE9-A933-B7DE31C4DA3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0" name="直線コネクタ 239">
          <a:extLst>
            <a:ext uri="{FF2B5EF4-FFF2-40B4-BE49-F238E27FC236}">
              <a16:creationId xmlns:a16="http://schemas.microsoft.com/office/drawing/2014/main" id="{740CB5D2-ABFE-4B07-B63C-0DBC307277D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1" name="テキスト ボックス 240">
          <a:extLst>
            <a:ext uri="{FF2B5EF4-FFF2-40B4-BE49-F238E27FC236}">
              <a16:creationId xmlns:a16="http://schemas.microsoft.com/office/drawing/2014/main" id="{B0E594E4-BE24-4CE7-B9B2-38981D19908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2" name="直線コネクタ 241">
          <a:extLst>
            <a:ext uri="{FF2B5EF4-FFF2-40B4-BE49-F238E27FC236}">
              <a16:creationId xmlns:a16="http://schemas.microsoft.com/office/drawing/2014/main" id="{29E18583-8C8C-41C4-B998-B7791EF8E5C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3" name="テキスト ボックス 242">
          <a:extLst>
            <a:ext uri="{FF2B5EF4-FFF2-40B4-BE49-F238E27FC236}">
              <a16:creationId xmlns:a16="http://schemas.microsoft.com/office/drawing/2014/main" id="{B67740A6-C53A-427F-8D66-3E7D4ED006E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4" name="直線コネクタ 243">
          <a:extLst>
            <a:ext uri="{FF2B5EF4-FFF2-40B4-BE49-F238E27FC236}">
              <a16:creationId xmlns:a16="http://schemas.microsoft.com/office/drawing/2014/main" id="{8F339C56-BBE7-40C7-BA74-DE7C3C79FD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45" name="テキスト ボックス 244">
          <a:extLst>
            <a:ext uri="{FF2B5EF4-FFF2-40B4-BE49-F238E27FC236}">
              <a16:creationId xmlns:a16="http://schemas.microsoft.com/office/drawing/2014/main" id="{A50C4C1A-EFD0-4BA0-9AEE-79322FBF3DA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6" name="直線コネクタ 245">
          <a:extLst>
            <a:ext uri="{FF2B5EF4-FFF2-40B4-BE49-F238E27FC236}">
              <a16:creationId xmlns:a16="http://schemas.microsoft.com/office/drawing/2014/main" id="{58BB8119-9764-40C9-BA33-3397B1098F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47" name="テキスト ボックス 246">
          <a:extLst>
            <a:ext uri="{FF2B5EF4-FFF2-40B4-BE49-F238E27FC236}">
              <a16:creationId xmlns:a16="http://schemas.microsoft.com/office/drawing/2014/main" id="{A37E611A-FA5C-476C-B31B-2610D151077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8" name="【市民会館】&#10;有形固定資産減価償却率グラフ枠">
          <a:extLst>
            <a:ext uri="{FF2B5EF4-FFF2-40B4-BE49-F238E27FC236}">
              <a16:creationId xmlns:a16="http://schemas.microsoft.com/office/drawing/2014/main" id="{36F1EB19-E885-4667-B6C9-EBF70C7B1B5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249" name="直線コネクタ 248">
          <a:extLst>
            <a:ext uri="{FF2B5EF4-FFF2-40B4-BE49-F238E27FC236}">
              <a16:creationId xmlns:a16="http://schemas.microsoft.com/office/drawing/2014/main" id="{3CE45B9D-CCE1-4847-8C49-ABC221FEC681}"/>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50" name="【市民会館】&#10;有形固定資産減価償却率最小値テキスト">
          <a:extLst>
            <a:ext uri="{FF2B5EF4-FFF2-40B4-BE49-F238E27FC236}">
              <a16:creationId xmlns:a16="http://schemas.microsoft.com/office/drawing/2014/main" id="{C9FCF925-0552-423D-8CD2-8A84A3AFC9D4}"/>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51" name="直線コネクタ 250">
          <a:extLst>
            <a:ext uri="{FF2B5EF4-FFF2-40B4-BE49-F238E27FC236}">
              <a16:creationId xmlns:a16="http://schemas.microsoft.com/office/drawing/2014/main" id="{24CE34C9-9C4F-4A03-850B-45DA42A00C78}"/>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252" name="【市民会館】&#10;有形固定資産減価償却率最大値テキスト">
          <a:extLst>
            <a:ext uri="{FF2B5EF4-FFF2-40B4-BE49-F238E27FC236}">
              <a16:creationId xmlns:a16="http://schemas.microsoft.com/office/drawing/2014/main" id="{71DDBE78-0CE5-4EB5-8060-933A1C54D82B}"/>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253" name="直線コネクタ 252">
          <a:extLst>
            <a:ext uri="{FF2B5EF4-FFF2-40B4-BE49-F238E27FC236}">
              <a16:creationId xmlns:a16="http://schemas.microsoft.com/office/drawing/2014/main" id="{67D49354-03CB-41B8-AA5C-019591A961E5}"/>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254" name="【市民会館】&#10;有形固定資産減価償却率平均値テキスト">
          <a:extLst>
            <a:ext uri="{FF2B5EF4-FFF2-40B4-BE49-F238E27FC236}">
              <a16:creationId xmlns:a16="http://schemas.microsoft.com/office/drawing/2014/main" id="{D4D43CD4-AC51-4460-AF71-2033E8DADEBF}"/>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55" name="フローチャート: 判断 254">
          <a:extLst>
            <a:ext uri="{FF2B5EF4-FFF2-40B4-BE49-F238E27FC236}">
              <a16:creationId xmlns:a16="http://schemas.microsoft.com/office/drawing/2014/main" id="{125BAF26-D232-4948-9913-101545045816}"/>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256" name="フローチャート: 判断 255">
          <a:extLst>
            <a:ext uri="{FF2B5EF4-FFF2-40B4-BE49-F238E27FC236}">
              <a16:creationId xmlns:a16="http://schemas.microsoft.com/office/drawing/2014/main" id="{3501213F-B6BE-4AC8-9F13-503BA3AAF1D1}"/>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257" name="フローチャート: 判断 256">
          <a:extLst>
            <a:ext uri="{FF2B5EF4-FFF2-40B4-BE49-F238E27FC236}">
              <a16:creationId xmlns:a16="http://schemas.microsoft.com/office/drawing/2014/main" id="{9D58C693-5D88-4E9E-A1CB-92730E5D4144}"/>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258" name="フローチャート: 判断 257">
          <a:extLst>
            <a:ext uri="{FF2B5EF4-FFF2-40B4-BE49-F238E27FC236}">
              <a16:creationId xmlns:a16="http://schemas.microsoft.com/office/drawing/2014/main" id="{AEFA8630-FE1A-4F3F-B0E0-8BE5B4543A2E}"/>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259" name="フローチャート: 判断 258">
          <a:extLst>
            <a:ext uri="{FF2B5EF4-FFF2-40B4-BE49-F238E27FC236}">
              <a16:creationId xmlns:a16="http://schemas.microsoft.com/office/drawing/2014/main" id="{B4347349-8753-4383-AC0B-68FF2F3124AC}"/>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42B93F9C-C784-44EA-A3A8-D877427644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1DDF92A0-CBA6-4390-9837-BB460581D97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38A9C27A-28DB-46A7-930C-C5766ACDE0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C6055BB5-E32C-4974-9B4E-B1F7333A478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4" name="テキスト ボックス 263">
          <a:extLst>
            <a:ext uri="{FF2B5EF4-FFF2-40B4-BE49-F238E27FC236}">
              <a16:creationId xmlns:a16="http://schemas.microsoft.com/office/drawing/2014/main" id="{7ED46875-DF8E-4A19-9151-7FCE7F037E6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105411</xdr:rowOff>
    </xdr:from>
    <xdr:to>
      <xdr:col>24</xdr:col>
      <xdr:colOff>114300</xdr:colOff>
      <xdr:row>103</xdr:row>
      <xdr:rowOff>35561</xdr:rowOff>
    </xdr:to>
    <xdr:sp macro="" textlink="">
      <xdr:nvSpPr>
        <xdr:cNvPr id="265" name="楕円 264">
          <a:extLst>
            <a:ext uri="{FF2B5EF4-FFF2-40B4-BE49-F238E27FC236}">
              <a16:creationId xmlns:a16="http://schemas.microsoft.com/office/drawing/2014/main" id="{4D4B5E52-D71C-4D0A-BDCB-CFA85C89EA9D}"/>
            </a:ext>
          </a:extLst>
        </xdr:cNvPr>
        <xdr:cNvSpPr/>
      </xdr:nvSpPr>
      <xdr:spPr>
        <a:xfrm>
          <a:off x="4584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128288</xdr:rowOff>
    </xdr:from>
    <xdr:ext cx="405111" cy="259045"/>
    <xdr:sp macro="" textlink="">
      <xdr:nvSpPr>
        <xdr:cNvPr id="266" name="【市民会館】&#10;有形固定資産減価償却率該当値テキスト">
          <a:extLst>
            <a:ext uri="{FF2B5EF4-FFF2-40B4-BE49-F238E27FC236}">
              <a16:creationId xmlns:a16="http://schemas.microsoft.com/office/drawing/2014/main" id="{A71D7E9F-54D1-4E93-A9D2-93652F89E0E9}"/>
            </a:ext>
          </a:extLst>
        </xdr:cNvPr>
        <xdr:cNvSpPr txBox="1"/>
      </xdr:nvSpPr>
      <xdr:spPr>
        <a:xfrm>
          <a:off x="4673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xdr:rowOff>
    </xdr:from>
    <xdr:to>
      <xdr:col>20</xdr:col>
      <xdr:colOff>38100</xdr:colOff>
      <xdr:row>101</xdr:row>
      <xdr:rowOff>109855</xdr:rowOff>
    </xdr:to>
    <xdr:sp macro="" textlink="">
      <xdr:nvSpPr>
        <xdr:cNvPr id="267" name="楕円 266">
          <a:extLst>
            <a:ext uri="{FF2B5EF4-FFF2-40B4-BE49-F238E27FC236}">
              <a16:creationId xmlns:a16="http://schemas.microsoft.com/office/drawing/2014/main" id="{2AE113AB-D22F-4F6F-921D-096B678461EB}"/>
            </a:ext>
          </a:extLst>
        </xdr:cNvPr>
        <xdr:cNvSpPr/>
      </xdr:nvSpPr>
      <xdr:spPr>
        <a:xfrm>
          <a:off x="3746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102</xdr:row>
      <xdr:rowOff>156211</xdr:rowOff>
    </xdr:to>
    <xdr:cxnSp macro="">
      <xdr:nvCxnSpPr>
        <xdr:cNvPr id="268" name="直線コネクタ 267">
          <a:extLst>
            <a:ext uri="{FF2B5EF4-FFF2-40B4-BE49-F238E27FC236}">
              <a16:creationId xmlns:a16="http://schemas.microsoft.com/office/drawing/2014/main" id="{3B83A587-DBD3-40F8-8826-5AABB7C147C1}"/>
            </a:ext>
          </a:extLst>
        </xdr:cNvPr>
        <xdr:cNvCxnSpPr/>
      </xdr:nvCxnSpPr>
      <xdr:spPr>
        <a:xfrm>
          <a:off x="3797300" y="17375505"/>
          <a:ext cx="8382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xdr:rowOff>
    </xdr:from>
    <xdr:to>
      <xdr:col>15</xdr:col>
      <xdr:colOff>101600</xdr:colOff>
      <xdr:row>102</xdr:row>
      <xdr:rowOff>109855</xdr:rowOff>
    </xdr:to>
    <xdr:sp macro="" textlink="">
      <xdr:nvSpPr>
        <xdr:cNvPr id="269" name="楕円 268">
          <a:extLst>
            <a:ext uri="{FF2B5EF4-FFF2-40B4-BE49-F238E27FC236}">
              <a16:creationId xmlns:a16="http://schemas.microsoft.com/office/drawing/2014/main" id="{D959F845-40CD-4C17-B00C-C767B51033D4}"/>
            </a:ext>
          </a:extLst>
        </xdr:cNvPr>
        <xdr:cNvSpPr/>
      </xdr:nvSpPr>
      <xdr:spPr>
        <a:xfrm>
          <a:off x="2857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59055</xdr:rowOff>
    </xdr:from>
    <xdr:to>
      <xdr:col>19</xdr:col>
      <xdr:colOff>177800</xdr:colOff>
      <xdr:row>102</xdr:row>
      <xdr:rowOff>59055</xdr:rowOff>
    </xdr:to>
    <xdr:cxnSp macro="">
      <xdr:nvCxnSpPr>
        <xdr:cNvPr id="270" name="直線コネクタ 269">
          <a:extLst>
            <a:ext uri="{FF2B5EF4-FFF2-40B4-BE49-F238E27FC236}">
              <a16:creationId xmlns:a16="http://schemas.microsoft.com/office/drawing/2014/main" id="{D6A310F1-319F-4B20-A7A5-760D59FD4F7F}"/>
            </a:ext>
          </a:extLst>
        </xdr:cNvPr>
        <xdr:cNvCxnSpPr/>
      </xdr:nvCxnSpPr>
      <xdr:spPr>
        <a:xfrm flipV="1">
          <a:off x="2908300" y="1737550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271" name="楕円 270">
          <a:extLst>
            <a:ext uri="{FF2B5EF4-FFF2-40B4-BE49-F238E27FC236}">
              <a16:creationId xmlns:a16="http://schemas.microsoft.com/office/drawing/2014/main" id="{59A4EC61-3E26-44A0-A2B1-326F50664FBF}"/>
            </a:ext>
          </a:extLst>
        </xdr:cNvPr>
        <xdr:cNvSpPr/>
      </xdr:nvSpPr>
      <xdr:spPr>
        <a:xfrm>
          <a:off x="196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102</xdr:row>
      <xdr:rowOff>59055</xdr:rowOff>
    </xdr:to>
    <xdr:cxnSp macro="">
      <xdr:nvCxnSpPr>
        <xdr:cNvPr id="272" name="直線コネクタ 271">
          <a:extLst>
            <a:ext uri="{FF2B5EF4-FFF2-40B4-BE49-F238E27FC236}">
              <a16:creationId xmlns:a16="http://schemas.microsoft.com/office/drawing/2014/main" id="{24C7495D-0852-400B-A284-B077EA021652}"/>
            </a:ext>
          </a:extLst>
        </xdr:cNvPr>
        <xdr:cNvCxnSpPr/>
      </xdr:nvCxnSpPr>
      <xdr:spPr>
        <a:xfrm>
          <a:off x="2019300" y="175260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120650</xdr:rowOff>
    </xdr:from>
    <xdr:to>
      <xdr:col>6</xdr:col>
      <xdr:colOff>38100</xdr:colOff>
      <xdr:row>102</xdr:row>
      <xdr:rowOff>50800</xdr:rowOff>
    </xdr:to>
    <xdr:sp macro="" textlink="">
      <xdr:nvSpPr>
        <xdr:cNvPr id="273" name="楕円 272">
          <a:extLst>
            <a:ext uri="{FF2B5EF4-FFF2-40B4-BE49-F238E27FC236}">
              <a16:creationId xmlns:a16="http://schemas.microsoft.com/office/drawing/2014/main" id="{7C6D64B5-5AF4-4643-B10E-2A9AB0099184}"/>
            </a:ext>
          </a:extLst>
        </xdr:cNvPr>
        <xdr:cNvSpPr/>
      </xdr:nvSpPr>
      <xdr:spPr>
        <a:xfrm>
          <a:off x="1079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0</xdr:rowOff>
    </xdr:from>
    <xdr:to>
      <xdr:col>10</xdr:col>
      <xdr:colOff>114300</xdr:colOff>
      <xdr:row>102</xdr:row>
      <xdr:rowOff>38100</xdr:rowOff>
    </xdr:to>
    <xdr:cxnSp macro="">
      <xdr:nvCxnSpPr>
        <xdr:cNvPr id="274" name="直線コネクタ 273">
          <a:extLst>
            <a:ext uri="{FF2B5EF4-FFF2-40B4-BE49-F238E27FC236}">
              <a16:creationId xmlns:a16="http://schemas.microsoft.com/office/drawing/2014/main" id="{FF336CB7-370A-4F2C-B8F4-3A76660302E4}"/>
            </a:ext>
          </a:extLst>
        </xdr:cNvPr>
        <xdr:cNvCxnSpPr/>
      </xdr:nvCxnSpPr>
      <xdr:spPr>
        <a:xfrm>
          <a:off x="1130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275" name="n_1aveValue【市民会館】&#10;有形固定資産減価償却率">
          <a:extLst>
            <a:ext uri="{FF2B5EF4-FFF2-40B4-BE49-F238E27FC236}">
              <a16:creationId xmlns:a16="http://schemas.microsoft.com/office/drawing/2014/main" id="{D040CBE8-734A-412F-B8FD-D81A958581A4}"/>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276" name="n_2aveValue【市民会館】&#10;有形固定資産減価償却率">
          <a:extLst>
            <a:ext uri="{FF2B5EF4-FFF2-40B4-BE49-F238E27FC236}">
              <a16:creationId xmlns:a16="http://schemas.microsoft.com/office/drawing/2014/main" id="{7623F011-D25C-4374-BFEA-897411B26DDD}"/>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277" name="n_3aveValue【市民会館】&#10;有形固定資産減価償却率">
          <a:extLst>
            <a:ext uri="{FF2B5EF4-FFF2-40B4-BE49-F238E27FC236}">
              <a16:creationId xmlns:a16="http://schemas.microsoft.com/office/drawing/2014/main" id="{0A5E7E42-BE91-4BF9-928C-47D976F4E343}"/>
            </a:ext>
          </a:extLst>
        </xdr:cNvPr>
        <xdr:cNvSpPr txBox="1"/>
      </xdr:nvSpPr>
      <xdr:spPr>
        <a:xfrm>
          <a:off x="1816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278" name="n_4aveValue【市民会館】&#10;有形固定資産減価償却率">
          <a:extLst>
            <a:ext uri="{FF2B5EF4-FFF2-40B4-BE49-F238E27FC236}">
              <a16:creationId xmlns:a16="http://schemas.microsoft.com/office/drawing/2014/main" id="{350F74A9-8E39-422F-857E-602B856655D4}"/>
            </a:ext>
          </a:extLst>
        </xdr:cNvPr>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126382</xdr:rowOff>
    </xdr:from>
    <xdr:ext cx="405111" cy="259045"/>
    <xdr:sp macro="" textlink="">
      <xdr:nvSpPr>
        <xdr:cNvPr id="279" name="n_1mainValue【市民会館】&#10;有形固定資産減価償却率">
          <a:extLst>
            <a:ext uri="{FF2B5EF4-FFF2-40B4-BE49-F238E27FC236}">
              <a16:creationId xmlns:a16="http://schemas.microsoft.com/office/drawing/2014/main" id="{D3F5D559-4D1F-4DBF-8ABE-3AEDD2A87CE1}"/>
            </a:ext>
          </a:extLst>
        </xdr:cNvPr>
        <xdr:cNvSpPr txBox="1"/>
      </xdr:nvSpPr>
      <xdr:spPr>
        <a:xfrm>
          <a:off x="358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126382</xdr:rowOff>
    </xdr:from>
    <xdr:ext cx="405111" cy="259045"/>
    <xdr:sp macro="" textlink="">
      <xdr:nvSpPr>
        <xdr:cNvPr id="280" name="n_2mainValue【市民会館】&#10;有形固定資産減価償却率">
          <a:extLst>
            <a:ext uri="{FF2B5EF4-FFF2-40B4-BE49-F238E27FC236}">
              <a16:creationId xmlns:a16="http://schemas.microsoft.com/office/drawing/2014/main" id="{3EA3AF91-8CAB-45DC-AE16-A94CB8D79ECA}"/>
            </a:ext>
          </a:extLst>
        </xdr:cNvPr>
        <xdr:cNvSpPr txBox="1"/>
      </xdr:nvSpPr>
      <xdr:spPr>
        <a:xfrm>
          <a:off x="2705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105427</xdr:rowOff>
    </xdr:from>
    <xdr:ext cx="405111" cy="259045"/>
    <xdr:sp macro="" textlink="">
      <xdr:nvSpPr>
        <xdr:cNvPr id="281" name="n_3mainValue【市民会館】&#10;有形固定資産減価償却率">
          <a:extLst>
            <a:ext uri="{FF2B5EF4-FFF2-40B4-BE49-F238E27FC236}">
              <a16:creationId xmlns:a16="http://schemas.microsoft.com/office/drawing/2014/main" id="{EBBAFCBF-AF9E-41ED-A707-35CB4C4BC5D0}"/>
            </a:ext>
          </a:extLst>
        </xdr:cNvPr>
        <xdr:cNvSpPr txBox="1"/>
      </xdr:nvSpPr>
      <xdr:spPr>
        <a:xfrm>
          <a:off x="1816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67327</xdr:rowOff>
    </xdr:from>
    <xdr:ext cx="405111" cy="259045"/>
    <xdr:sp macro="" textlink="">
      <xdr:nvSpPr>
        <xdr:cNvPr id="282" name="n_4mainValue【市民会館】&#10;有形固定資産減価償却率">
          <a:extLst>
            <a:ext uri="{FF2B5EF4-FFF2-40B4-BE49-F238E27FC236}">
              <a16:creationId xmlns:a16="http://schemas.microsoft.com/office/drawing/2014/main" id="{08646EE8-B9A0-4783-8CC9-CBC566904F80}"/>
            </a:ext>
          </a:extLst>
        </xdr:cNvPr>
        <xdr:cNvSpPr txBox="1"/>
      </xdr:nvSpPr>
      <xdr:spPr>
        <a:xfrm>
          <a:off x="927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CDD5B40D-4C65-46BD-B1B1-2064F41185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FEA5D554-D673-4706-9231-753542E113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96D4213A-90E0-4C1A-ADB5-D208A79A68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6C26F66D-60A3-417E-AC13-B46B8BDB61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1C621E4D-123D-4A5F-B3BA-D83BA6722F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7D69324F-A161-486E-874D-D344643BF9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B7561CB3-8FA4-4CD6-BF78-12B9490E49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1468D51B-FA36-4BD3-BDCF-B67EF17B60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a:extLst>
            <a:ext uri="{FF2B5EF4-FFF2-40B4-BE49-F238E27FC236}">
              <a16:creationId xmlns:a16="http://schemas.microsoft.com/office/drawing/2014/main" id="{BCE39428-D02C-4F22-81F9-9F31D671916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a:extLst>
            <a:ext uri="{FF2B5EF4-FFF2-40B4-BE49-F238E27FC236}">
              <a16:creationId xmlns:a16="http://schemas.microsoft.com/office/drawing/2014/main" id="{77B7603B-DFDD-41D6-BA8D-E8C3557AE75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a:extLst>
            <a:ext uri="{FF2B5EF4-FFF2-40B4-BE49-F238E27FC236}">
              <a16:creationId xmlns:a16="http://schemas.microsoft.com/office/drawing/2014/main" id="{8025EECF-40BF-4239-8801-4AFD06B435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DAEF7514-2E9C-4F82-895F-576CE81BEE5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a:extLst>
            <a:ext uri="{FF2B5EF4-FFF2-40B4-BE49-F238E27FC236}">
              <a16:creationId xmlns:a16="http://schemas.microsoft.com/office/drawing/2014/main" id="{2EC3C4B2-3B25-40F3-8638-F4043559CF6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a:extLst>
            <a:ext uri="{FF2B5EF4-FFF2-40B4-BE49-F238E27FC236}">
              <a16:creationId xmlns:a16="http://schemas.microsoft.com/office/drawing/2014/main" id="{FC1289A7-BAB3-4DEC-8F58-673FB78598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a:extLst>
            <a:ext uri="{FF2B5EF4-FFF2-40B4-BE49-F238E27FC236}">
              <a16:creationId xmlns:a16="http://schemas.microsoft.com/office/drawing/2014/main" id="{9D558227-8CF0-4D2B-9324-436CD7B5C5D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a:extLst>
            <a:ext uri="{FF2B5EF4-FFF2-40B4-BE49-F238E27FC236}">
              <a16:creationId xmlns:a16="http://schemas.microsoft.com/office/drawing/2014/main" id="{8A4ABEB7-0C1C-4F99-986C-4F4009A3257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a:extLst>
            <a:ext uri="{FF2B5EF4-FFF2-40B4-BE49-F238E27FC236}">
              <a16:creationId xmlns:a16="http://schemas.microsoft.com/office/drawing/2014/main" id="{2D9A7E77-43F9-4D4A-9423-DC1B96ED7FC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a:extLst>
            <a:ext uri="{FF2B5EF4-FFF2-40B4-BE49-F238E27FC236}">
              <a16:creationId xmlns:a16="http://schemas.microsoft.com/office/drawing/2014/main" id="{ED86ED8F-347E-4CFF-AD25-7E1060B13A8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a:extLst>
            <a:ext uri="{FF2B5EF4-FFF2-40B4-BE49-F238E27FC236}">
              <a16:creationId xmlns:a16="http://schemas.microsoft.com/office/drawing/2014/main" id="{4D65B8AD-7A64-48FA-88FA-56AB046A727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a:extLst>
            <a:ext uri="{FF2B5EF4-FFF2-40B4-BE49-F238E27FC236}">
              <a16:creationId xmlns:a16="http://schemas.microsoft.com/office/drawing/2014/main" id="{20C27013-B829-478F-B0C6-03DDEACA4B9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a:extLst>
            <a:ext uri="{FF2B5EF4-FFF2-40B4-BE49-F238E27FC236}">
              <a16:creationId xmlns:a16="http://schemas.microsoft.com/office/drawing/2014/main" id="{AE829122-F4E0-4285-880C-7140CF8BD5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a:extLst>
            <a:ext uri="{FF2B5EF4-FFF2-40B4-BE49-F238E27FC236}">
              <a16:creationId xmlns:a16="http://schemas.microsoft.com/office/drawing/2014/main" id="{EBFDE70D-55AE-4223-A9F5-7B18C13D55C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a:extLst>
            <a:ext uri="{FF2B5EF4-FFF2-40B4-BE49-F238E27FC236}">
              <a16:creationId xmlns:a16="http://schemas.microsoft.com/office/drawing/2014/main" id="{A2B7DF82-B3FA-4B24-9831-3385A50C313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306" name="直線コネクタ 305">
          <a:extLst>
            <a:ext uri="{FF2B5EF4-FFF2-40B4-BE49-F238E27FC236}">
              <a16:creationId xmlns:a16="http://schemas.microsoft.com/office/drawing/2014/main" id="{BFD9D5FF-C8A1-4C81-ACE8-1B6E7DCE66A0}"/>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07" name="【市民会館】&#10;一人当たり面積最小値テキスト">
          <a:extLst>
            <a:ext uri="{FF2B5EF4-FFF2-40B4-BE49-F238E27FC236}">
              <a16:creationId xmlns:a16="http://schemas.microsoft.com/office/drawing/2014/main" id="{198DC928-E681-4846-8DD8-2F3871BD3C9B}"/>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08" name="直線コネクタ 307">
          <a:extLst>
            <a:ext uri="{FF2B5EF4-FFF2-40B4-BE49-F238E27FC236}">
              <a16:creationId xmlns:a16="http://schemas.microsoft.com/office/drawing/2014/main" id="{C7681DB2-4301-46F4-82E5-A7DFD5849CB2}"/>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09" name="【市民会館】&#10;一人当たり面積最大値テキスト">
          <a:extLst>
            <a:ext uri="{FF2B5EF4-FFF2-40B4-BE49-F238E27FC236}">
              <a16:creationId xmlns:a16="http://schemas.microsoft.com/office/drawing/2014/main" id="{6D1F626A-C339-4999-9048-60E1C94C393D}"/>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10" name="直線コネクタ 309">
          <a:extLst>
            <a:ext uri="{FF2B5EF4-FFF2-40B4-BE49-F238E27FC236}">
              <a16:creationId xmlns:a16="http://schemas.microsoft.com/office/drawing/2014/main" id="{F6FE3201-B025-4836-856D-879277B311D8}"/>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127652</xdr:rowOff>
    </xdr:from>
    <xdr:ext cx="469744" cy="259045"/>
    <xdr:sp macro="" textlink="">
      <xdr:nvSpPr>
        <xdr:cNvPr id="311" name="【市民会館】&#10;一人当たり面積平均値テキスト">
          <a:extLst>
            <a:ext uri="{FF2B5EF4-FFF2-40B4-BE49-F238E27FC236}">
              <a16:creationId xmlns:a16="http://schemas.microsoft.com/office/drawing/2014/main" id="{148C5AD3-AF9B-4A68-8EAE-851DFD09BBE6}"/>
            </a:ext>
          </a:extLst>
        </xdr:cNvPr>
        <xdr:cNvSpPr txBox="1"/>
      </xdr:nvSpPr>
      <xdr:spPr>
        <a:xfrm>
          <a:off x="10515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312" name="フローチャート: 判断 311">
          <a:extLst>
            <a:ext uri="{FF2B5EF4-FFF2-40B4-BE49-F238E27FC236}">
              <a16:creationId xmlns:a16="http://schemas.microsoft.com/office/drawing/2014/main" id="{9F41DC28-AA44-4148-8450-93D58C7419FB}"/>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313" name="フローチャート: 判断 312">
          <a:extLst>
            <a:ext uri="{FF2B5EF4-FFF2-40B4-BE49-F238E27FC236}">
              <a16:creationId xmlns:a16="http://schemas.microsoft.com/office/drawing/2014/main" id="{9714B77A-69FC-4272-AFF6-B7CE164D080F}"/>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314" name="フローチャート: 判断 313">
          <a:extLst>
            <a:ext uri="{FF2B5EF4-FFF2-40B4-BE49-F238E27FC236}">
              <a16:creationId xmlns:a16="http://schemas.microsoft.com/office/drawing/2014/main" id="{E754DB98-6837-4934-A22E-B7FC7EBBA504}"/>
            </a:ext>
          </a:extLst>
        </xdr:cNvPr>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315" name="フローチャート: 判断 314">
          <a:extLst>
            <a:ext uri="{FF2B5EF4-FFF2-40B4-BE49-F238E27FC236}">
              <a16:creationId xmlns:a16="http://schemas.microsoft.com/office/drawing/2014/main" id="{5B91AA0C-DDEC-45FE-A06B-AC9EE476E1EE}"/>
            </a:ext>
          </a:extLst>
        </xdr:cNvPr>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316" name="フローチャート: 判断 315">
          <a:extLst>
            <a:ext uri="{FF2B5EF4-FFF2-40B4-BE49-F238E27FC236}">
              <a16:creationId xmlns:a16="http://schemas.microsoft.com/office/drawing/2014/main" id="{B18119EF-E795-437F-B759-0E01AB794D1E}"/>
            </a:ext>
          </a:extLst>
        </xdr:cNvPr>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B9FEED5B-8DC8-45F3-AE13-14D5AE155A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E8645CA-06DD-4A6B-8ED0-3A891F3104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03D08CC-37FD-4429-9224-93835E2BAFE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9535502-4C8E-4C66-90E9-EDE70F50005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2B99F061-29F2-4B57-A665-926A932081E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22" name="楕円 321">
          <a:extLst>
            <a:ext uri="{FF2B5EF4-FFF2-40B4-BE49-F238E27FC236}">
              <a16:creationId xmlns:a16="http://schemas.microsoft.com/office/drawing/2014/main" id="{15E20028-730C-496F-B31A-23F015AF15B8}"/>
            </a:ext>
          </a:extLst>
        </xdr:cNvPr>
        <xdr:cNvSpPr/>
      </xdr:nvSpPr>
      <xdr:spPr>
        <a:xfrm>
          <a:off x="10426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90188</xdr:rowOff>
    </xdr:from>
    <xdr:ext cx="469744" cy="259045"/>
    <xdr:sp macro="" textlink="">
      <xdr:nvSpPr>
        <xdr:cNvPr id="323" name="【市民会館】&#10;一人当たり面積該当値テキスト">
          <a:extLst>
            <a:ext uri="{FF2B5EF4-FFF2-40B4-BE49-F238E27FC236}">
              <a16:creationId xmlns:a16="http://schemas.microsoft.com/office/drawing/2014/main" id="{7609C230-5D0E-4A6A-871A-59435F20AF25}"/>
            </a:ext>
          </a:extLst>
        </xdr:cNvPr>
        <xdr:cNvSpPr txBox="1"/>
      </xdr:nvSpPr>
      <xdr:spPr>
        <a:xfrm>
          <a:off x="10515600"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69214</xdr:rowOff>
    </xdr:from>
    <xdr:to>
      <xdr:col>50</xdr:col>
      <xdr:colOff>165100</xdr:colOff>
      <xdr:row>105</xdr:row>
      <xdr:rowOff>170814</xdr:rowOff>
    </xdr:to>
    <xdr:sp macro="" textlink="">
      <xdr:nvSpPr>
        <xdr:cNvPr id="324" name="楕円 323">
          <a:extLst>
            <a:ext uri="{FF2B5EF4-FFF2-40B4-BE49-F238E27FC236}">
              <a16:creationId xmlns:a16="http://schemas.microsoft.com/office/drawing/2014/main" id="{CE9AFD5F-73B9-4AA5-8063-959D42C0C1AC}"/>
            </a:ext>
          </a:extLst>
        </xdr:cNvPr>
        <xdr:cNvSpPr/>
      </xdr:nvSpPr>
      <xdr:spPr>
        <a:xfrm>
          <a:off x="9588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118111</xdr:rowOff>
    </xdr:from>
    <xdr:to>
      <xdr:col>55</xdr:col>
      <xdr:colOff>0</xdr:colOff>
      <xdr:row>105</xdr:row>
      <xdr:rowOff>120014</xdr:rowOff>
    </xdr:to>
    <xdr:cxnSp macro="">
      <xdr:nvCxnSpPr>
        <xdr:cNvPr id="325" name="直線コネクタ 324">
          <a:extLst>
            <a:ext uri="{FF2B5EF4-FFF2-40B4-BE49-F238E27FC236}">
              <a16:creationId xmlns:a16="http://schemas.microsoft.com/office/drawing/2014/main" id="{CEB9C59B-36C5-4217-B52A-07D664FD1EB5}"/>
            </a:ext>
          </a:extLst>
        </xdr:cNvPr>
        <xdr:cNvCxnSpPr/>
      </xdr:nvCxnSpPr>
      <xdr:spPr>
        <a:xfrm flipV="1">
          <a:off x="9639300" y="181203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76836</xdr:rowOff>
    </xdr:from>
    <xdr:to>
      <xdr:col>46</xdr:col>
      <xdr:colOff>38100</xdr:colOff>
      <xdr:row>106</xdr:row>
      <xdr:rowOff>6986</xdr:rowOff>
    </xdr:to>
    <xdr:sp macro="" textlink="">
      <xdr:nvSpPr>
        <xdr:cNvPr id="326" name="楕円 325">
          <a:extLst>
            <a:ext uri="{FF2B5EF4-FFF2-40B4-BE49-F238E27FC236}">
              <a16:creationId xmlns:a16="http://schemas.microsoft.com/office/drawing/2014/main" id="{07F94793-F08B-4C21-9823-75D11DE413E3}"/>
            </a:ext>
          </a:extLst>
        </xdr:cNvPr>
        <xdr:cNvSpPr/>
      </xdr:nvSpPr>
      <xdr:spPr>
        <a:xfrm>
          <a:off x="8699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120014</xdr:rowOff>
    </xdr:from>
    <xdr:to>
      <xdr:col>50</xdr:col>
      <xdr:colOff>114300</xdr:colOff>
      <xdr:row>105</xdr:row>
      <xdr:rowOff>127636</xdr:rowOff>
    </xdr:to>
    <xdr:cxnSp macro="">
      <xdr:nvCxnSpPr>
        <xdr:cNvPr id="327" name="直線コネクタ 326">
          <a:extLst>
            <a:ext uri="{FF2B5EF4-FFF2-40B4-BE49-F238E27FC236}">
              <a16:creationId xmlns:a16="http://schemas.microsoft.com/office/drawing/2014/main" id="{7B43E888-C462-4C8A-80B8-DD806FE3C889}"/>
            </a:ext>
          </a:extLst>
        </xdr:cNvPr>
        <xdr:cNvCxnSpPr/>
      </xdr:nvCxnSpPr>
      <xdr:spPr>
        <a:xfrm flipV="1">
          <a:off x="8750300" y="181222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328" name="楕円 327">
          <a:extLst>
            <a:ext uri="{FF2B5EF4-FFF2-40B4-BE49-F238E27FC236}">
              <a16:creationId xmlns:a16="http://schemas.microsoft.com/office/drawing/2014/main" id="{0F132ECC-03B4-4908-9EDB-11BFF2EA331D}"/>
            </a:ext>
          </a:extLst>
        </xdr:cNvPr>
        <xdr:cNvSpPr/>
      </xdr:nvSpPr>
      <xdr:spPr>
        <a:xfrm>
          <a:off x="781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127636</xdr:rowOff>
    </xdr:from>
    <xdr:to>
      <xdr:col>45</xdr:col>
      <xdr:colOff>177800</xdr:colOff>
      <xdr:row>105</xdr:row>
      <xdr:rowOff>140970</xdr:rowOff>
    </xdr:to>
    <xdr:cxnSp macro="">
      <xdr:nvCxnSpPr>
        <xdr:cNvPr id="329" name="直線コネクタ 328">
          <a:extLst>
            <a:ext uri="{FF2B5EF4-FFF2-40B4-BE49-F238E27FC236}">
              <a16:creationId xmlns:a16="http://schemas.microsoft.com/office/drawing/2014/main" id="{DD88D35E-5611-4536-94DD-AC2F3FE3B621}"/>
            </a:ext>
          </a:extLst>
        </xdr:cNvPr>
        <xdr:cNvCxnSpPr/>
      </xdr:nvCxnSpPr>
      <xdr:spPr>
        <a:xfrm flipV="1">
          <a:off x="7861300" y="181298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92075</xdr:rowOff>
    </xdr:from>
    <xdr:to>
      <xdr:col>36</xdr:col>
      <xdr:colOff>165100</xdr:colOff>
      <xdr:row>106</xdr:row>
      <xdr:rowOff>22225</xdr:rowOff>
    </xdr:to>
    <xdr:sp macro="" textlink="">
      <xdr:nvSpPr>
        <xdr:cNvPr id="330" name="楕円 329">
          <a:extLst>
            <a:ext uri="{FF2B5EF4-FFF2-40B4-BE49-F238E27FC236}">
              <a16:creationId xmlns:a16="http://schemas.microsoft.com/office/drawing/2014/main" id="{83FC032B-7CE5-49B7-AD13-665D46282895}"/>
            </a:ext>
          </a:extLst>
        </xdr:cNvPr>
        <xdr:cNvSpPr/>
      </xdr:nvSpPr>
      <xdr:spPr>
        <a:xfrm>
          <a:off x="6921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140970</xdr:rowOff>
    </xdr:from>
    <xdr:to>
      <xdr:col>41</xdr:col>
      <xdr:colOff>50800</xdr:colOff>
      <xdr:row>105</xdr:row>
      <xdr:rowOff>142875</xdr:rowOff>
    </xdr:to>
    <xdr:cxnSp macro="">
      <xdr:nvCxnSpPr>
        <xdr:cNvPr id="331" name="直線コネクタ 330">
          <a:extLst>
            <a:ext uri="{FF2B5EF4-FFF2-40B4-BE49-F238E27FC236}">
              <a16:creationId xmlns:a16="http://schemas.microsoft.com/office/drawing/2014/main" id="{D2FB995C-1500-4EF2-B0F6-947289ED3A80}"/>
            </a:ext>
          </a:extLst>
        </xdr:cNvPr>
        <xdr:cNvCxnSpPr/>
      </xdr:nvCxnSpPr>
      <xdr:spPr>
        <a:xfrm flipV="1">
          <a:off x="6972300" y="18143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332" name="n_1aveValue【市民会館】&#10;一人当たり面積">
          <a:extLst>
            <a:ext uri="{FF2B5EF4-FFF2-40B4-BE49-F238E27FC236}">
              <a16:creationId xmlns:a16="http://schemas.microsoft.com/office/drawing/2014/main" id="{2A17F081-381E-4891-9E06-6C3AF7FD1E2B}"/>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4463</xdr:rowOff>
    </xdr:from>
    <xdr:ext cx="469744" cy="259045"/>
    <xdr:sp macro="" textlink="">
      <xdr:nvSpPr>
        <xdr:cNvPr id="333" name="n_2aveValue【市民会館】&#10;一人当たり面積">
          <a:extLst>
            <a:ext uri="{FF2B5EF4-FFF2-40B4-BE49-F238E27FC236}">
              <a16:creationId xmlns:a16="http://schemas.microsoft.com/office/drawing/2014/main" id="{7AABD54C-425C-4EBC-9C3F-947758A4E9F1}"/>
            </a:ext>
          </a:extLst>
        </xdr:cNvPr>
        <xdr:cNvSpPr txBox="1"/>
      </xdr:nvSpPr>
      <xdr:spPr>
        <a:xfrm>
          <a:off x="8515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160672</xdr:rowOff>
    </xdr:from>
    <xdr:ext cx="469744" cy="259045"/>
    <xdr:sp macro="" textlink="">
      <xdr:nvSpPr>
        <xdr:cNvPr id="334" name="n_3aveValue【市民会館】&#10;一人当たり面積">
          <a:extLst>
            <a:ext uri="{FF2B5EF4-FFF2-40B4-BE49-F238E27FC236}">
              <a16:creationId xmlns:a16="http://schemas.microsoft.com/office/drawing/2014/main" id="{09DFDD02-029F-454D-81FE-E334323B2BD7}"/>
            </a:ext>
          </a:extLst>
        </xdr:cNvPr>
        <xdr:cNvSpPr txBox="1"/>
      </xdr:nvSpPr>
      <xdr:spPr>
        <a:xfrm>
          <a:off x="7626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335" name="n_4aveValue【市民会館】&#10;一人当たり面積">
          <a:extLst>
            <a:ext uri="{FF2B5EF4-FFF2-40B4-BE49-F238E27FC236}">
              <a16:creationId xmlns:a16="http://schemas.microsoft.com/office/drawing/2014/main" id="{A61B00FA-7F16-40FF-90AC-29C1976FB052}"/>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15891</xdr:rowOff>
    </xdr:from>
    <xdr:ext cx="469744" cy="259045"/>
    <xdr:sp macro="" textlink="">
      <xdr:nvSpPr>
        <xdr:cNvPr id="336" name="n_1mainValue【市民会館】&#10;一人当たり面積">
          <a:extLst>
            <a:ext uri="{FF2B5EF4-FFF2-40B4-BE49-F238E27FC236}">
              <a16:creationId xmlns:a16="http://schemas.microsoft.com/office/drawing/2014/main" id="{B276EACF-726E-4A4A-B7A4-62BB42E8A067}"/>
            </a:ext>
          </a:extLst>
        </xdr:cNvPr>
        <xdr:cNvSpPr txBox="1"/>
      </xdr:nvSpPr>
      <xdr:spPr>
        <a:xfrm>
          <a:off x="9391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169563</xdr:rowOff>
    </xdr:from>
    <xdr:ext cx="469744" cy="259045"/>
    <xdr:sp macro="" textlink="">
      <xdr:nvSpPr>
        <xdr:cNvPr id="337" name="n_2mainValue【市民会館】&#10;一人当たり面積">
          <a:extLst>
            <a:ext uri="{FF2B5EF4-FFF2-40B4-BE49-F238E27FC236}">
              <a16:creationId xmlns:a16="http://schemas.microsoft.com/office/drawing/2014/main" id="{EBEC7ADF-CA7E-4AAF-9FD9-B269F6EF59AA}"/>
            </a:ext>
          </a:extLst>
        </xdr:cNvPr>
        <xdr:cNvSpPr txBox="1"/>
      </xdr:nvSpPr>
      <xdr:spPr>
        <a:xfrm>
          <a:off x="85154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11447</xdr:rowOff>
    </xdr:from>
    <xdr:ext cx="469744" cy="259045"/>
    <xdr:sp macro="" textlink="">
      <xdr:nvSpPr>
        <xdr:cNvPr id="338" name="n_3mainValue【市民会館】&#10;一人当たり面積">
          <a:extLst>
            <a:ext uri="{FF2B5EF4-FFF2-40B4-BE49-F238E27FC236}">
              <a16:creationId xmlns:a16="http://schemas.microsoft.com/office/drawing/2014/main" id="{49C998B8-F0D5-4DA9-8DC6-2D8B56895239}"/>
            </a:ext>
          </a:extLst>
        </xdr:cNvPr>
        <xdr:cNvSpPr txBox="1"/>
      </xdr:nvSpPr>
      <xdr:spPr>
        <a:xfrm>
          <a:off x="7626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13352</xdr:rowOff>
    </xdr:from>
    <xdr:ext cx="469744" cy="259045"/>
    <xdr:sp macro="" textlink="">
      <xdr:nvSpPr>
        <xdr:cNvPr id="339" name="n_4mainValue【市民会館】&#10;一人当たり面積">
          <a:extLst>
            <a:ext uri="{FF2B5EF4-FFF2-40B4-BE49-F238E27FC236}">
              <a16:creationId xmlns:a16="http://schemas.microsoft.com/office/drawing/2014/main" id="{24C3890F-A502-41A8-9B73-C41FF8627CC3}"/>
            </a:ext>
          </a:extLst>
        </xdr:cNvPr>
        <xdr:cNvSpPr txBox="1"/>
      </xdr:nvSpPr>
      <xdr:spPr>
        <a:xfrm>
          <a:off x="6737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a:extLst>
            <a:ext uri="{FF2B5EF4-FFF2-40B4-BE49-F238E27FC236}">
              <a16:creationId xmlns:a16="http://schemas.microsoft.com/office/drawing/2014/main" id="{E864AE5C-9895-4971-8038-FAC3CE45F2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a:extLst>
            <a:ext uri="{FF2B5EF4-FFF2-40B4-BE49-F238E27FC236}">
              <a16:creationId xmlns:a16="http://schemas.microsoft.com/office/drawing/2014/main" id="{D98BB7E6-2C1C-40EF-AE34-D99252DEE2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a:extLst>
            <a:ext uri="{FF2B5EF4-FFF2-40B4-BE49-F238E27FC236}">
              <a16:creationId xmlns:a16="http://schemas.microsoft.com/office/drawing/2014/main" id="{E3954D0B-887C-47E3-9DEE-1737C20731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a:extLst>
            <a:ext uri="{FF2B5EF4-FFF2-40B4-BE49-F238E27FC236}">
              <a16:creationId xmlns:a16="http://schemas.microsoft.com/office/drawing/2014/main" id="{C05F0093-F1C7-4AB9-A1B9-ED8AE1E933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a:extLst>
            <a:ext uri="{FF2B5EF4-FFF2-40B4-BE49-F238E27FC236}">
              <a16:creationId xmlns:a16="http://schemas.microsoft.com/office/drawing/2014/main" id="{B4F52E5D-BFCA-4B43-A0AC-FFFD1A3C99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a:extLst>
            <a:ext uri="{FF2B5EF4-FFF2-40B4-BE49-F238E27FC236}">
              <a16:creationId xmlns:a16="http://schemas.microsoft.com/office/drawing/2014/main" id="{69AA431D-478E-4F8E-AD29-C7C9EEA316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a:extLst>
            <a:ext uri="{FF2B5EF4-FFF2-40B4-BE49-F238E27FC236}">
              <a16:creationId xmlns:a16="http://schemas.microsoft.com/office/drawing/2014/main" id="{6E477710-6B19-4A17-9B68-5C430FCD6C5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a:extLst>
            <a:ext uri="{FF2B5EF4-FFF2-40B4-BE49-F238E27FC236}">
              <a16:creationId xmlns:a16="http://schemas.microsoft.com/office/drawing/2014/main" id="{B10686B3-ED6C-4228-A110-FF517328E33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1E3D43D3-B08D-4995-B5FC-0A690A7B2A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F71F50A7-2907-455D-89EF-0C34B6A3FD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B5447814-961F-428F-B7F5-FA14FACEB6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EA25D853-A48E-4E15-83B9-AAE9473F02F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178CF346-8583-4E43-B95C-AAEDF9D725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5A78DE70-0555-4819-B168-49866084C7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40C6D851-9755-4639-AFD6-4DC6192643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9A74471D-C68E-4A14-AAB6-9127DA4913D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6" name="正方形/長方形 355">
          <a:extLst>
            <a:ext uri="{FF2B5EF4-FFF2-40B4-BE49-F238E27FC236}">
              <a16:creationId xmlns:a16="http://schemas.microsoft.com/office/drawing/2014/main" id="{B1CF66E4-B28E-49DF-AC97-767FE988C0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7" name="正方形/長方形 356">
          <a:extLst>
            <a:ext uri="{FF2B5EF4-FFF2-40B4-BE49-F238E27FC236}">
              <a16:creationId xmlns:a16="http://schemas.microsoft.com/office/drawing/2014/main" id="{4F78A9AC-6BB0-4368-93B5-30112499CA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8" name="正方形/長方形 357">
          <a:extLst>
            <a:ext uri="{FF2B5EF4-FFF2-40B4-BE49-F238E27FC236}">
              <a16:creationId xmlns:a16="http://schemas.microsoft.com/office/drawing/2014/main" id="{B29E9AF8-A94A-44FE-8E31-987B9C4E37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9" name="正方形/長方形 358">
          <a:extLst>
            <a:ext uri="{FF2B5EF4-FFF2-40B4-BE49-F238E27FC236}">
              <a16:creationId xmlns:a16="http://schemas.microsoft.com/office/drawing/2014/main" id="{0CC9D37A-55EA-424F-B8E5-CA0667840B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0" name="正方形/長方形 359">
          <a:extLst>
            <a:ext uri="{FF2B5EF4-FFF2-40B4-BE49-F238E27FC236}">
              <a16:creationId xmlns:a16="http://schemas.microsoft.com/office/drawing/2014/main" id="{E935C46F-C9C7-43BE-9695-756110CD10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1" name="正方形/長方形 360">
          <a:extLst>
            <a:ext uri="{FF2B5EF4-FFF2-40B4-BE49-F238E27FC236}">
              <a16:creationId xmlns:a16="http://schemas.microsoft.com/office/drawing/2014/main" id="{AD046F7B-8A6D-47A7-AF52-44E57E2434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2" name="正方形/長方形 361">
          <a:extLst>
            <a:ext uri="{FF2B5EF4-FFF2-40B4-BE49-F238E27FC236}">
              <a16:creationId xmlns:a16="http://schemas.microsoft.com/office/drawing/2014/main" id="{CA359477-0AE8-48A3-A24C-2E453DE80F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3" name="正方形/長方形 362">
          <a:extLst>
            <a:ext uri="{FF2B5EF4-FFF2-40B4-BE49-F238E27FC236}">
              <a16:creationId xmlns:a16="http://schemas.microsoft.com/office/drawing/2014/main" id="{90140A03-B3A4-42EC-936C-7A9DCADAA2A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72CF3905-D708-4CC0-BCC1-BE1AFA4E47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2D05C777-D1AE-47E2-9A70-A2603FD1A3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F5C2DD9F-D33F-4E7B-9569-BB09328167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0CB4DEEF-07F1-426E-BE78-9FD2E02123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DD320F68-7E4E-493F-905C-83B2962C31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75E94CD2-53CB-4B07-A902-06C85B80F0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CFD7D4D0-CAC3-4FB7-AEDF-89A5CE0A0B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43286174-292D-45A0-90B8-07170BDDA74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2" name="正方形/長方形 371">
          <a:extLst>
            <a:ext uri="{FF2B5EF4-FFF2-40B4-BE49-F238E27FC236}">
              <a16:creationId xmlns:a16="http://schemas.microsoft.com/office/drawing/2014/main" id="{D47BFC6F-59EB-461A-88D5-FCC667B935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3" name="正方形/長方形 372">
          <a:extLst>
            <a:ext uri="{FF2B5EF4-FFF2-40B4-BE49-F238E27FC236}">
              <a16:creationId xmlns:a16="http://schemas.microsoft.com/office/drawing/2014/main" id="{19CFD7A8-4F48-4428-AA19-5C2F18B59D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4" name="正方形/長方形 373">
          <a:extLst>
            <a:ext uri="{FF2B5EF4-FFF2-40B4-BE49-F238E27FC236}">
              <a16:creationId xmlns:a16="http://schemas.microsoft.com/office/drawing/2014/main" id="{5BEA57E4-BEE6-43FF-B5C8-E22A6AFD11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5" name="正方形/長方形 374">
          <a:extLst>
            <a:ext uri="{FF2B5EF4-FFF2-40B4-BE49-F238E27FC236}">
              <a16:creationId xmlns:a16="http://schemas.microsoft.com/office/drawing/2014/main" id="{7D1C5801-2F04-46DA-A45B-346566F7E3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6" name="正方形/長方形 375">
          <a:extLst>
            <a:ext uri="{FF2B5EF4-FFF2-40B4-BE49-F238E27FC236}">
              <a16:creationId xmlns:a16="http://schemas.microsoft.com/office/drawing/2014/main" id="{B82D3A0C-3B10-4490-A80E-60C5B473C9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7" name="正方形/長方形 376">
          <a:extLst>
            <a:ext uri="{FF2B5EF4-FFF2-40B4-BE49-F238E27FC236}">
              <a16:creationId xmlns:a16="http://schemas.microsoft.com/office/drawing/2014/main" id="{69A0F0C5-CE2E-4544-AAB7-58ABFFB8B7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8" name="正方形/長方形 377">
          <a:extLst>
            <a:ext uri="{FF2B5EF4-FFF2-40B4-BE49-F238E27FC236}">
              <a16:creationId xmlns:a16="http://schemas.microsoft.com/office/drawing/2014/main" id="{AE61EA20-2D22-4056-ADC5-55E903BB0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9" name="正方形/長方形 378">
          <a:extLst>
            <a:ext uri="{FF2B5EF4-FFF2-40B4-BE49-F238E27FC236}">
              <a16:creationId xmlns:a16="http://schemas.microsoft.com/office/drawing/2014/main" id="{3DF2F567-49F0-4F05-BB10-4A165C5AEB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0" name="テキスト ボックス 379">
          <a:extLst>
            <a:ext uri="{FF2B5EF4-FFF2-40B4-BE49-F238E27FC236}">
              <a16:creationId xmlns:a16="http://schemas.microsoft.com/office/drawing/2014/main" id="{0711A097-6751-456E-8952-CE0C7C6595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1" name="直線コネクタ 380">
          <a:extLst>
            <a:ext uri="{FF2B5EF4-FFF2-40B4-BE49-F238E27FC236}">
              <a16:creationId xmlns:a16="http://schemas.microsoft.com/office/drawing/2014/main" id="{0B8A1662-1D13-4106-A150-0C75D7D652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2" name="テキスト ボックス 381">
          <a:extLst>
            <a:ext uri="{FF2B5EF4-FFF2-40B4-BE49-F238E27FC236}">
              <a16:creationId xmlns:a16="http://schemas.microsoft.com/office/drawing/2014/main" id="{87AFE5A7-2E5D-47D2-94E2-0D674A07BD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83" name="直線コネクタ 382">
          <a:extLst>
            <a:ext uri="{FF2B5EF4-FFF2-40B4-BE49-F238E27FC236}">
              <a16:creationId xmlns:a16="http://schemas.microsoft.com/office/drawing/2014/main" id="{61CD0D27-D0DC-4F1A-8CD9-1BB0217DF68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84" name="テキスト ボックス 383">
          <a:extLst>
            <a:ext uri="{FF2B5EF4-FFF2-40B4-BE49-F238E27FC236}">
              <a16:creationId xmlns:a16="http://schemas.microsoft.com/office/drawing/2014/main" id="{354DEA1C-EA23-4E5A-BC9C-C0DF09C338F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5" name="直線コネクタ 384">
          <a:extLst>
            <a:ext uri="{FF2B5EF4-FFF2-40B4-BE49-F238E27FC236}">
              <a16:creationId xmlns:a16="http://schemas.microsoft.com/office/drawing/2014/main" id="{C561B4ED-2A68-431C-87D6-B5AC8323710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6" name="テキスト ボックス 385">
          <a:extLst>
            <a:ext uri="{FF2B5EF4-FFF2-40B4-BE49-F238E27FC236}">
              <a16:creationId xmlns:a16="http://schemas.microsoft.com/office/drawing/2014/main" id="{8097434E-7F44-453B-9299-7C59C3D58DD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7" name="直線コネクタ 386">
          <a:extLst>
            <a:ext uri="{FF2B5EF4-FFF2-40B4-BE49-F238E27FC236}">
              <a16:creationId xmlns:a16="http://schemas.microsoft.com/office/drawing/2014/main" id="{3E6D5DDB-75D8-4AEC-865A-8CAF71E25D2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8" name="テキスト ボックス 387">
          <a:extLst>
            <a:ext uri="{FF2B5EF4-FFF2-40B4-BE49-F238E27FC236}">
              <a16:creationId xmlns:a16="http://schemas.microsoft.com/office/drawing/2014/main" id="{4AF49DE7-CC84-443B-8643-604ADDAEB0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9" name="直線コネクタ 388">
          <a:extLst>
            <a:ext uri="{FF2B5EF4-FFF2-40B4-BE49-F238E27FC236}">
              <a16:creationId xmlns:a16="http://schemas.microsoft.com/office/drawing/2014/main" id="{1129F99D-0C2F-4183-B51E-48CB77AD3B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0" name="テキスト ボックス 389">
          <a:extLst>
            <a:ext uri="{FF2B5EF4-FFF2-40B4-BE49-F238E27FC236}">
              <a16:creationId xmlns:a16="http://schemas.microsoft.com/office/drawing/2014/main" id="{EA4D2601-6BAE-403B-858F-0730414A316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1" name="直線コネクタ 390">
          <a:extLst>
            <a:ext uri="{FF2B5EF4-FFF2-40B4-BE49-F238E27FC236}">
              <a16:creationId xmlns:a16="http://schemas.microsoft.com/office/drawing/2014/main" id="{B207E666-08C3-4D3A-976B-1FE9CEDE86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2" name="テキスト ボックス 391">
          <a:extLst>
            <a:ext uri="{FF2B5EF4-FFF2-40B4-BE49-F238E27FC236}">
              <a16:creationId xmlns:a16="http://schemas.microsoft.com/office/drawing/2014/main" id="{EC407B27-DCA4-440C-926E-31590266B56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3" name="直線コネクタ 392">
          <a:extLst>
            <a:ext uri="{FF2B5EF4-FFF2-40B4-BE49-F238E27FC236}">
              <a16:creationId xmlns:a16="http://schemas.microsoft.com/office/drawing/2014/main" id="{A8AC7703-E73F-4079-8675-E66698220B0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94" name="テキスト ボックス 393">
          <a:extLst>
            <a:ext uri="{FF2B5EF4-FFF2-40B4-BE49-F238E27FC236}">
              <a16:creationId xmlns:a16="http://schemas.microsoft.com/office/drawing/2014/main" id="{16A79C7E-BEE8-4833-9319-B516216A961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5" name="直線コネクタ 394">
          <a:extLst>
            <a:ext uri="{FF2B5EF4-FFF2-40B4-BE49-F238E27FC236}">
              <a16:creationId xmlns:a16="http://schemas.microsoft.com/office/drawing/2014/main" id="{0AAD965E-4298-41EF-A10B-1CBBB0807B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6" name="【消防施設】&#10;有形固定資産減価償却率グラフ枠">
          <a:extLst>
            <a:ext uri="{FF2B5EF4-FFF2-40B4-BE49-F238E27FC236}">
              <a16:creationId xmlns:a16="http://schemas.microsoft.com/office/drawing/2014/main" id="{3BDA133F-9D1F-4CE4-A91B-973184CD77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397" name="直線コネクタ 396">
          <a:extLst>
            <a:ext uri="{FF2B5EF4-FFF2-40B4-BE49-F238E27FC236}">
              <a16:creationId xmlns:a16="http://schemas.microsoft.com/office/drawing/2014/main" id="{8B461F3D-CB2E-49F9-9107-A132D3EA9126}"/>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398" name="【消防施設】&#10;有形固定資産減価償却率最小値テキスト">
          <a:extLst>
            <a:ext uri="{FF2B5EF4-FFF2-40B4-BE49-F238E27FC236}">
              <a16:creationId xmlns:a16="http://schemas.microsoft.com/office/drawing/2014/main" id="{0B3370E5-46B9-42C5-8CCF-FAF95546D5D3}"/>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399" name="直線コネクタ 398">
          <a:extLst>
            <a:ext uri="{FF2B5EF4-FFF2-40B4-BE49-F238E27FC236}">
              <a16:creationId xmlns:a16="http://schemas.microsoft.com/office/drawing/2014/main" id="{ACD839A7-D9E8-4C1E-BD05-673F709784FC}"/>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400" name="【消防施設】&#10;有形固定資産減価償却率最大値テキスト">
          <a:extLst>
            <a:ext uri="{FF2B5EF4-FFF2-40B4-BE49-F238E27FC236}">
              <a16:creationId xmlns:a16="http://schemas.microsoft.com/office/drawing/2014/main" id="{E1AB7074-3A98-4833-AB04-4CC045E4BE39}"/>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401" name="直線コネクタ 400">
          <a:extLst>
            <a:ext uri="{FF2B5EF4-FFF2-40B4-BE49-F238E27FC236}">
              <a16:creationId xmlns:a16="http://schemas.microsoft.com/office/drawing/2014/main" id="{C70427E6-A9A5-4BDF-ACDC-0989F464797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402" name="【消防施設】&#10;有形固定資産減価償却率平均値テキスト">
          <a:extLst>
            <a:ext uri="{FF2B5EF4-FFF2-40B4-BE49-F238E27FC236}">
              <a16:creationId xmlns:a16="http://schemas.microsoft.com/office/drawing/2014/main" id="{ECC03252-27F8-4578-A5CE-16EAF69FBE25}"/>
            </a:ext>
          </a:extLst>
        </xdr:cNvPr>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403" name="フローチャート: 判断 402">
          <a:extLst>
            <a:ext uri="{FF2B5EF4-FFF2-40B4-BE49-F238E27FC236}">
              <a16:creationId xmlns:a16="http://schemas.microsoft.com/office/drawing/2014/main" id="{21EB2885-8250-43CD-90BB-88C979FBA096}"/>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04" name="フローチャート: 判断 403">
          <a:extLst>
            <a:ext uri="{FF2B5EF4-FFF2-40B4-BE49-F238E27FC236}">
              <a16:creationId xmlns:a16="http://schemas.microsoft.com/office/drawing/2014/main" id="{A1BB89B0-51B8-4DFA-892B-AB801B708AE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405" name="フローチャート: 判断 404">
          <a:extLst>
            <a:ext uri="{FF2B5EF4-FFF2-40B4-BE49-F238E27FC236}">
              <a16:creationId xmlns:a16="http://schemas.microsoft.com/office/drawing/2014/main" id="{CAAB64C4-D9BB-4D4A-8A34-E7FDF75D7C7E}"/>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06" name="フローチャート: 判断 405">
          <a:extLst>
            <a:ext uri="{FF2B5EF4-FFF2-40B4-BE49-F238E27FC236}">
              <a16:creationId xmlns:a16="http://schemas.microsoft.com/office/drawing/2014/main" id="{8C0552EA-C366-4EC4-ADF4-3B0BE39130E6}"/>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407" name="フローチャート: 判断 406">
          <a:extLst>
            <a:ext uri="{FF2B5EF4-FFF2-40B4-BE49-F238E27FC236}">
              <a16:creationId xmlns:a16="http://schemas.microsoft.com/office/drawing/2014/main" id="{EC539F2D-E6A9-40EE-A67E-8D0DEA1FBAC5}"/>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8C47A2ED-2EB5-467F-B601-2749F40507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9F6C82A8-0F77-45C2-8759-D0CCB65BA4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F87B5478-10DC-462A-A42A-D344B48AAA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D49933B1-8769-4B94-855F-BAFC8C7168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D5E77A39-C2B9-43A7-9926-788238DD62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28121</xdr:rowOff>
    </xdr:from>
    <xdr:to>
      <xdr:col>85</xdr:col>
      <xdr:colOff>177800</xdr:colOff>
      <xdr:row>81</xdr:row>
      <xdr:rowOff>129721</xdr:rowOff>
    </xdr:to>
    <xdr:sp macro="" textlink="">
      <xdr:nvSpPr>
        <xdr:cNvPr id="413" name="楕円 412">
          <a:extLst>
            <a:ext uri="{FF2B5EF4-FFF2-40B4-BE49-F238E27FC236}">
              <a16:creationId xmlns:a16="http://schemas.microsoft.com/office/drawing/2014/main" id="{FF353C67-5376-480B-83C0-9798B140CC93}"/>
            </a:ext>
          </a:extLst>
        </xdr:cNvPr>
        <xdr:cNvSpPr/>
      </xdr:nvSpPr>
      <xdr:spPr>
        <a:xfrm>
          <a:off x="16268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50998</xdr:rowOff>
    </xdr:from>
    <xdr:ext cx="405111" cy="259045"/>
    <xdr:sp macro="" textlink="">
      <xdr:nvSpPr>
        <xdr:cNvPr id="414" name="【消防施設】&#10;有形固定資産減価償却率該当値テキスト">
          <a:extLst>
            <a:ext uri="{FF2B5EF4-FFF2-40B4-BE49-F238E27FC236}">
              <a16:creationId xmlns:a16="http://schemas.microsoft.com/office/drawing/2014/main" id="{601A8C33-6D0C-4602-88F8-13DBF164CB09}"/>
            </a:ext>
          </a:extLst>
        </xdr:cNvPr>
        <xdr:cNvSpPr txBox="1"/>
      </xdr:nvSpPr>
      <xdr:spPr>
        <a:xfrm>
          <a:off x="163576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160382</xdr:rowOff>
    </xdr:from>
    <xdr:to>
      <xdr:col>81</xdr:col>
      <xdr:colOff>101600</xdr:colOff>
      <xdr:row>81</xdr:row>
      <xdr:rowOff>90532</xdr:rowOff>
    </xdr:to>
    <xdr:sp macro="" textlink="">
      <xdr:nvSpPr>
        <xdr:cNvPr id="415" name="楕円 414">
          <a:extLst>
            <a:ext uri="{FF2B5EF4-FFF2-40B4-BE49-F238E27FC236}">
              <a16:creationId xmlns:a16="http://schemas.microsoft.com/office/drawing/2014/main" id="{2F6C42BE-9EA9-4FCA-BDF9-753B473FE9C0}"/>
            </a:ext>
          </a:extLst>
        </xdr:cNvPr>
        <xdr:cNvSpPr/>
      </xdr:nvSpPr>
      <xdr:spPr>
        <a:xfrm>
          <a:off x="15430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78921</xdr:rowOff>
    </xdr:to>
    <xdr:cxnSp macro="">
      <xdr:nvCxnSpPr>
        <xdr:cNvPr id="416" name="直線コネクタ 415">
          <a:extLst>
            <a:ext uri="{FF2B5EF4-FFF2-40B4-BE49-F238E27FC236}">
              <a16:creationId xmlns:a16="http://schemas.microsoft.com/office/drawing/2014/main" id="{2FF611DA-6C6A-438B-8C0E-1A62031AEC03}"/>
            </a:ext>
          </a:extLst>
        </xdr:cNvPr>
        <xdr:cNvCxnSpPr/>
      </xdr:nvCxnSpPr>
      <xdr:spPr>
        <a:xfrm>
          <a:off x="15481300" y="139271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417" name="楕円 416">
          <a:extLst>
            <a:ext uri="{FF2B5EF4-FFF2-40B4-BE49-F238E27FC236}">
              <a16:creationId xmlns:a16="http://schemas.microsoft.com/office/drawing/2014/main" id="{4A58219F-ADA8-4124-A2B5-128B78F044AA}"/>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39732</xdr:rowOff>
    </xdr:to>
    <xdr:cxnSp macro="">
      <xdr:nvCxnSpPr>
        <xdr:cNvPr id="418" name="直線コネクタ 417">
          <a:extLst>
            <a:ext uri="{FF2B5EF4-FFF2-40B4-BE49-F238E27FC236}">
              <a16:creationId xmlns:a16="http://schemas.microsoft.com/office/drawing/2014/main" id="{4D803E13-8825-4579-948C-142F436A4177}"/>
            </a:ext>
          </a:extLst>
        </xdr:cNvPr>
        <xdr:cNvCxnSpPr/>
      </xdr:nvCxnSpPr>
      <xdr:spPr>
        <a:xfrm>
          <a:off x="14592300" y="138879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419" name="楕円 418">
          <a:extLst>
            <a:ext uri="{FF2B5EF4-FFF2-40B4-BE49-F238E27FC236}">
              <a16:creationId xmlns:a16="http://schemas.microsoft.com/office/drawing/2014/main" id="{E7333E4D-ECD8-4576-B8A8-B8F19A82556B}"/>
            </a:ext>
          </a:extLst>
        </xdr:cNvPr>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81</xdr:row>
      <xdr:rowOff>544</xdr:rowOff>
    </xdr:to>
    <xdr:cxnSp macro="">
      <xdr:nvCxnSpPr>
        <xdr:cNvPr id="420" name="直線コネクタ 419">
          <a:extLst>
            <a:ext uri="{FF2B5EF4-FFF2-40B4-BE49-F238E27FC236}">
              <a16:creationId xmlns:a16="http://schemas.microsoft.com/office/drawing/2014/main" id="{428CB55C-B7FF-447E-9BC7-B69B5D2438A9}"/>
            </a:ext>
          </a:extLst>
        </xdr:cNvPr>
        <xdr:cNvCxnSpPr/>
      </xdr:nvCxnSpPr>
      <xdr:spPr>
        <a:xfrm>
          <a:off x="13703300" y="138455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37919</xdr:rowOff>
    </xdr:from>
    <xdr:to>
      <xdr:col>67</xdr:col>
      <xdr:colOff>101600</xdr:colOff>
      <xdr:row>80</xdr:row>
      <xdr:rowOff>139519</xdr:rowOff>
    </xdr:to>
    <xdr:sp macro="" textlink="">
      <xdr:nvSpPr>
        <xdr:cNvPr id="421" name="楕円 420">
          <a:extLst>
            <a:ext uri="{FF2B5EF4-FFF2-40B4-BE49-F238E27FC236}">
              <a16:creationId xmlns:a16="http://schemas.microsoft.com/office/drawing/2014/main" id="{76DA3F25-10FD-4081-967E-72750AD0F8FD}"/>
            </a:ext>
          </a:extLst>
        </xdr:cNvPr>
        <xdr:cNvSpPr/>
      </xdr:nvSpPr>
      <xdr:spPr>
        <a:xfrm>
          <a:off x="127635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88719</xdr:rowOff>
    </xdr:from>
    <xdr:to>
      <xdr:col>71</xdr:col>
      <xdr:colOff>177800</xdr:colOff>
      <xdr:row>80</xdr:row>
      <xdr:rowOff>129539</xdr:rowOff>
    </xdr:to>
    <xdr:cxnSp macro="">
      <xdr:nvCxnSpPr>
        <xdr:cNvPr id="422" name="直線コネクタ 421">
          <a:extLst>
            <a:ext uri="{FF2B5EF4-FFF2-40B4-BE49-F238E27FC236}">
              <a16:creationId xmlns:a16="http://schemas.microsoft.com/office/drawing/2014/main" id="{1FE60DAB-49CA-4BC6-A666-31C74F2BA106}"/>
            </a:ext>
          </a:extLst>
        </xdr:cNvPr>
        <xdr:cNvCxnSpPr/>
      </xdr:nvCxnSpPr>
      <xdr:spPr>
        <a:xfrm>
          <a:off x="12814300" y="1380471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423" name="n_1aveValue【消防施設】&#10;有形固定資産減価償却率">
          <a:extLst>
            <a:ext uri="{FF2B5EF4-FFF2-40B4-BE49-F238E27FC236}">
              <a16:creationId xmlns:a16="http://schemas.microsoft.com/office/drawing/2014/main" id="{0CA5C3A7-76BA-4FD6-8E34-BD5894A2A819}"/>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424" name="n_2aveValue【消防施設】&#10;有形固定資産減価償却率">
          <a:extLst>
            <a:ext uri="{FF2B5EF4-FFF2-40B4-BE49-F238E27FC236}">
              <a16:creationId xmlns:a16="http://schemas.microsoft.com/office/drawing/2014/main" id="{0B1AF36C-4299-48B3-A8E0-9905C361D707}"/>
            </a:ext>
          </a:extLst>
        </xdr:cNvPr>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425" name="n_3aveValue【消防施設】&#10;有形固定資産減価償却率">
          <a:extLst>
            <a:ext uri="{FF2B5EF4-FFF2-40B4-BE49-F238E27FC236}">
              <a16:creationId xmlns:a16="http://schemas.microsoft.com/office/drawing/2014/main" id="{9927C5CD-6826-4121-A748-83F1B80CE8BE}"/>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426" name="n_4aveValue【消防施設】&#10;有形固定資産減価償却率">
          <a:extLst>
            <a:ext uri="{FF2B5EF4-FFF2-40B4-BE49-F238E27FC236}">
              <a16:creationId xmlns:a16="http://schemas.microsoft.com/office/drawing/2014/main" id="{162AFCB7-1094-4055-9D05-3D01BEBF6AF1}"/>
            </a:ext>
          </a:extLst>
        </xdr:cNvPr>
        <xdr:cNvSpPr txBox="1"/>
      </xdr:nvSpPr>
      <xdr:spPr>
        <a:xfrm>
          <a:off x="12611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107059</xdr:rowOff>
    </xdr:from>
    <xdr:ext cx="405111" cy="259045"/>
    <xdr:sp macro="" textlink="">
      <xdr:nvSpPr>
        <xdr:cNvPr id="427" name="n_1mainValue【消防施設】&#10;有形固定資産減価償却率">
          <a:extLst>
            <a:ext uri="{FF2B5EF4-FFF2-40B4-BE49-F238E27FC236}">
              <a16:creationId xmlns:a16="http://schemas.microsoft.com/office/drawing/2014/main" id="{793248EC-5652-476F-B8EF-5AD92141308E}"/>
            </a:ext>
          </a:extLst>
        </xdr:cNvPr>
        <xdr:cNvSpPr txBox="1"/>
      </xdr:nvSpPr>
      <xdr:spPr>
        <a:xfrm>
          <a:off x="15266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428" name="n_2mainValue【消防施設】&#10;有形固定資産減価償却率">
          <a:extLst>
            <a:ext uri="{FF2B5EF4-FFF2-40B4-BE49-F238E27FC236}">
              <a16:creationId xmlns:a16="http://schemas.microsoft.com/office/drawing/2014/main" id="{7F8D2D05-7262-434F-A9D5-532B7581EE13}"/>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429" name="n_3mainValue【消防施設】&#10;有形固定資産減価償却率">
          <a:extLst>
            <a:ext uri="{FF2B5EF4-FFF2-40B4-BE49-F238E27FC236}">
              <a16:creationId xmlns:a16="http://schemas.microsoft.com/office/drawing/2014/main" id="{0237FE80-C007-4517-B991-48D6E28AC1B1}"/>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156046</xdr:rowOff>
    </xdr:from>
    <xdr:ext cx="405111" cy="259045"/>
    <xdr:sp macro="" textlink="">
      <xdr:nvSpPr>
        <xdr:cNvPr id="430" name="n_4mainValue【消防施設】&#10;有形固定資産減価償却率">
          <a:extLst>
            <a:ext uri="{FF2B5EF4-FFF2-40B4-BE49-F238E27FC236}">
              <a16:creationId xmlns:a16="http://schemas.microsoft.com/office/drawing/2014/main" id="{B21D0174-3BD5-45F2-9AC8-8A44164ABF23}"/>
            </a:ext>
          </a:extLst>
        </xdr:cNvPr>
        <xdr:cNvSpPr txBox="1"/>
      </xdr:nvSpPr>
      <xdr:spPr>
        <a:xfrm>
          <a:off x="126117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a:extLst>
            <a:ext uri="{FF2B5EF4-FFF2-40B4-BE49-F238E27FC236}">
              <a16:creationId xmlns:a16="http://schemas.microsoft.com/office/drawing/2014/main" id="{7757AEAF-E36C-4FC9-AFDF-7931429302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a:extLst>
            <a:ext uri="{FF2B5EF4-FFF2-40B4-BE49-F238E27FC236}">
              <a16:creationId xmlns:a16="http://schemas.microsoft.com/office/drawing/2014/main" id="{6A7A0265-C969-41C5-AEBE-93ED2E91DD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a:extLst>
            <a:ext uri="{FF2B5EF4-FFF2-40B4-BE49-F238E27FC236}">
              <a16:creationId xmlns:a16="http://schemas.microsoft.com/office/drawing/2014/main" id="{37EC6197-0A35-4410-983D-4A7DB06396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a:extLst>
            <a:ext uri="{FF2B5EF4-FFF2-40B4-BE49-F238E27FC236}">
              <a16:creationId xmlns:a16="http://schemas.microsoft.com/office/drawing/2014/main" id="{B9EC95D9-0299-4B16-9730-536F772AF3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a:extLst>
            <a:ext uri="{FF2B5EF4-FFF2-40B4-BE49-F238E27FC236}">
              <a16:creationId xmlns:a16="http://schemas.microsoft.com/office/drawing/2014/main" id="{E88A796F-61BA-47E4-8749-5824D378EC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a:extLst>
            <a:ext uri="{FF2B5EF4-FFF2-40B4-BE49-F238E27FC236}">
              <a16:creationId xmlns:a16="http://schemas.microsoft.com/office/drawing/2014/main" id="{1B2C8682-3558-440F-9DEB-D3D160EF0E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a:extLst>
            <a:ext uri="{FF2B5EF4-FFF2-40B4-BE49-F238E27FC236}">
              <a16:creationId xmlns:a16="http://schemas.microsoft.com/office/drawing/2014/main" id="{CC5D3A1C-DE55-4EAC-97DA-287C93B0E2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a:extLst>
            <a:ext uri="{FF2B5EF4-FFF2-40B4-BE49-F238E27FC236}">
              <a16:creationId xmlns:a16="http://schemas.microsoft.com/office/drawing/2014/main" id="{A7843157-B39B-46AE-9AB4-BA83A2C3B6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9" name="テキスト ボックス 438">
          <a:extLst>
            <a:ext uri="{FF2B5EF4-FFF2-40B4-BE49-F238E27FC236}">
              <a16:creationId xmlns:a16="http://schemas.microsoft.com/office/drawing/2014/main" id="{76B49389-A1C9-4119-9B32-5205E458F0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0" name="直線コネクタ 439">
          <a:extLst>
            <a:ext uri="{FF2B5EF4-FFF2-40B4-BE49-F238E27FC236}">
              <a16:creationId xmlns:a16="http://schemas.microsoft.com/office/drawing/2014/main" id="{A9D50263-9EFC-4325-976A-F5066A2975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1" name="直線コネクタ 440">
          <a:extLst>
            <a:ext uri="{FF2B5EF4-FFF2-40B4-BE49-F238E27FC236}">
              <a16:creationId xmlns:a16="http://schemas.microsoft.com/office/drawing/2014/main" id="{AD2FEB9A-9881-4B5E-A509-B435F64DC74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2" name="テキスト ボックス 441">
          <a:extLst>
            <a:ext uri="{FF2B5EF4-FFF2-40B4-BE49-F238E27FC236}">
              <a16:creationId xmlns:a16="http://schemas.microsoft.com/office/drawing/2014/main" id="{45C07924-617C-498C-8C3E-82B8C7094FB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3" name="直線コネクタ 442">
          <a:extLst>
            <a:ext uri="{FF2B5EF4-FFF2-40B4-BE49-F238E27FC236}">
              <a16:creationId xmlns:a16="http://schemas.microsoft.com/office/drawing/2014/main" id="{5EA0C0C3-4931-4C1E-AB01-DEC5CA9A05B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4" name="テキスト ボックス 443">
          <a:extLst>
            <a:ext uri="{FF2B5EF4-FFF2-40B4-BE49-F238E27FC236}">
              <a16:creationId xmlns:a16="http://schemas.microsoft.com/office/drawing/2014/main" id="{7C88C0BC-B41D-4177-9F64-7C8C2890C3B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45" name="直線コネクタ 444">
          <a:extLst>
            <a:ext uri="{FF2B5EF4-FFF2-40B4-BE49-F238E27FC236}">
              <a16:creationId xmlns:a16="http://schemas.microsoft.com/office/drawing/2014/main" id="{5BF7A5C5-BD69-45D6-971D-50365C62F5F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46" name="テキスト ボックス 445">
          <a:extLst>
            <a:ext uri="{FF2B5EF4-FFF2-40B4-BE49-F238E27FC236}">
              <a16:creationId xmlns:a16="http://schemas.microsoft.com/office/drawing/2014/main" id="{B7B00576-7E88-4EEE-9D75-513F61184FF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47" name="直線コネクタ 446">
          <a:extLst>
            <a:ext uri="{FF2B5EF4-FFF2-40B4-BE49-F238E27FC236}">
              <a16:creationId xmlns:a16="http://schemas.microsoft.com/office/drawing/2014/main" id="{6CF6096A-6702-4420-A670-B00C92E88D3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48" name="テキスト ボックス 447">
          <a:extLst>
            <a:ext uri="{FF2B5EF4-FFF2-40B4-BE49-F238E27FC236}">
              <a16:creationId xmlns:a16="http://schemas.microsoft.com/office/drawing/2014/main" id="{35C09196-5C49-4E11-A9D0-DCD5616304D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49" name="直線コネクタ 448">
          <a:extLst>
            <a:ext uri="{FF2B5EF4-FFF2-40B4-BE49-F238E27FC236}">
              <a16:creationId xmlns:a16="http://schemas.microsoft.com/office/drawing/2014/main" id="{B3DE7461-77AC-4EBD-B6C6-5F92DDC8D65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0" name="テキスト ボックス 449">
          <a:extLst>
            <a:ext uri="{FF2B5EF4-FFF2-40B4-BE49-F238E27FC236}">
              <a16:creationId xmlns:a16="http://schemas.microsoft.com/office/drawing/2014/main" id="{C42DC27F-B38A-4647-94BA-5DF87CEB16D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1" name="直線コネクタ 450">
          <a:extLst>
            <a:ext uri="{FF2B5EF4-FFF2-40B4-BE49-F238E27FC236}">
              <a16:creationId xmlns:a16="http://schemas.microsoft.com/office/drawing/2014/main" id="{C47DCB50-793B-4973-9343-3C25D76D632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2" name="テキスト ボックス 451">
          <a:extLst>
            <a:ext uri="{FF2B5EF4-FFF2-40B4-BE49-F238E27FC236}">
              <a16:creationId xmlns:a16="http://schemas.microsoft.com/office/drawing/2014/main" id="{D08B33D6-ACA5-474C-911E-077DBBB7233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3" name="直線コネクタ 452">
          <a:extLst>
            <a:ext uri="{FF2B5EF4-FFF2-40B4-BE49-F238E27FC236}">
              <a16:creationId xmlns:a16="http://schemas.microsoft.com/office/drawing/2014/main" id="{55B9B904-A69C-47D8-9081-9850B23E1B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4" name="テキスト ボックス 453">
          <a:extLst>
            <a:ext uri="{FF2B5EF4-FFF2-40B4-BE49-F238E27FC236}">
              <a16:creationId xmlns:a16="http://schemas.microsoft.com/office/drawing/2014/main" id="{609524B0-69B7-4D53-8ADE-F7D08AAAB5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5" name="【消防施設】&#10;一人当たり面積グラフ枠">
          <a:extLst>
            <a:ext uri="{FF2B5EF4-FFF2-40B4-BE49-F238E27FC236}">
              <a16:creationId xmlns:a16="http://schemas.microsoft.com/office/drawing/2014/main" id="{6D150A95-F6F2-467A-B7BD-07AD4E8728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456" name="直線コネクタ 455">
          <a:extLst>
            <a:ext uri="{FF2B5EF4-FFF2-40B4-BE49-F238E27FC236}">
              <a16:creationId xmlns:a16="http://schemas.microsoft.com/office/drawing/2014/main" id="{9791F936-8422-46D0-8C3E-2E1D6F4B2025}"/>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457" name="【消防施設】&#10;一人当たり面積最小値テキスト">
          <a:extLst>
            <a:ext uri="{FF2B5EF4-FFF2-40B4-BE49-F238E27FC236}">
              <a16:creationId xmlns:a16="http://schemas.microsoft.com/office/drawing/2014/main" id="{28EEB72E-90B8-4506-8C22-354AEE33C251}"/>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458" name="直線コネクタ 457">
          <a:extLst>
            <a:ext uri="{FF2B5EF4-FFF2-40B4-BE49-F238E27FC236}">
              <a16:creationId xmlns:a16="http://schemas.microsoft.com/office/drawing/2014/main" id="{FBDE604E-BE6E-4E75-B3F9-FC3684634525}"/>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459" name="【消防施設】&#10;一人当たり面積最大値テキスト">
          <a:extLst>
            <a:ext uri="{FF2B5EF4-FFF2-40B4-BE49-F238E27FC236}">
              <a16:creationId xmlns:a16="http://schemas.microsoft.com/office/drawing/2014/main" id="{52911D81-C985-4CBD-951C-63E2B45B67FA}"/>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460" name="直線コネクタ 459">
          <a:extLst>
            <a:ext uri="{FF2B5EF4-FFF2-40B4-BE49-F238E27FC236}">
              <a16:creationId xmlns:a16="http://schemas.microsoft.com/office/drawing/2014/main" id="{A6AF24AD-A69E-4050-983F-7DA145E59BB0}"/>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461" name="【消防施設】&#10;一人当たり面積平均値テキスト">
          <a:extLst>
            <a:ext uri="{FF2B5EF4-FFF2-40B4-BE49-F238E27FC236}">
              <a16:creationId xmlns:a16="http://schemas.microsoft.com/office/drawing/2014/main" id="{BF4957C7-F306-461F-8461-2FC25ECFDF86}"/>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462" name="フローチャート: 判断 461">
          <a:extLst>
            <a:ext uri="{FF2B5EF4-FFF2-40B4-BE49-F238E27FC236}">
              <a16:creationId xmlns:a16="http://schemas.microsoft.com/office/drawing/2014/main" id="{E1E5CEE6-5C67-4D8E-9451-63465634D4C0}"/>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463" name="フローチャート: 判断 462">
          <a:extLst>
            <a:ext uri="{FF2B5EF4-FFF2-40B4-BE49-F238E27FC236}">
              <a16:creationId xmlns:a16="http://schemas.microsoft.com/office/drawing/2014/main" id="{E70BBDB6-F9E5-458A-B399-53822C738844}"/>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464" name="フローチャート: 判断 463">
          <a:extLst>
            <a:ext uri="{FF2B5EF4-FFF2-40B4-BE49-F238E27FC236}">
              <a16:creationId xmlns:a16="http://schemas.microsoft.com/office/drawing/2014/main" id="{48522469-ACF5-4927-9966-E764FD6D9D72}"/>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465" name="フローチャート: 判断 464">
          <a:extLst>
            <a:ext uri="{FF2B5EF4-FFF2-40B4-BE49-F238E27FC236}">
              <a16:creationId xmlns:a16="http://schemas.microsoft.com/office/drawing/2014/main" id="{57132401-B6CB-492C-A288-A9DC6EB0488B}"/>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466" name="フローチャート: 判断 465">
          <a:extLst>
            <a:ext uri="{FF2B5EF4-FFF2-40B4-BE49-F238E27FC236}">
              <a16:creationId xmlns:a16="http://schemas.microsoft.com/office/drawing/2014/main" id="{7A8DE4F2-3C17-4280-88D3-323F6F6852B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CBB0C866-A335-4866-A257-D35FEEF4D8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B3343D6F-C6AB-4BBB-8067-3A4DE095C5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2F041651-844E-4259-ACEC-ED96A0CF34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DCF94C70-E340-4BC3-80A2-AA79AF36A7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AA3644F4-92A7-4535-9B51-306C3C6424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100620</xdr:rowOff>
    </xdr:from>
    <xdr:to>
      <xdr:col>116</xdr:col>
      <xdr:colOff>114300</xdr:colOff>
      <xdr:row>87</xdr:row>
      <xdr:rowOff>30770</xdr:rowOff>
    </xdr:to>
    <xdr:sp macro="" textlink="">
      <xdr:nvSpPr>
        <xdr:cNvPr id="472" name="楕円 471">
          <a:extLst>
            <a:ext uri="{FF2B5EF4-FFF2-40B4-BE49-F238E27FC236}">
              <a16:creationId xmlns:a16="http://schemas.microsoft.com/office/drawing/2014/main" id="{D982E0C8-D9BD-4D5E-BF67-58FE4C20486F}"/>
            </a:ext>
          </a:extLst>
        </xdr:cNvPr>
        <xdr:cNvSpPr/>
      </xdr:nvSpPr>
      <xdr:spPr>
        <a:xfrm>
          <a:off x="221107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473" name="【消防施設】&#10;一人当たり面積該当値テキスト">
          <a:extLst>
            <a:ext uri="{FF2B5EF4-FFF2-40B4-BE49-F238E27FC236}">
              <a16:creationId xmlns:a16="http://schemas.microsoft.com/office/drawing/2014/main" id="{1C298600-F684-4481-9543-6B939DFD0BDE}"/>
            </a:ext>
          </a:extLst>
        </xdr:cNvPr>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100947</xdr:rowOff>
    </xdr:from>
    <xdr:to>
      <xdr:col>112</xdr:col>
      <xdr:colOff>38100</xdr:colOff>
      <xdr:row>87</xdr:row>
      <xdr:rowOff>31097</xdr:rowOff>
    </xdr:to>
    <xdr:sp macro="" textlink="">
      <xdr:nvSpPr>
        <xdr:cNvPr id="474" name="楕円 473">
          <a:extLst>
            <a:ext uri="{FF2B5EF4-FFF2-40B4-BE49-F238E27FC236}">
              <a16:creationId xmlns:a16="http://schemas.microsoft.com/office/drawing/2014/main" id="{370485FE-1F0C-4528-BC55-0939177F8CDF}"/>
            </a:ext>
          </a:extLst>
        </xdr:cNvPr>
        <xdr:cNvSpPr/>
      </xdr:nvSpPr>
      <xdr:spPr>
        <a:xfrm>
          <a:off x="21272500" y="14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151420</xdr:rowOff>
    </xdr:from>
    <xdr:to>
      <xdr:col>116</xdr:col>
      <xdr:colOff>63500</xdr:colOff>
      <xdr:row>86</xdr:row>
      <xdr:rowOff>151747</xdr:rowOff>
    </xdr:to>
    <xdr:cxnSp macro="">
      <xdr:nvCxnSpPr>
        <xdr:cNvPr id="475" name="直線コネクタ 474">
          <a:extLst>
            <a:ext uri="{FF2B5EF4-FFF2-40B4-BE49-F238E27FC236}">
              <a16:creationId xmlns:a16="http://schemas.microsoft.com/office/drawing/2014/main" id="{A2F8D815-3A1F-4B35-8FE8-43A2123A9176}"/>
            </a:ext>
          </a:extLst>
        </xdr:cNvPr>
        <xdr:cNvCxnSpPr/>
      </xdr:nvCxnSpPr>
      <xdr:spPr>
        <a:xfrm flipV="1">
          <a:off x="21323300" y="1489612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100947</xdr:rowOff>
    </xdr:from>
    <xdr:to>
      <xdr:col>107</xdr:col>
      <xdr:colOff>101600</xdr:colOff>
      <xdr:row>87</xdr:row>
      <xdr:rowOff>31097</xdr:rowOff>
    </xdr:to>
    <xdr:sp macro="" textlink="">
      <xdr:nvSpPr>
        <xdr:cNvPr id="476" name="楕円 475">
          <a:extLst>
            <a:ext uri="{FF2B5EF4-FFF2-40B4-BE49-F238E27FC236}">
              <a16:creationId xmlns:a16="http://schemas.microsoft.com/office/drawing/2014/main" id="{901A2769-72F2-4393-B507-EDF1ACD0AEAF}"/>
            </a:ext>
          </a:extLst>
        </xdr:cNvPr>
        <xdr:cNvSpPr/>
      </xdr:nvSpPr>
      <xdr:spPr>
        <a:xfrm>
          <a:off x="20383500" y="14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151747</xdr:rowOff>
    </xdr:from>
    <xdr:to>
      <xdr:col>111</xdr:col>
      <xdr:colOff>177800</xdr:colOff>
      <xdr:row>86</xdr:row>
      <xdr:rowOff>151747</xdr:rowOff>
    </xdr:to>
    <xdr:cxnSp macro="">
      <xdr:nvCxnSpPr>
        <xdr:cNvPr id="477" name="直線コネクタ 476">
          <a:extLst>
            <a:ext uri="{FF2B5EF4-FFF2-40B4-BE49-F238E27FC236}">
              <a16:creationId xmlns:a16="http://schemas.microsoft.com/office/drawing/2014/main" id="{FDF5383B-C5D3-45F5-AD5D-DC26993A7F87}"/>
            </a:ext>
          </a:extLst>
        </xdr:cNvPr>
        <xdr:cNvCxnSpPr/>
      </xdr:nvCxnSpPr>
      <xdr:spPr>
        <a:xfrm>
          <a:off x="20434300" y="14896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101273</xdr:rowOff>
    </xdr:from>
    <xdr:to>
      <xdr:col>102</xdr:col>
      <xdr:colOff>165100</xdr:colOff>
      <xdr:row>87</xdr:row>
      <xdr:rowOff>31423</xdr:rowOff>
    </xdr:to>
    <xdr:sp macro="" textlink="">
      <xdr:nvSpPr>
        <xdr:cNvPr id="478" name="楕円 477">
          <a:extLst>
            <a:ext uri="{FF2B5EF4-FFF2-40B4-BE49-F238E27FC236}">
              <a16:creationId xmlns:a16="http://schemas.microsoft.com/office/drawing/2014/main" id="{0361460B-DE79-4670-A9B0-BC0AA152C3DC}"/>
            </a:ext>
          </a:extLst>
        </xdr:cNvPr>
        <xdr:cNvSpPr/>
      </xdr:nvSpPr>
      <xdr:spPr>
        <a:xfrm>
          <a:off x="19494500" y="14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151747</xdr:rowOff>
    </xdr:from>
    <xdr:to>
      <xdr:col>107</xdr:col>
      <xdr:colOff>50800</xdr:colOff>
      <xdr:row>86</xdr:row>
      <xdr:rowOff>152073</xdr:rowOff>
    </xdr:to>
    <xdr:cxnSp macro="">
      <xdr:nvCxnSpPr>
        <xdr:cNvPr id="479" name="直線コネクタ 478">
          <a:extLst>
            <a:ext uri="{FF2B5EF4-FFF2-40B4-BE49-F238E27FC236}">
              <a16:creationId xmlns:a16="http://schemas.microsoft.com/office/drawing/2014/main" id="{6C48FC2A-4385-4F0F-99F9-891849C37ECF}"/>
            </a:ext>
          </a:extLst>
        </xdr:cNvPr>
        <xdr:cNvCxnSpPr/>
      </xdr:nvCxnSpPr>
      <xdr:spPr>
        <a:xfrm flipV="1">
          <a:off x="19545300" y="14896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101273</xdr:rowOff>
    </xdr:from>
    <xdr:to>
      <xdr:col>98</xdr:col>
      <xdr:colOff>38100</xdr:colOff>
      <xdr:row>87</xdr:row>
      <xdr:rowOff>31423</xdr:rowOff>
    </xdr:to>
    <xdr:sp macro="" textlink="">
      <xdr:nvSpPr>
        <xdr:cNvPr id="480" name="楕円 479">
          <a:extLst>
            <a:ext uri="{FF2B5EF4-FFF2-40B4-BE49-F238E27FC236}">
              <a16:creationId xmlns:a16="http://schemas.microsoft.com/office/drawing/2014/main" id="{D3DD5C72-7909-4D7A-8094-D7805D1530FB}"/>
            </a:ext>
          </a:extLst>
        </xdr:cNvPr>
        <xdr:cNvSpPr/>
      </xdr:nvSpPr>
      <xdr:spPr>
        <a:xfrm>
          <a:off x="18605500" y="14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152073</xdr:rowOff>
    </xdr:from>
    <xdr:to>
      <xdr:col>102</xdr:col>
      <xdr:colOff>114300</xdr:colOff>
      <xdr:row>86</xdr:row>
      <xdr:rowOff>152073</xdr:rowOff>
    </xdr:to>
    <xdr:cxnSp macro="">
      <xdr:nvCxnSpPr>
        <xdr:cNvPr id="481" name="直線コネクタ 480">
          <a:extLst>
            <a:ext uri="{FF2B5EF4-FFF2-40B4-BE49-F238E27FC236}">
              <a16:creationId xmlns:a16="http://schemas.microsoft.com/office/drawing/2014/main" id="{77189E09-97B6-4B48-B687-48F14EC9729A}"/>
            </a:ext>
          </a:extLst>
        </xdr:cNvPr>
        <xdr:cNvCxnSpPr/>
      </xdr:nvCxnSpPr>
      <xdr:spPr>
        <a:xfrm>
          <a:off x="18656300" y="14896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482" name="n_1aveValue【消防施設】&#10;一人当たり面積">
          <a:extLst>
            <a:ext uri="{FF2B5EF4-FFF2-40B4-BE49-F238E27FC236}">
              <a16:creationId xmlns:a16="http://schemas.microsoft.com/office/drawing/2014/main" id="{235BC6D7-CA6B-4EF8-A01D-A5A466E1742D}"/>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483" name="n_2aveValue【消防施設】&#10;一人当たり面積">
          <a:extLst>
            <a:ext uri="{FF2B5EF4-FFF2-40B4-BE49-F238E27FC236}">
              <a16:creationId xmlns:a16="http://schemas.microsoft.com/office/drawing/2014/main" id="{9086466B-D987-46AC-B94B-2A319B2E2021}"/>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484" name="n_3aveValue【消防施設】&#10;一人当たり面積">
          <a:extLst>
            <a:ext uri="{FF2B5EF4-FFF2-40B4-BE49-F238E27FC236}">
              <a16:creationId xmlns:a16="http://schemas.microsoft.com/office/drawing/2014/main" id="{8BC65CC3-1FFE-4F3A-9AE3-2F879EC5F4B7}"/>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485" name="n_4aveValue【消防施設】&#10;一人当たり面積">
          <a:extLst>
            <a:ext uri="{FF2B5EF4-FFF2-40B4-BE49-F238E27FC236}">
              <a16:creationId xmlns:a16="http://schemas.microsoft.com/office/drawing/2014/main" id="{9D3C9012-1D3E-4594-BD2D-9CC519F81391}"/>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22224</xdr:rowOff>
    </xdr:from>
    <xdr:ext cx="469744" cy="259045"/>
    <xdr:sp macro="" textlink="">
      <xdr:nvSpPr>
        <xdr:cNvPr id="486" name="n_1mainValue【消防施設】&#10;一人当たり面積">
          <a:extLst>
            <a:ext uri="{FF2B5EF4-FFF2-40B4-BE49-F238E27FC236}">
              <a16:creationId xmlns:a16="http://schemas.microsoft.com/office/drawing/2014/main" id="{6EA84ABE-9326-4A4E-BF5E-E70CC94A7BD5}"/>
            </a:ext>
          </a:extLst>
        </xdr:cNvPr>
        <xdr:cNvSpPr txBox="1"/>
      </xdr:nvSpPr>
      <xdr:spPr>
        <a:xfrm>
          <a:off x="21075727" y="14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22224</xdr:rowOff>
    </xdr:from>
    <xdr:ext cx="469744" cy="259045"/>
    <xdr:sp macro="" textlink="">
      <xdr:nvSpPr>
        <xdr:cNvPr id="487" name="n_2mainValue【消防施設】&#10;一人当たり面積">
          <a:extLst>
            <a:ext uri="{FF2B5EF4-FFF2-40B4-BE49-F238E27FC236}">
              <a16:creationId xmlns:a16="http://schemas.microsoft.com/office/drawing/2014/main" id="{1C304D06-97B9-429D-81F6-71CE340354AE}"/>
            </a:ext>
          </a:extLst>
        </xdr:cNvPr>
        <xdr:cNvSpPr txBox="1"/>
      </xdr:nvSpPr>
      <xdr:spPr>
        <a:xfrm>
          <a:off x="20199427" y="14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22550</xdr:rowOff>
    </xdr:from>
    <xdr:ext cx="469744" cy="259045"/>
    <xdr:sp macro="" textlink="">
      <xdr:nvSpPr>
        <xdr:cNvPr id="488" name="n_3mainValue【消防施設】&#10;一人当たり面積">
          <a:extLst>
            <a:ext uri="{FF2B5EF4-FFF2-40B4-BE49-F238E27FC236}">
              <a16:creationId xmlns:a16="http://schemas.microsoft.com/office/drawing/2014/main" id="{96F55A41-B886-425F-A544-2FDC843A90FB}"/>
            </a:ext>
          </a:extLst>
        </xdr:cNvPr>
        <xdr:cNvSpPr txBox="1"/>
      </xdr:nvSpPr>
      <xdr:spPr>
        <a:xfrm>
          <a:off x="19310427" y="149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22550</xdr:rowOff>
    </xdr:from>
    <xdr:ext cx="469744" cy="259045"/>
    <xdr:sp macro="" textlink="">
      <xdr:nvSpPr>
        <xdr:cNvPr id="489" name="n_4mainValue【消防施設】&#10;一人当たり面積">
          <a:extLst>
            <a:ext uri="{FF2B5EF4-FFF2-40B4-BE49-F238E27FC236}">
              <a16:creationId xmlns:a16="http://schemas.microsoft.com/office/drawing/2014/main" id="{BDFC75BA-11C1-4455-A341-C2E467351269}"/>
            </a:ext>
          </a:extLst>
        </xdr:cNvPr>
        <xdr:cNvSpPr txBox="1"/>
      </xdr:nvSpPr>
      <xdr:spPr>
        <a:xfrm>
          <a:off x="18421427" y="149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0" name="正方形/長方形 489">
          <a:extLst>
            <a:ext uri="{FF2B5EF4-FFF2-40B4-BE49-F238E27FC236}">
              <a16:creationId xmlns:a16="http://schemas.microsoft.com/office/drawing/2014/main" id="{DACB94A1-E8B1-4711-BABE-30870511BF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1" name="正方形/長方形 490">
          <a:extLst>
            <a:ext uri="{FF2B5EF4-FFF2-40B4-BE49-F238E27FC236}">
              <a16:creationId xmlns:a16="http://schemas.microsoft.com/office/drawing/2014/main" id="{B853602C-1B03-4C0C-B97A-6C41CD5DE4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2" name="正方形/長方形 491">
          <a:extLst>
            <a:ext uri="{FF2B5EF4-FFF2-40B4-BE49-F238E27FC236}">
              <a16:creationId xmlns:a16="http://schemas.microsoft.com/office/drawing/2014/main" id="{61D8A52D-2CC7-4C73-B1E1-F6F9883C10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3" name="正方形/長方形 492">
          <a:extLst>
            <a:ext uri="{FF2B5EF4-FFF2-40B4-BE49-F238E27FC236}">
              <a16:creationId xmlns:a16="http://schemas.microsoft.com/office/drawing/2014/main" id="{7F77B69C-76E8-4BD5-A368-92D27221EB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4" name="正方形/長方形 493">
          <a:extLst>
            <a:ext uri="{FF2B5EF4-FFF2-40B4-BE49-F238E27FC236}">
              <a16:creationId xmlns:a16="http://schemas.microsoft.com/office/drawing/2014/main" id="{8637AA9F-32C8-48FB-9B8A-BAE41C8CB6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5" name="正方形/長方形 494">
          <a:extLst>
            <a:ext uri="{FF2B5EF4-FFF2-40B4-BE49-F238E27FC236}">
              <a16:creationId xmlns:a16="http://schemas.microsoft.com/office/drawing/2014/main" id="{2051C791-7E27-44FB-9BD6-440696CC81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6" name="正方形/長方形 495">
          <a:extLst>
            <a:ext uri="{FF2B5EF4-FFF2-40B4-BE49-F238E27FC236}">
              <a16:creationId xmlns:a16="http://schemas.microsoft.com/office/drawing/2014/main" id="{452B2B41-00F8-4624-AFE8-59C32B442B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正方形/長方形 496">
          <a:extLst>
            <a:ext uri="{FF2B5EF4-FFF2-40B4-BE49-F238E27FC236}">
              <a16:creationId xmlns:a16="http://schemas.microsoft.com/office/drawing/2014/main" id="{FB4CB8E8-5664-4C51-8D93-3DCA942F12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8" name="テキスト ボックス 497">
          <a:extLst>
            <a:ext uri="{FF2B5EF4-FFF2-40B4-BE49-F238E27FC236}">
              <a16:creationId xmlns:a16="http://schemas.microsoft.com/office/drawing/2014/main" id="{C4AC2016-965A-446C-BEFC-0E709C0938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9" name="直線コネクタ 498">
          <a:extLst>
            <a:ext uri="{FF2B5EF4-FFF2-40B4-BE49-F238E27FC236}">
              <a16:creationId xmlns:a16="http://schemas.microsoft.com/office/drawing/2014/main" id="{D60F5BA4-592D-442E-92D4-74A6A1E428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0" name="テキスト ボックス 499">
          <a:extLst>
            <a:ext uri="{FF2B5EF4-FFF2-40B4-BE49-F238E27FC236}">
              <a16:creationId xmlns:a16="http://schemas.microsoft.com/office/drawing/2014/main" id="{BAF60D7F-9CA8-4A47-A9DF-5DCBAC9F67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1" name="直線コネクタ 500">
          <a:extLst>
            <a:ext uri="{FF2B5EF4-FFF2-40B4-BE49-F238E27FC236}">
              <a16:creationId xmlns:a16="http://schemas.microsoft.com/office/drawing/2014/main" id="{B1F25FC3-051F-4375-87F7-A2100BC2D69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2" name="テキスト ボックス 501">
          <a:extLst>
            <a:ext uri="{FF2B5EF4-FFF2-40B4-BE49-F238E27FC236}">
              <a16:creationId xmlns:a16="http://schemas.microsoft.com/office/drawing/2014/main" id="{D5EC4796-729A-4794-8681-25EEC619953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3" name="直線コネクタ 502">
          <a:extLst>
            <a:ext uri="{FF2B5EF4-FFF2-40B4-BE49-F238E27FC236}">
              <a16:creationId xmlns:a16="http://schemas.microsoft.com/office/drawing/2014/main" id="{9521017A-4328-4F7A-B835-2F539702F3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4" name="テキスト ボックス 503">
          <a:extLst>
            <a:ext uri="{FF2B5EF4-FFF2-40B4-BE49-F238E27FC236}">
              <a16:creationId xmlns:a16="http://schemas.microsoft.com/office/drawing/2014/main" id="{B4A1659C-6569-490B-8E8A-26CB8EAE5C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5" name="直線コネクタ 504">
          <a:extLst>
            <a:ext uri="{FF2B5EF4-FFF2-40B4-BE49-F238E27FC236}">
              <a16:creationId xmlns:a16="http://schemas.microsoft.com/office/drawing/2014/main" id="{79385706-9AB1-4FA3-A2AD-47FAB3A1376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6" name="テキスト ボックス 505">
          <a:extLst>
            <a:ext uri="{FF2B5EF4-FFF2-40B4-BE49-F238E27FC236}">
              <a16:creationId xmlns:a16="http://schemas.microsoft.com/office/drawing/2014/main" id="{A1D4E673-E778-40BA-8C68-48F5341198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7" name="直線コネクタ 506">
          <a:extLst>
            <a:ext uri="{FF2B5EF4-FFF2-40B4-BE49-F238E27FC236}">
              <a16:creationId xmlns:a16="http://schemas.microsoft.com/office/drawing/2014/main" id="{F74813D3-99C3-4E66-B8F5-3B29C15467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8" name="テキスト ボックス 507">
          <a:extLst>
            <a:ext uri="{FF2B5EF4-FFF2-40B4-BE49-F238E27FC236}">
              <a16:creationId xmlns:a16="http://schemas.microsoft.com/office/drawing/2014/main" id="{38593F1F-61EC-4BBD-9298-2D335038E20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9" name="直線コネクタ 508">
          <a:extLst>
            <a:ext uri="{FF2B5EF4-FFF2-40B4-BE49-F238E27FC236}">
              <a16:creationId xmlns:a16="http://schemas.microsoft.com/office/drawing/2014/main" id="{BE22D78F-9911-4A1D-AE7B-DEB1080FE4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0" name="テキスト ボックス 509">
          <a:extLst>
            <a:ext uri="{FF2B5EF4-FFF2-40B4-BE49-F238E27FC236}">
              <a16:creationId xmlns:a16="http://schemas.microsoft.com/office/drawing/2014/main" id="{620118B7-BC60-4A14-953E-ABAE65523E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1" name="直線コネクタ 510">
          <a:extLst>
            <a:ext uri="{FF2B5EF4-FFF2-40B4-BE49-F238E27FC236}">
              <a16:creationId xmlns:a16="http://schemas.microsoft.com/office/drawing/2014/main" id="{909C9830-532F-49EC-A2CD-6B580B7418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2" name="テキスト ボックス 511">
          <a:extLst>
            <a:ext uri="{FF2B5EF4-FFF2-40B4-BE49-F238E27FC236}">
              <a16:creationId xmlns:a16="http://schemas.microsoft.com/office/drawing/2014/main" id="{B6A4E6E5-E59E-4869-923F-8F68A02581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3" name="直線コネクタ 512">
          <a:extLst>
            <a:ext uri="{FF2B5EF4-FFF2-40B4-BE49-F238E27FC236}">
              <a16:creationId xmlns:a16="http://schemas.microsoft.com/office/drawing/2014/main" id="{9C3D4D86-FD16-42DA-B1ED-BCB4B61353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a:extLst>
            <a:ext uri="{FF2B5EF4-FFF2-40B4-BE49-F238E27FC236}">
              <a16:creationId xmlns:a16="http://schemas.microsoft.com/office/drawing/2014/main" id="{90D1948A-9E6C-4922-BE25-4BB024126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15" name="直線コネクタ 514">
          <a:extLst>
            <a:ext uri="{FF2B5EF4-FFF2-40B4-BE49-F238E27FC236}">
              <a16:creationId xmlns:a16="http://schemas.microsoft.com/office/drawing/2014/main" id="{13D8BDB0-3CB9-4B2F-8608-9E52A93AAAC4}"/>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6" name="【庁舎】&#10;有形固定資産減価償却率最小値テキスト">
          <a:extLst>
            <a:ext uri="{FF2B5EF4-FFF2-40B4-BE49-F238E27FC236}">
              <a16:creationId xmlns:a16="http://schemas.microsoft.com/office/drawing/2014/main" id="{F9E96296-AC0C-4811-A5E2-FE604CAD96A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7" name="直線コネクタ 516">
          <a:extLst>
            <a:ext uri="{FF2B5EF4-FFF2-40B4-BE49-F238E27FC236}">
              <a16:creationId xmlns:a16="http://schemas.microsoft.com/office/drawing/2014/main" id="{2881F744-6DBF-45EC-BAA9-7EDCED1D4BD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18" name="【庁舎】&#10;有形固定資産減価償却率最大値テキスト">
          <a:extLst>
            <a:ext uri="{FF2B5EF4-FFF2-40B4-BE49-F238E27FC236}">
              <a16:creationId xmlns:a16="http://schemas.microsoft.com/office/drawing/2014/main" id="{3D4CB210-738C-4971-90C7-3B47F140EF43}"/>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19" name="直線コネクタ 518">
          <a:extLst>
            <a:ext uri="{FF2B5EF4-FFF2-40B4-BE49-F238E27FC236}">
              <a16:creationId xmlns:a16="http://schemas.microsoft.com/office/drawing/2014/main" id="{D4C616A7-91FF-43B5-875A-1F601C214A2D}"/>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520" name="【庁舎】&#10;有形固定資産減価償却率平均値テキスト">
          <a:extLst>
            <a:ext uri="{FF2B5EF4-FFF2-40B4-BE49-F238E27FC236}">
              <a16:creationId xmlns:a16="http://schemas.microsoft.com/office/drawing/2014/main" id="{E458D7F4-148A-4C58-BE4D-864129B1BB90}"/>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521" name="フローチャート: 判断 520">
          <a:extLst>
            <a:ext uri="{FF2B5EF4-FFF2-40B4-BE49-F238E27FC236}">
              <a16:creationId xmlns:a16="http://schemas.microsoft.com/office/drawing/2014/main" id="{F52DE6A4-0A08-4E10-9E4B-8D27F3D9C7FA}"/>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522" name="フローチャート: 判断 521">
          <a:extLst>
            <a:ext uri="{FF2B5EF4-FFF2-40B4-BE49-F238E27FC236}">
              <a16:creationId xmlns:a16="http://schemas.microsoft.com/office/drawing/2014/main" id="{9406FA38-99D4-40A9-86DB-9ECDBF514AE5}"/>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523" name="フローチャート: 判断 522">
          <a:extLst>
            <a:ext uri="{FF2B5EF4-FFF2-40B4-BE49-F238E27FC236}">
              <a16:creationId xmlns:a16="http://schemas.microsoft.com/office/drawing/2014/main" id="{9A82757F-31E4-47E3-8494-B31361FDD376}"/>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524" name="フローチャート: 判断 523">
          <a:extLst>
            <a:ext uri="{FF2B5EF4-FFF2-40B4-BE49-F238E27FC236}">
              <a16:creationId xmlns:a16="http://schemas.microsoft.com/office/drawing/2014/main" id="{A93FD555-C81C-4A60-8206-E6B20A0E5127}"/>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25" name="フローチャート: 判断 524">
          <a:extLst>
            <a:ext uri="{FF2B5EF4-FFF2-40B4-BE49-F238E27FC236}">
              <a16:creationId xmlns:a16="http://schemas.microsoft.com/office/drawing/2014/main" id="{9091EB79-13E0-4FB4-AAC0-FBCDEE20B66F}"/>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67C7D173-58A8-4F65-BC47-B8EC4A5F1A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48CAE952-DB54-4BCD-8C6A-EEA2365355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9F83C0E4-F99D-4EBC-BEC8-BDA526332C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8C10C7A6-F1A2-46BB-988F-A4BF1FDB53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B3C2F7EE-8093-453A-AAEE-8871E88ACF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531" name="楕円 530">
          <a:extLst>
            <a:ext uri="{FF2B5EF4-FFF2-40B4-BE49-F238E27FC236}">
              <a16:creationId xmlns:a16="http://schemas.microsoft.com/office/drawing/2014/main" id="{5C416C1D-E91D-453B-9FFD-2D5A0B9A8D7D}"/>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532" name="【庁舎】&#10;有形固定資産減価償却率該当値テキスト">
          <a:extLst>
            <a:ext uri="{FF2B5EF4-FFF2-40B4-BE49-F238E27FC236}">
              <a16:creationId xmlns:a16="http://schemas.microsoft.com/office/drawing/2014/main" id="{C820853A-C7F5-4E5A-9DD7-A858A7449889}"/>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533" name="楕円 532">
          <a:extLst>
            <a:ext uri="{FF2B5EF4-FFF2-40B4-BE49-F238E27FC236}">
              <a16:creationId xmlns:a16="http://schemas.microsoft.com/office/drawing/2014/main" id="{601630D3-499E-47B4-93D6-8B9CB3EB14D3}"/>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94162</xdr:rowOff>
    </xdr:to>
    <xdr:cxnSp macro="">
      <xdr:nvCxnSpPr>
        <xdr:cNvPr id="534" name="直線コネクタ 533">
          <a:extLst>
            <a:ext uri="{FF2B5EF4-FFF2-40B4-BE49-F238E27FC236}">
              <a16:creationId xmlns:a16="http://schemas.microsoft.com/office/drawing/2014/main" id="{1D86B001-A7EF-459B-ABDC-4F5FF6BBB51F}"/>
            </a:ext>
          </a:extLst>
        </xdr:cNvPr>
        <xdr:cNvCxnSpPr/>
      </xdr:nvCxnSpPr>
      <xdr:spPr>
        <a:xfrm>
          <a:off x="15481300" y="185960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xdr:rowOff>
    </xdr:from>
    <xdr:to>
      <xdr:col>76</xdr:col>
      <xdr:colOff>165100</xdr:colOff>
      <xdr:row>108</xdr:row>
      <xdr:rowOff>117202</xdr:rowOff>
    </xdr:to>
    <xdr:sp macro="" textlink="">
      <xdr:nvSpPr>
        <xdr:cNvPr id="535" name="楕円 534">
          <a:extLst>
            <a:ext uri="{FF2B5EF4-FFF2-40B4-BE49-F238E27FC236}">
              <a16:creationId xmlns:a16="http://schemas.microsoft.com/office/drawing/2014/main" id="{D3FEDFB1-76CB-4A4B-9A24-1B9ED22B24E5}"/>
            </a:ext>
          </a:extLst>
        </xdr:cNvPr>
        <xdr:cNvSpPr/>
      </xdr:nvSpPr>
      <xdr:spPr>
        <a:xfrm>
          <a:off x="14541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66402</xdr:rowOff>
    </xdr:from>
    <xdr:to>
      <xdr:col>81</xdr:col>
      <xdr:colOff>50800</xdr:colOff>
      <xdr:row>108</xdr:row>
      <xdr:rowOff>79466</xdr:rowOff>
    </xdr:to>
    <xdr:cxnSp macro="">
      <xdr:nvCxnSpPr>
        <xdr:cNvPr id="536" name="直線コネクタ 535">
          <a:extLst>
            <a:ext uri="{FF2B5EF4-FFF2-40B4-BE49-F238E27FC236}">
              <a16:creationId xmlns:a16="http://schemas.microsoft.com/office/drawing/2014/main" id="{5D3B5DF1-2936-4D84-94E3-18CAF5ECD47A}"/>
            </a:ext>
          </a:extLst>
        </xdr:cNvPr>
        <xdr:cNvCxnSpPr/>
      </xdr:nvCxnSpPr>
      <xdr:spPr>
        <a:xfrm>
          <a:off x="14592300" y="185830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xdr:rowOff>
    </xdr:from>
    <xdr:to>
      <xdr:col>72</xdr:col>
      <xdr:colOff>38100</xdr:colOff>
      <xdr:row>108</xdr:row>
      <xdr:rowOff>102507</xdr:rowOff>
    </xdr:to>
    <xdr:sp macro="" textlink="">
      <xdr:nvSpPr>
        <xdr:cNvPr id="537" name="楕円 536">
          <a:extLst>
            <a:ext uri="{FF2B5EF4-FFF2-40B4-BE49-F238E27FC236}">
              <a16:creationId xmlns:a16="http://schemas.microsoft.com/office/drawing/2014/main" id="{84FED29A-4D58-4DF7-8CB9-5F0EA660870E}"/>
            </a:ext>
          </a:extLst>
        </xdr:cNvPr>
        <xdr:cNvSpPr/>
      </xdr:nvSpPr>
      <xdr:spPr>
        <a:xfrm>
          <a:off x="13652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51707</xdr:rowOff>
    </xdr:from>
    <xdr:to>
      <xdr:col>76</xdr:col>
      <xdr:colOff>114300</xdr:colOff>
      <xdr:row>108</xdr:row>
      <xdr:rowOff>66402</xdr:rowOff>
    </xdr:to>
    <xdr:cxnSp macro="">
      <xdr:nvCxnSpPr>
        <xdr:cNvPr id="538" name="直線コネクタ 537">
          <a:extLst>
            <a:ext uri="{FF2B5EF4-FFF2-40B4-BE49-F238E27FC236}">
              <a16:creationId xmlns:a16="http://schemas.microsoft.com/office/drawing/2014/main" id="{17B8A927-FFAB-494F-AAA7-BFFE966216BB}"/>
            </a:ext>
          </a:extLst>
        </xdr:cNvPr>
        <xdr:cNvCxnSpPr/>
      </xdr:nvCxnSpPr>
      <xdr:spPr>
        <a:xfrm>
          <a:off x="13703300" y="185683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157662</xdr:rowOff>
    </xdr:from>
    <xdr:to>
      <xdr:col>67</xdr:col>
      <xdr:colOff>101600</xdr:colOff>
      <xdr:row>108</xdr:row>
      <xdr:rowOff>87812</xdr:rowOff>
    </xdr:to>
    <xdr:sp macro="" textlink="">
      <xdr:nvSpPr>
        <xdr:cNvPr id="539" name="楕円 538">
          <a:extLst>
            <a:ext uri="{FF2B5EF4-FFF2-40B4-BE49-F238E27FC236}">
              <a16:creationId xmlns:a16="http://schemas.microsoft.com/office/drawing/2014/main" id="{2B68DA82-3D84-4BB1-BCD5-2ADF6382CCB9}"/>
            </a:ext>
          </a:extLst>
        </xdr:cNvPr>
        <xdr:cNvSpPr/>
      </xdr:nvSpPr>
      <xdr:spPr>
        <a:xfrm>
          <a:off x="1276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37012</xdr:rowOff>
    </xdr:from>
    <xdr:to>
      <xdr:col>71</xdr:col>
      <xdr:colOff>177800</xdr:colOff>
      <xdr:row>108</xdr:row>
      <xdr:rowOff>51707</xdr:rowOff>
    </xdr:to>
    <xdr:cxnSp macro="">
      <xdr:nvCxnSpPr>
        <xdr:cNvPr id="540" name="直線コネクタ 539">
          <a:extLst>
            <a:ext uri="{FF2B5EF4-FFF2-40B4-BE49-F238E27FC236}">
              <a16:creationId xmlns:a16="http://schemas.microsoft.com/office/drawing/2014/main" id="{91D16E3A-FF80-452C-A2A9-9D0564FBA49A}"/>
            </a:ext>
          </a:extLst>
        </xdr:cNvPr>
        <xdr:cNvCxnSpPr/>
      </xdr:nvCxnSpPr>
      <xdr:spPr>
        <a:xfrm>
          <a:off x="12814300" y="185536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541" name="n_1aveValue【庁舎】&#10;有形固定資産減価償却率">
          <a:extLst>
            <a:ext uri="{FF2B5EF4-FFF2-40B4-BE49-F238E27FC236}">
              <a16:creationId xmlns:a16="http://schemas.microsoft.com/office/drawing/2014/main" id="{333A27D1-4C54-4CA7-8F6D-EC67F8D5E5F5}"/>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542" name="n_2aveValue【庁舎】&#10;有形固定資産減価償却率">
          <a:extLst>
            <a:ext uri="{FF2B5EF4-FFF2-40B4-BE49-F238E27FC236}">
              <a16:creationId xmlns:a16="http://schemas.microsoft.com/office/drawing/2014/main" id="{ED99E6B0-A80B-4A46-96B6-3D33098C4A5B}"/>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543" name="n_3aveValue【庁舎】&#10;有形固定資産減価償却率">
          <a:extLst>
            <a:ext uri="{FF2B5EF4-FFF2-40B4-BE49-F238E27FC236}">
              <a16:creationId xmlns:a16="http://schemas.microsoft.com/office/drawing/2014/main" id="{9643E6EE-7067-4C5F-8DBA-F6E4653A39A6}"/>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44" name="n_4aveValue【庁舎】&#10;有形固定資産減価償却率">
          <a:extLst>
            <a:ext uri="{FF2B5EF4-FFF2-40B4-BE49-F238E27FC236}">
              <a16:creationId xmlns:a16="http://schemas.microsoft.com/office/drawing/2014/main" id="{17AF68B9-8D5C-42DA-88B1-04440B700EAB}"/>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545" name="n_1mainValue【庁舎】&#10;有形固定資産減価償却率">
          <a:extLst>
            <a:ext uri="{FF2B5EF4-FFF2-40B4-BE49-F238E27FC236}">
              <a16:creationId xmlns:a16="http://schemas.microsoft.com/office/drawing/2014/main" id="{EB5A60FE-7F3E-4D2B-B55A-8F99286B3ED9}"/>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108329</xdr:rowOff>
    </xdr:from>
    <xdr:ext cx="405111" cy="259045"/>
    <xdr:sp macro="" textlink="">
      <xdr:nvSpPr>
        <xdr:cNvPr id="546" name="n_2mainValue【庁舎】&#10;有形固定資産減価償却率">
          <a:extLst>
            <a:ext uri="{FF2B5EF4-FFF2-40B4-BE49-F238E27FC236}">
              <a16:creationId xmlns:a16="http://schemas.microsoft.com/office/drawing/2014/main" id="{4141C66B-2863-49D8-AEEE-79371F8B7CF9}"/>
            </a:ext>
          </a:extLst>
        </xdr:cNvPr>
        <xdr:cNvSpPr txBox="1"/>
      </xdr:nvSpPr>
      <xdr:spPr>
        <a:xfrm>
          <a:off x="14389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93634</xdr:rowOff>
    </xdr:from>
    <xdr:ext cx="405111" cy="259045"/>
    <xdr:sp macro="" textlink="">
      <xdr:nvSpPr>
        <xdr:cNvPr id="547" name="n_3mainValue【庁舎】&#10;有形固定資産減価償却率">
          <a:extLst>
            <a:ext uri="{FF2B5EF4-FFF2-40B4-BE49-F238E27FC236}">
              <a16:creationId xmlns:a16="http://schemas.microsoft.com/office/drawing/2014/main" id="{360F54E8-0841-4CC4-8ABA-B7EB9DA1B9C0}"/>
            </a:ext>
          </a:extLst>
        </xdr:cNvPr>
        <xdr:cNvSpPr txBox="1"/>
      </xdr:nvSpPr>
      <xdr:spPr>
        <a:xfrm>
          <a:off x="13500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78939</xdr:rowOff>
    </xdr:from>
    <xdr:ext cx="405111" cy="259045"/>
    <xdr:sp macro="" textlink="">
      <xdr:nvSpPr>
        <xdr:cNvPr id="548" name="n_4mainValue【庁舎】&#10;有形固定資産減価償却率">
          <a:extLst>
            <a:ext uri="{FF2B5EF4-FFF2-40B4-BE49-F238E27FC236}">
              <a16:creationId xmlns:a16="http://schemas.microsoft.com/office/drawing/2014/main" id="{2EFE9F53-EBB4-4B3D-B465-80DA67FF17E4}"/>
            </a:ext>
          </a:extLst>
        </xdr:cNvPr>
        <xdr:cNvSpPr txBox="1"/>
      </xdr:nvSpPr>
      <xdr:spPr>
        <a:xfrm>
          <a:off x="12611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F3E9223D-F65B-49D8-BFDD-43935C1517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6B85C80F-348A-4AB4-81D1-1BE882B6D4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FCB6521F-E730-4112-A045-C287EB7C71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B9518445-5E78-4B37-B643-33938486CD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5386A3D6-0D18-411D-9208-99D5E5E07B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21032881-14AD-43C9-A130-7773C8870E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3474BEEB-6854-4F72-ADD9-90A20AE8A1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6A999233-4541-47EC-94AB-BC52E46100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a:extLst>
            <a:ext uri="{FF2B5EF4-FFF2-40B4-BE49-F238E27FC236}">
              <a16:creationId xmlns:a16="http://schemas.microsoft.com/office/drawing/2014/main" id="{AB1CCF83-5B0A-499B-8E13-EA446A5BA6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a:extLst>
            <a:ext uri="{FF2B5EF4-FFF2-40B4-BE49-F238E27FC236}">
              <a16:creationId xmlns:a16="http://schemas.microsoft.com/office/drawing/2014/main" id="{BB961BA0-32E6-4E01-B0D6-B5BEF40D28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59" name="直線コネクタ 558">
          <a:extLst>
            <a:ext uri="{FF2B5EF4-FFF2-40B4-BE49-F238E27FC236}">
              <a16:creationId xmlns:a16="http://schemas.microsoft.com/office/drawing/2014/main" id="{9DA0A8C6-AB7F-49C8-9332-A283F4EEDBAB}"/>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60" name="テキスト ボックス 559">
          <a:extLst>
            <a:ext uri="{FF2B5EF4-FFF2-40B4-BE49-F238E27FC236}">
              <a16:creationId xmlns:a16="http://schemas.microsoft.com/office/drawing/2014/main" id="{6822DB57-991B-4707-978D-97701E9DB35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61" name="直線コネクタ 560">
          <a:extLst>
            <a:ext uri="{FF2B5EF4-FFF2-40B4-BE49-F238E27FC236}">
              <a16:creationId xmlns:a16="http://schemas.microsoft.com/office/drawing/2014/main" id="{4988DBEB-7A16-4BF8-90E4-455A6D1C577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2" name="テキスト ボックス 561">
          <a:extLst>
            <a:ext uri="{FF2B5EF4-FFF2-40B4-BE49-F238E27FC236}">
              <a16:creationId xmlns:a16="http://schemas.microsoft.com/office/drawing/2014/main" id="{8FAF80DD-7B04-4BAF-83E4-BA12906860E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63" name="直線コネクタ 562">
          <a:extLst>
            <a:ext uri="{FF2B5EF4-FFF2-40B4-BE49-F238E27FC236}">
              <a16:creationId xmlns:a16="http://schemas.microsoft.com/office/drawing/2014/main" id="{2FB24D20-BBEB-4570-A002-1FC4BB57C04E}"/>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64" name="テキスト ボックス 563">
          <a:extLst>
            <a:ext uri="{FF2B5EF4-FFF2-40B4-BE49-F238E27FC236}">
              <a16:creationId xmlns:a16="http://schemas.microsoft.com/office/drawing/2014/main" id="{9CF773C1-90C1-4202-BBF3-B0258524783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5" name="直線コネクタ 564">
          <a:extLst>
            <a:ext uri="{FF2B5EF4-FFF2-40B4-BE49-F238E27FC236}">
              <a16:creationId xmlns:a16="http://schemas.microsoft.com/office/drawing/2014/main" id="{FA01EF64-F81A-4766-B67E-B4589B0155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6" name="テキスト ボックス 565">
          <a:extLst>
            <a:ext uri="{FF2B5EF4-FFF2-40B4-BE49-F238E27FC236}">
              <a16:creationId xmlns:a16="http://schemas.microsoft.com/office/drawing/2014/main" id="{99DE6678-9EBB-4296-AD28-763201D9492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67" name="直線コネクタ 566">
          <a:extLst>
            <a:ext uri="{FF2B5EF4-FFF2-40B4-BE49-F238E27FC236}">
              <a16:creationId xmlns:a16="http://schemas.microsoft.com/office/drawing/2014/main" id="{29CE0623-AFCA-4A0A-9F2F-E107146C0D64}"/>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68" name="テキスト ボックス 567">
          <a:extLst>
            <a:ext uri="{FF2B5EF4-FFF2-40B4-BE49-F238E27FC236}">
              <a16:creationId xmlns:a16="http://schemas.microsoft.com/office/drawing/2014/main" id="{2BB230DF-84F9-4C9D-9205-75DD83DEA5A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69" name="直線コネクタ 568">
          <a:extLst>
            <a:ext uri="{FF2B5EF4-FFF2-40B4-BE49-F238E27FC236}">
              <a16:creationId xmlns:a16="http://schemas.microsoft.com/office/drawing/2014/main" id="{83600569-A3D2-4D97-AFE4-FF357BB2F76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0" name="テキスト ボックス 569">
          <a:extLst>
            <a:ext uri="{FF2B5EF4-FFF2-40B4-BE49-F238E27FC236}">
              <a16:creationId xmlns:a16="http://schemas.microsoft.com/office/drawing/2014/main" id="{26381F8C-32FC-477E-984D-3C472650164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71" name="直線コネクタ 570">
          <a:extLst>
            <a:ext uri="{FF2B5EF4-FFF2-40B4-BE49-F238E27FC236}">
              <a16:creationId xmlns:a16="http://schemas.microsoft.com/office/drawing/2014/main" id="{B2B85F64-2E5B-44FC-9CA3-0C2160E77997}"/>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72" name="テキスト ボックス 571">
          <a:extLst>
            <a:ext uri="{FF2B5EF4-FFF2-40B4-BE49-F238E27FC236}">
              <a16:creationId xmlns:a16="http://schemas.microsoft.com/office/drawing/2014/main" id="{534EFCF1-24C3-44EB-8CA3-3226B4815C7F}"/>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3" name="直線コネクタ 572">
          <a:extLst>
            <a:ext uri="{FF2B5EF4-FFF2-40B4-BE49-F238E27FC236}">
              <a16:creationId xmlns:a16="http://schemas.microsoft.com/office/drawing/2014/main" id="{DD04E199-6694-4DA6-B1F3-0D4FBBDE6C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4" name="テキスト ボックス 573">
          <a:extLst>
            <a:ext uri="{FF2B5EF4-FFF2-40B4-BE49-F238E27FC236}">
              <a16:creationId xmlns:a16="http://schemas.microsoft.com/office/drawing/2014/main" id="{9F7A3E53-5F87-4FD5-89A6-41A78EFC42F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5" name="【庁舎】&#10;一人当たり面積グラフ枠">
          <a:extLst>
            <a:ext uri="{FF2B5EF4-FFF2-40B4-BE49-F238E27FC236}">
              <a16:creationId xmlns:a16="http://schemas.microsoft.com/office/drawing/2014/main" id="{88DBC7BC-A28B-4D93-9BEB-801F410A68C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576" name="直線コネクタ 575">
          <a:extLst>
            <a:ext uri="{FF2B5EF4-FFF2-40B4-BE49-F238E27FC236}">
              <a16:creationId xmlns:a16="http://schemas.microsoft.com/office/drawing/2014/main" id="{EC68B0CD-31C8-4DB0-A1B0-F7AD16C15A2C}"/>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577" name="【庁舎】&#10;一人当たり面積最小値テキスト">
          <a:extLst>
            <a:ext uri="{FF2B5EF4-FFF2-40B4-BE49-F238E27FC236}">
              <a16:creationId xmlns:a16="http://schemas.microsoft.com/office/drawing/2014/main" id="{0374DB5D-6218-42FA-A878-BCAEB56F26F8}"/>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578" name="直線コネクタ 577">
          <a:extLst>
            <a:ext uri="{FF2B5EF4-FFF2-40B4-BE49-F238E27FC236}">
              <a16:creationId xmlns:a16="http://schemas.microsoft.com/office/drawing/2014/main" id="{CBEEA71D-DB4A-492F-B573-379FFF73477D}"/>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579" name="【庁舎】&#10;一人当たり面積最大値テキスト">
          <a:extLst>
            <a:ext uri="{FF2B5EF4-FFF2-40B4-BE49-F238E27FC236}">
              <a16:creationId xmlns:a16="http://schemas.microsoft.com/office/drawing/2014/main" id="{52E71398-B41B-4C92-B9CE-96115A7B90BD}"/>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580" name="直線コネクタ 579">
          <a:extLst>
            <a:ext uri="{FF2B5EF4-FFF2-40B4-BE49-F238E27FC236}">
              <a16:creationId xmlns:a16="http://schemas.microsoft.com/office/drawing/2014/main" id="{29FF0B09-E78D-4804-8202-C53D38778B6E}"/>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581" name="【庁舎】&#10;一人当たり面積平均値テキスト">
          <a:extLst>
            <a:ext uri="{FF2B5EF4-FFF2-40B4-BE49-F238E27FC236}">
              <a16:creationId xmlns:a16="http://schemas.microsoft.com/office/drawing/2014/main" id="{C28D0D56-67DA-4A93-BA5D-C9FD215AD36D}"/>
            </a:ext>
          </a:extLst>
        </xdr:cNvPr>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582" name="フローチャート: 判断 581">
          <a:extLst>
            <a:ext uri="{FF2B5EF4-FFF2-40B4-BE49-F238E27FC236}">
              <a16:creationId xmlns:a16="http://schemas.microsoft.com/office/drawing/2014/main" id="{7DFAB6DF-FEC3-431B-978A-5467A80B5F34}"/>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583" name="フローチャート: 判断 582">
          <a:extLst>
            <a:ext uri="{FF2B5EF4-FFF2-40B4-BE49-F238E27FC236}">
              <a16:creationId xmlns:a16="http://schemas.microsoft.com/office/drawing/2014/main" id="{52F176D9-58DD-472E-9FEF-8F290E5BD69D}"/>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584" name="フローチャート: 判断 583">
          <a:extLst>
            <a:ext uri="{FF2B5EF4-FFF2-40B4-BE49-F238E27FC236}">
              <a16:creationId xmlns:a16="http://schemas.microsoft.com/office/drawing/2014/main" id="{A505677E-4AC8-4ED8-8DA3-647FFB64F15A}"/>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585" name="フローチャート: 判断 584">
          <a:extLst>
            <a:ext uri="{FF2B5EF4-FFF2-40B4-BE49-F238E27FC236}">
              <a16:creationId xmlns:a16="http://schemas.microsoft.com/office/drawing/2014/main" id="{325D96D0-7D54-4DC0-9F2A-D865C3A38A90}"/>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586" name="フローチャート: 判断 585">
          <a:extLst>
            <a:ext uri="{FF2B5EF4-FFF2-40B4-BE49-F238E27FC236}">
              <a16:creationId xmlns:a16="http://schemas.microsoft.com/office/drawing/2014/main" id="{9D2ABA3E-C38F-40C7-9319-38C9693806F3}"/>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DBEE8FA9-AEEE-4924-BAF3-3BB2951C42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A329CD2C-F378-4B24-A630-6BA7AB4D4F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B3DA293A-95C1-48C0-9D77-7B5B9C6827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16FA7D0A-145D-46D3-9258-38D45DFA58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52A529FC-41A2-4171-B41D-2989C95BB8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155893</xdr:rowOff>
    </xdr:from>
    <xdr:to>
      <xdr:col>116</xdr:col>
      <xdr:colOff>114300</xdr:colOff>
      <xdr:row>108</xdr:row>
      <xdr:rowOff>86043</xdr:rowOff>
    </xdr:to>
    <xdr:sp macro="" textlink="">
      <xdr:nvSpPr>
        <xdr:cNvPr id="592" name="楕円 591">
          <a:extLst>
            <a:ext uri="{FF2B5EF4-FFF2-40B4-BE49-F238E27FC236}">
              <a16:creationId xmlns:a16="http://schemas.microsoft.com/office/drawing/2014/main" id="{B3B65C12-1DDF-4A30-A320-837FEECFFADD}"/>
            </a:ext>
          </a:extLst>
        </xdr:cNvPr>
        <xdr:cNvSpPr/>
      </xdr:nvSpPr>
      <xdr:spPr>
        <a:xfrm>
          <a:off x="22110700" y="185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70820</xdr:rowOff>
    </xdr:from>
    <xdr:ext cx="469744" cy="259045"/>
    <xdr:sp macro="" textlink="">
      <xdr:nvSpPr>
        <xdr:cNvPr id="593" name="【庁舎】&#10;一人当たり面積該当値テキスト">
          <a:extLst>
            <a:ext uri="{FF2B5EF4-FFF2-40B4-BE49-F238E27FC236}">
              <a16:creationId xmlns:a16="http://schemas.microsoft.com/office/drawing/2014/main" id="{159EF65B-7651-4FEE-9653-E4B624283F55}"/>
            </a:ext>
          </a:extLst>
        </xdr:cNvPr>
        <xdr:cNvSpPr txBox="1"/>
      </xdr:nvSpPr>
      <xdr:spPr>
        <a:xfrm>
          <a:off x="22199600" y="1841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156845</xdr:rowOff>
    </xdr:from>
    <xdr:to>
      <xdr:col>112</xdr:col>
      <xdr:colOff>38100</xdr:colOff>
      <xdr:row>108</xdr:row>
      <xdr:rowOff>86995</xdr:rowOff>
    </xdr:to>
    <xdr:sp macro="" textlink="">
      <xdr:nvSpPr>
        <xdr:cNvPr id="594" name="楕円 593">
          <a:extLst>
            <a:ext uri="{FF2B5EF4-FFF2-40B4-BE49-F238E27FC236}">
              <a16:creationId xmlns:a16="http://schemas.microsoft.com/office/drawing/2014/main" id="{7C129D69-F085-4A0A-96F1-4774F8874C88}"/>
            </a:ext>
          </a:extLst>
        </xdr:cNvPr>
        <xdr:cNvSpPr/>
      </xdr:nvSpPr>
      <xdr:spPr>
        <a:xfrm>
          <a:off x="21272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35243</xdr:rowOff>
    </xdr:from>
    <xdr:to>
      <xdr:col>116</xdr:col>
      <xdr:colOff>63500</xdr:colOff>
      <xdr:row>108</xdr:row>
      <xdr:rowOff>36195</xdr:rowOff>
    </xdr:to>
    <xdr:cxnSp macro="">
      <xdr:nvCxnSpPr>
        <xdr:cNvPr id="595" name="直線コネクタ 594">
          <a:extLst>
            <a:ext uri="{FF2B5EF4-FFF2-40B4-BE49-F238E27FC236}">
              <a16:creationId xmlns:a16="http://schemas.microsoft.com/office/drawing/2014/main" id="{71325108-A91D-4CAA-BE5D-B19D2ED2238A}"/>
            </a:ext>
          </a:extLst>
        </xdr:cNvPr>
        <xdr:cNvCxnSpPr/>
      </xdr:nvCxnSpPr>
      <xdr:spPr>
        <a:xfrm flipV="1">
          <a:off x="21323300" y="18551843"/>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159702</xdr:rowOff>
    </xdr:from>
    <xdr:to>
      <xdr:col>107</xdr:col>
      <xdr:colOff>101600</xdr:colOff>
      <xdr:row>108</xdr:row>
      <xdr:rowOff>89852</xdr:rowOff>
    </xdr:to>
    <xdr:sp macro="" textlink="">
      <xdr:nvSpPr>
        <xdr:cNvPr id="596" name="楕円 595">
          <a:extLst>
            <a:ext uri="{FF2B5EF4-FFF2-40B4-BE49-F238E27FC236}">
              <a16:creationId xmlns:a16="http://schemas.microsoft.com/office/drawing/2014/main" id="{20A73FAD-AA6F-4275-A4BC-C00269783935}"/>
            </a:ext>
          </a:extLst>
        </xdr:cNvPr>
        <xdr:cNvSpPr/>
      </xdr:nvSpPr>
      <xdr:spPr>
        <a:xfrm>
          <a:off x="20383500" y="185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36195</xdr:rowOff>
    </xdr:from>
    <xdr:to>
      <xdr:col>111</xdr:col>
      <xdr:colOff>177800</xdr:colOff>
      <xdr:row>108</xdr:row>
      <xdr:rowOff>39052</xdr:rowOff>
    </xdr:to>
    <xdr:cxnSp macro="">
      <xdr:nvCxnSpPr>
        <xdr:cNvPr id="597" name="直線コネクタ 596">
          <a:extLst>
            <a:ext uri="{FF2B5EF4-FFF2-40B4-BE49-F238E27FC236}">
              <a16:creationId xmlns:a16="http://schemas.microsoft.com/office/drawing/2014/main" id="{EAB93D8E-861B-4892-8BB1-BD1F72B32AE0}"/>
            </a:ext>
          </a:extLst>
        </xdr:cNvPr>
        <xdr:cNvCxnSpPr/>
      </xdr:nvCxnSpPr>
      <xdr:spPr>
        <a:xfrm flipV="1">
          <a:off x="20434300" y="185527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33020</xdr:rowOff>
    </xdr:from>
    <xdr:to>
      <xdr:col>102</xdr:col>
      <xdr:colOff>165100</xdr:colOff>
      <xdr:row>107</xdr:row>
      <xdr:rowOff>134620</xdr:rowOff>
    </xdr:to>
    <xdr:sp macro="" textlink="">
      <xdr:nvSpPr>
        <xdr:cNvPr id="598" name="楕円 597">
          <a:extLst>
            <a:ext uri="{FF2B5EF4-FFF2-40B4-BE49-F238E27FC236}">
              <a16:creationId xmlns:a16="http://schemas.microsoft.com/office/drawing/2014/main" id="{33C84858-E9D8-4C28-ADB6-B8798EF39304}"/>
            </a:ext>
          </a:extLst>
        </xdr:cNvPr>
        <xdr:cNvSpPr/>
      </xdr:nvSpPr>
      <xdr:spPr>
        <a:xfrm>
          <a:off x="19494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83820</xdr:rowOff>
    </xdr:from>
    <xdr:to>
      <xdr:col>107</xdr:col>
      <xdr:colOff>50800</xdr:colOff>
      <xdr:row>108</xdr:row>
      <xdr:rowOff>39052</xdr:rowOff>
    </xdr:to>
    <xdr:cxnSp macro="">
      <xdr:nvCxnSpPr>
        <xdr:cNvPr id="599" name="直線コネクタ 598">
          <a:extLst>
            <a:ext uri="{FF2B5EF4-FFF2-40B4-BE49-F238E27FC236}">
              <a16:creationId xmlns:a16="http://schemas.microsoft.com/office/drawing/2014/main" id="{A3F329DD-5633-44F7-8C13-80AB816BDE57}"/>
            </a:ext>
          </a:extLst>
        </xdr:cNvPr>
        <xdr:cNvCxnSpPr/>
      </xdr:nvCxnSpPr>
      <xdr:spPr>
        <a:xfrm>
          <a:off x="19545300" y="1842897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600" name="楕円 599">
          <a:extLst>
            <a:ext uri="{FF2B5EF4-FFF2-40B4-BE49-F238E27FC236}">
              <a16:creationId xmlns:a16="http://schemas.microsoft.com/office/drawing/2014/main" id="{B6D02272-1A6E-457B-AC3F-901B26E1880B}"/>
            </a:ext>
          </a:extLst>
        </xdr:cNvPr>
        <xdr:cNvSpPr/>
      </xdr:nvSpPr>
      <xdr:spPr>
        <a:xfrm>
          <a:off x="18605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83820</xdr:rowOff>
    </xdr:from>
    <xdr:to>
      <xdr:col>102</xdr:col>
      <xdr:colOff>114300</xdr:colOff>
      <xdr:row>108</xdr:row>
      <xdr:rowOff>41911</xdr:rowOff>
    </xdr:to>
    <xdr:cxnSp macro="">
      <xdr:nvCxnSpPr>
        <xdr:cNvPr id="601" name="直線コネクタ 600">
          <a:extLst>
            <a:ext uri="{FF2B5EF4-FFF2-40B4-BE49-F238E27FC236}">
              <a16:creationId xmlns:a16="http://schemas.microsoft.com/office/drawing/2014/main" id="{0CAAB741-6295-4294-B021-D5827964C784}"/>
            </a:ext>
          </a:extLst>
        </xdr:cNvPr>
        <xdr:cNvCxnSpPr/>
      </xdr:nvCxnSpPr>
      <xdr:spPr>
        <a:xfrm flipV="1">
          <a:off x="18656300" y="184289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602" name="n_1aveValue【庁舎】&#10;一人当たり面積">
          <a:extLst>
            <a:ext uri="{FF2B5EF4-FFF2-40B4-BE49-F238E27FC236}">
              <a16:creationId xmlns:a16="http://schemas.microsoft.com/office/drawing/2014/main" id="{5BC76542-C899-43B3-9E72-634FD8806E06}"/>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603" name="n_2aveValue【庁舎】&#10;一人当たり面積">
          <a:extLst>
            <a:ext uri="{FF2B5EF4-FFF2-40B4-BE49-F238E27FC236}">
              <a16:creationId xmlns:a16="http://schemas.microsoft.com/office/drawing/2014/main" id="{7A7B691D-AB76-444B-B6A2-D293E6CC296D}"/>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604" name="n_3aveValue【庁舎】&#10;一人当たり面積">
          <a:extLst>
            <a:ext uri="{FF2B5EF4-FFF2-40B4-BE49-F238E27FC236}">
              <a16:creationId xmlns:a16="http://schemas.microsoft.com/office/drawing/2014/main" id="{064AB6A0-10DD-4A61-A1DB-771844B61A37}"/>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605" name="n_4aveValue【庁舎】&#10;一人当たり面積">
          <a:extLst>
            <a:ext uri="{FF2B5EF4-FFF2-40B4-BE49-F238E27FC236}">
              <a16:creationId xmlns:a16="http://schemas.microsoft.com/office/drawing/2014/main" id="{03267FCC-260C-4D29-872C-61A05F8142E3}"/>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78122</xdr:rowOff>
    </xdr:from>
    <xdr:ext cx="469744" cy="259045"/>
    <xdr:sp macro="" textlink="">
      <xdr:nvSpPr>
        <xdr:cNvPr id="606" name="n_1mainValue【庁舎】&#10;一人当たり面積">
          <a:extLst>
            <a:ext uri="{FF2B5EF4-FFF2-40B4-BE49-F238E27FC236}">
              <a16:creationId xmlns:a16="http://schemas.microsoft.com/office/drawing/2014/main" id="{0D342269-CADA-404A-8436-3C9EC262930A}"/>
            </a:ext>
          </a:extLst>
        </xdr:cNvPr>
        <xdr:cNvSpPr txBox="1"/>
      </xdr:nvSpPr>
      <xdr:spPr>
        <a:xfrm>
          <a:off x="210757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80979</xdr:rowOff>
    </xdr:from>
    <xdr:ext cx="469744" cy="259045"/>
    <xdr:sp macro="" textlink="">
      <xdr:nvSpPr>
        <xdr:cNvPr id="607" name="n_2mainValue【庁舎】&#10;一人当たり面積">
          <a:extLst>
            <a:ext uri="{FF2B5EF4-FFF2-40B4-BE49-F238E27FC236}">
              <a16:creationId xmlns:a16="http://schemas.microsoft.com/office/drawing/2014/main" id="{41DEE2C1-7F91-465E-AAF8-F9BB06767478}"/>
            </a:ext>
          </a:extLst>
        </xdr:cNvPr>
        <xdr:cNvSpPr txBox="1"/>
      </xdr:nvSpPr>
      <xdr:spPr>
        <a:xfrm>
          <a:off x="20199427" y="1859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125747</xdr:rowOff>
    </xdr:from>
    <xdr:ext cx="469744" cy="259045"/>
    <xdr:sp macro="" textlink="">
      <xdr:nvSpPr>
        <xdr:cNvPr id="608" name="n_3mainValue【庁舎】&#10;一人当たり面積">
          <a:extLst>
            <a:ext uri="{FF2B5EF4-FFF2-40B4-BE49-F238E27FC236}">
              <a16:creationId xmlns:a16="http://schemas.microsoft.com/office/drawing/2014/main" id="{A885695B-5D99-48A4-908A-DA64B45E8939}"/>
            </a:ext>
          </a:extLst>
        </xdr:cNvPr>
        <xdr:cNvSpPr txBox="1"/>
      </xdr:nvSpPr>
      <xdr:spPr>
        <a:xfrm>
          <a:off x="19310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609" name="n_4mainValue【庁舎】&#10;一人当たり面積">
          <a:extLst>
            <a:ext uri="{FF2B5EF4-FFF2-40B4-BE49-F238E27FC236}">
              <a16:creationId xmlns:a16="http://schemas.microsoft.com/office/drawing/2014/main" id="{30E594C0-5494-4F29-AD02-DAE06D909524}"/>
            </a:ext>
          </a:extLst>
        </xdr:cNvPr>
        <xdr:cNvSpPr txBox="1"/>
      </xdr:nvSpPr>
      <xdr:spPr>
        <a:xfrm>
          <a:off x="18421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a:extLst>
            <a:ext uri="{FF2B5EF4-FFF2-40B4-BE49-F238E27FC236}">
              <a16:creationId xmlns:a16="http://schemas.microsoft.com/office/drawing/2014/main" id="{F69F034C-D57D-42A6-81B8-FEC7B93A81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a:extLst>
            <a:ext uri="{FF2B5EF4-FFF2-40B4-BE49-F238E27FC236}">
              <a16:creationId xmlns:a16="http://schemas.microsoft.com/office/drawing/2014/main" id="{1DA425A5-EFA2-4E16-B653-09A69A1185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a:extLst>
            <a:ext uri="{FF2B5EF4-FFF2-40B4-BE49-F238E27FC236}">
              <a16:creationId xmlns:a16="http://schemas.microsoft.com/office/drawing/2014/main" id="{D525C2E9-931F-4776-97D1-0B3B0C3F27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庁舎については、これまで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度の増築を行ってきたが、近年は耐震改修や大規模な整備は行っておらず、償却率が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％超と特に高くなっている。建替えに向けた基金の準備や実施計画の策定に着手している状況であり、中期的には大きく数値が変動する可能性がある。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比較的新しく、耐用年数が長い市民会館（波佐見町総合文化会館）や、令和元年度までに一通りの分団詰所の建替工事が完了する消防施設（全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分団＋倉庫等）については、現時点では低い償却率になっている。今後は、維持管理を行うに留まるため、償却率は増加していくこととなる。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いずれの施設も数は限られており、町としては重複、過剰はないものと判断しているが、総面積の圧縮を念頭に公共施設等総合管理計画・個別施設計画の見直しや適正量の検討を行っていく必要がある。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指数の分子となる基準財政収入額については、</a:t>
          </a:r>
          <a:r>
            <a:rPr kumimoji="1" lang="ja-JP" altLang="en-US" sz="900">
              <a:solidFill>
                <a:sysClr val="windowText" lastClr="000000"/>
              </a:solidFill>
              <a:effectLst/>
              <a:latin typeface="+mn-lt"/>
              <a:ea typeface="+mn-ea"/>
              <a:cs typeface="+mn-cs"/>
            </a:rPr>
            <a:t>町民税や株式譲渡所得割交付金の減のほか、自動車取得税が廃止となったものの、専用住宅等の新築により固定資産税が増加したことに加え、新設された法人事業税交付金の影響が大きく、全体では</a:t>
          </a:r>
          <a:r>
            <a:rPr kumimoji="1" lang="en-US" altLang="ja-JP" sz="900">
              <a:solidFill>
                <a:sysClr val="windowText" lastClr="000000"/>
              </a:solidFill>
              <a:effectLst/>
              <a:latin typeface="+mn-lt"/>
              <a:ea typeface="+mn-ea"/>
              <a:cs typeface="+mn-cs"/>
            </a:rPr>
            <a:t>75,957</a:t>
          </a:r>
          <a:r>
            <a:rPr kumimoji="1" lang="ja-JP" altLang="en-US" sz="900">
              <a:solidFill>
                <a:sysClr val="windowText" lastClr="000000"/>
              </a:solidFill>
              <a:effectLst/>
              <a:latin typeface="+mn-lt"/>
              <a:ea typeface="+mn-ea"/>
              <a:cs typeface="+mn-cs"/>
            </a:rPr>
            <a:t>千円の増となった。</a:t>
          </a:r>
          <a:r>
            <a:rPr kumimoji="1" lang="ja-JP" altLang="ja-JP" sz="900">
              <a:solidFill>
                <a:sysClr val="windowText" lastClr="000000"/>
              </a:solidFill>
              <a:effectLst/>
              <a:latin typeface="+mn-lt"/>
              <a:ea typeface="+mn-ea"/>
              <a:cs typeface="+mn-cs"/>
            </a:rPr>
            <a:t>分母となる基準財政需要額については、</a:t>
          </a:r>
          <a:r>
            <a:rPr kumimoji="1" lang="ja-JP" altLang="en-US" sz="900">
              <a:solidFill>
                <a:sysClr val="windowText" lastClr="000000"/>
              </a:solidFill>
              <a:effectLst/>
              <a:latin typeface="+mn-lt"/>
              <a:ea typeface="+mn-ea"/>
              <a:cs typeface="+mn-cs"/>
            </a:rPr>
            <a:t>会計年度任用職員制度施行に伴う期末手当の支給等に要する経費の措置による小中学校費の増や幼児教育無償化、高等教育の無償化、その他の教育費の増加等に伴い、全体で</a:t>
          </a:r>
          <a:r>
            <a:rPr kumimoji="1" lang="en-US" altLang="ja-JP" sz="900">
              <a:solidFill>
                <a:sysClr val="windowText" lastClr="000000"/>
              </a:solidFill>
              <a:effectLst/>
              <a:latin typeface="+mn-lt"/>
              <a:ea typeface="+mn-ea"/>
              <a:cs typeface="+mn-cs"/>
            </a:rPr>
            <a:t>145,923</a:t>
          </a:r>
          <a:r>
            <a:rPr kumimoji="1" lang="ja-JP" altLang="en-US" sz="900">
              <a:solidFill>
                <a:sysClr val="windowText" lastClr="000000"/>
              </a:solidFill>
              <a:effectLst/>
              <a:latin typeface="+mn-lt"/>
              <a:ea typeface="+mn-ea"/>
              <a:cs typeface="+mn-cs"/>
            </a:rPr>
            <a:t>千円の増となった。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上記の結果、単年度の指数が</a:t>
          </a:r>
          <a:r>
            <a:rPr kumimoji="1" lang="en-US" altLang="ja-JP" sz="900">
              <a:solidFill>
                <a:sysClr val="windowText" lastClr="000000"/>
              </a:solidFill>
              <a:effectLst/>
              <a:latin typeface="+mn-lt"/>
              <a:ea typeface="+mn-ea"/>
              <a:cs typeface="+mn-cs"/>
            </a:rPr>
            <a:t>0.031</a:t>
          </a:r>
          <a:r>
            <a:rPr kumimoji="1" lang="ja-JP" altLang="ja-JP" sz="900">
              <a:solidFill>
                <a:sysClr val="windowText" lastClr="000000"/>
              </a:solidFill>
              <a:effectLst/>
              <a:latin typeface="+mn-lt"/>
              <a:ea typeface="+mn-ea"/>
              <a:cs typeface="+mn-cs"/>
            </a:rPr>
            <a:t>減とな</a:t>
          </a:r>
          <a:r>
            <a:rPr kumimoji="1" lang="ja-JP" altLang="ja-JP" sz="900">
              <a:solidFill>
                <a:schemeClr val="dk1"/>
              </a:solidFill>
              <a:effectLst/>
              <a:latin typeface="+mn-lt"/>
              <a:ea typeface="+mn-ea"/>
              <a:cs typeface="+mn-cs"/>
            </a:rPr>
            <a:t>ったが、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カ年平均で求める今年度の指数は</a:t>
          </a:r>
          <a:r>
            <a:rPr kumimoji="1" lang="en-US" altLang="ja-JP" sz="900">
              <a:solidFill>
                <a:schemeClr val="dk1"/>
              </a:solidFill>
              <a:effectLst/>
              <a:latin typeface="+mn-lt"/>
              <a:ea typeface="+mn-ea"/>
              <a:cs typeface="+mn-cs"/>
            </a:rPr>
            <a:t>0.42</a:t>
          </a:r>
          <a:r>
            <a:rPr kumimoji="1" lang="ja-JP" altLang="ja-JP" sz="900">
              <a:solidFill>
                <a:schemeClr val="dk1"/>
              </a:solidFill>
              <a:effectLst/>
              <a:latin typeface="+mn-lt"/>
              <a:ea typeface="+mn-ea"/>
              <a:cs typeface="+mn-cs"/>
            </a:rPr>
            <a:t>となった。</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79163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79163</xdr:rowOff>
    </xdr:from>
    <xdr:to>
      <xdr:col>11</xdr:col>
      <xdr:colOff>31750</xdr:colOff>
      <xdr:row>43</xdr:row>
      <xdr:rowOff>87206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28363</xdr:rowOff>
    </xdr:from>
    <xdr:to>
      <xdr:col>11</xdr:col>
      <xdr:colOff>82550</xdr:colOff>
      <xdr:row>43</xdr:row>
      <xdr:rowOff>129963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114740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36406</xdr:rowOff>
    </xdr:from>
    <xdr:to>
      <xdr:col>7</xdr:col>
      <xdr:colOff>31750</xdr:colOff>
      <xdr:row>43</xdr:row>
      <xdr:rowOff>138006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122783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a:t>
          </a:r>
          <a:r>
            <a:rPr kumimoji="1" lang="ja-JP" altLang="ja-JP" sz="900">
              <a:solidFill>
                <a:sysClr val="windowText" lastClr="000000"/>
              </a:solidFill>
              <a:effectLst/>
              <a:latin typeface="+mn-lt"/>
              <a:ea typeface="+mn-ea"/>
              <a:cs typeface="+mn-cs"/>
            </a:rPr>
            <a:t>より弾力性があり（</a:t>
          </a:r>
          <a:r>
            <a:rPr kumimoji="1" lang="en-US" altLang="ja-JP" sz="900">
              <a:solidFill>
                <a:sysClr val="windowText" lastClr="000000"/>
              </a:solidFill>
              <a:effectLst/>
              <a:latin typeface="+mn-lt"/>
              <a:ea typeface="+mn-ea"/>
              <a:cs typeface="+mn-cs"/>
            </a:rPr>
            <a:t>5.7</a:t>
          </a:r>
          <a:r>
            <a:rPr kumimoji="1" lang="ja-JP" altLang="ja-JP" sz="900">
              <a:solidFill>
                <a:sysClr val="windowText" lastClr="000000"/>
              </a:solidFill>
              <a:effectLst/>
              <a:latin typeface="+mn-lt"/>
              <a:ea typeface="+mn-ea"/>
              <a:cs typeface="+mn-cs"/>
            </a:rPr>
            <a:t>ポイント）、前年度と比べて</a:t>
          </a:r>
          <a:r>
            <a:rPr kumimoji="1" lang="en-US" altLang="ja-JP" sz="900">
              <a:solidFill>
                <a:sysClr val="windowText" lastClr="000000"/>
              </a:solidFill>
              <a:effectLst/>
              <a:latin typeface="+mn-lt"/>
              <a:ea typeface="+mn-ea"/>
              <a:cs typeface="+mn-cs"/>
            </a:rPr>
            <a:t>3.1</a:t>
          </a:r>
          <a:r>
            <a:rPr kumimoji="1" lang="ja-JP" altLang="ja-JP" sz="900">
              <a:solidFill>
                <a:sysClr val="windowText" lastClr="000000"/>
              </a:solidFill>
              <a:effectLst/>
              <a:latin typeface="+mn-lt"/>
              <a:ea typeface="+mn-ea"/>
              <a:cs typeface="+mn-cs"/>
            </a:rPr>
            <a:t>ポイント</a:t>
          </a:r>
          <a:r>
            <a:rPr kumimoji="1" lang="ja-JP" altLang="ja-JP" sz="900">
              <a:solidFill>
                <a:schemeClr val="dk1"/>
              </a:solidFill>
              <a:effectLst/>
              <a:latin typeface="+mn-lt"/>
              <a:ea typeface="+mn-ea"/>
              <a:cs typeface="+mn-cs"/>
            </a:rPr>
            <a:t>改善した。</a:t>
          </a:r>
          <a:endParaRPr lang="ja-JP" altLang="ja-JP" sz="900">
            <a:effectLst/>
          </a:endParaRPr>
        </a:p>
        <a:p>
          <a:r>
            <a:rPr kumimoji="1" lang="ja-JP" altLang="ja-JP" sz="900">
              <a:solidFill>
                <a:schemeClr val="dk1"/>
              </a:solidFill>
              <a:effectLst/>
              <a:latin typeface="+mn-lt"/>
              <a:ea typeface="+mn-ea"/>
              <a:cs typeface="+mn-cs"/>
            </a:rPr>
            <a:t>　分母となる歳入の経常的一般</a:t>
          </a:r>
          <a:r>
            <a:rPr kumimoji="1" lang="ja-JP" altLang="ja-JP" sz="900">
              <a:solidFill>
                <a:sysClr val="windowText" lastClr="000000"/>
              </a:solidFill>
              <a:effectLst/>
              <a:latin typeface="+mn-lt"/>
              <a:ea typeface="+mn-ea"/>
              <a:cs typeface="+mn-cs"/>
            </a:rPr>
            <a:t>財源については、</a:t>
          </a:r>
          <a:r>
            <a:rPr kumimoji="1" lang="ja-JP" altLang="en-US" sz="900">
              <a:solidFill>
                <a:sysClr val="windowText" lastClr="000000"/>
              </a:solidFill>
              <a:effectLst/>
              <a:latin typeface="+mn-lt"/>
              <a:ea typeface="+mn-ea"/>
              <a:cs typeface="+mn-cs"/>
            </a:rPr>
            <a:t>地方税が減となったものの地方消費税交付金、普通交付税の増の影響が大きく、全体で</a:t>
          </a:r>
          <a:r>
            <a:rPr kumimoji="1" lang="en-US" altLang="ja-JP" sz="900">
              <a:solidFill>
                <a:sysClr val="windowText" lastClr="000000"/>
              </a:solidFill>
              <a:effectLst/>
              <a:latin typeface="+mn-lt"/>
              <a:ea typeface="+mn-ea"/>
              <a:cs typeface="+mn-cs"/>
            </a:rPr>
            <a:t>67,165</a:t>
          </a:r>
          <a:r>
            <a:rPr kumimoji="1" lang="ja-JP" altLang="en-US" sz="900">
              <a:solidFill>
                <a:sysClr val="windowText" lastClr="000000"/>
              </a:solidFill>
              <a:effectLst/>
              <a:latin typeface="+mn-lt"/>
              <a:ea typeface="+mn-ea"/>
              <a:cs typeface="+mn-cs"/>
            </a:rPr>
            <a:t>千円の増となり、</a:t>
          </a:r>
          <a:r>
            <a:rPr kumimoji="1" lang="ja-JP" altLang="ja-JP" sz="900">
              <a:solidFill>
                <a:sysClr val="windowText" lastClr="000000"/>
              </a:solidFill>
              <a:effectLst/>
              <a:latin typeface="+mn-lt"/>
              <a:ea typeface="+mn-ea"/>
              <a:cs typeface="+mn-cs"/>
            </a:rPr>
            <a:t>分子となる歳出は、</a:t>
          </a:r>
          <a:r>
            <a:rPr kumimoji="1" lang="ja-JP" altLang="en-US" sz="900">
              <a:solidFill>
                <a:sysClr val="windowText" lastClr="000000"/>
              </a:solidFill>
              <a:effectLst/>
              <a:latin typeface="+mn-lt"/>
              <a:ea typeface="+mn-ea"/>
              <a:cs typeface="+mn-cs"/>
            </a:rPr>
            <a:t>会計年度任用職員制度等により経常的な人件費が増加した一方で、その他の一般財源は減少となったことから、前年度から</a:t>
          </a:r>
          <a:r>
            <a:rPr kumimoji="1" lang="en-US" altLang="ja-JP" sz="900">
              <a:solidFill>
                <a:sysClr val="windowText" lastClr="000000"/>
              </a:solidFill>
              <a:effectLst/>
              <a:latin typeface="+mn-lt"/>
              <a:ea typeface="+mn-ea"/>
              <a:cs typeface="+mn-cs"/>
            </a:rPr>
            <a:t>58,854</a:t>
          </a:r>
          <a:r>
            <a:rPr kumimoji="1" lang="ja-JP" altLang="en-US" sz="900">
              <a:solidFill>
                <a:sysClr val="windowText" lastClr="000000"/>
              </a:solidFill>
              <a:effectLst/>
              <a:latin typeface="+mn-lt"/>
              <a:ea typeface="+mn-ea"/>
              <a:cs typeface="+mn-cs"/>
            </a:rPr>
            <a:t>千円の減となるなど、</a:t>
          </a:r>
          <a:r>
            <a:rPr kumimoji="1" lang="ja-JP" altLang="ja-JP" sz="900">
              <a:solidFill>
                <a:sysClr val="windowText" lastClr="000000"/>
              </a:solidFill>
              <a:effectLst/>
              <a:latin typeface="+mn-lt"/>
              <a:ea typeface="+mn-ea"/>
              <a:cs typeface="+mn-cs"/>
            </a:rPr>
            <a:t>歳出の減少に加え、歳入における</a:t>
          </a:r>
          <a:r>
            <a:rPr kumimoji="1" lang="ja-JP" altLang="ja-JP" sz="900">
              <a:solidFill>
                <a:schemeClr val="dk1"/>
              </a:solidFill>
              <a:effectLst/>
              <a:latin typeface="+mn-lt"/>
              <a:ea typeface="+mn-ea"/>
              <a:cs typeface="+mn-cs"/>
            </a:rPr>
            <a:t>経常的一般財源が大幅に増加したことが比率改善の要因である。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44027</xdr:rowOff>
    </xdr:from>
    <xdr:to>
      <xdr:col>23</xdr:col>
      <xdr:colOff>133350</xdr:colOff>
      <xdr:row>60</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59577"/>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79163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089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79163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330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008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164677</xdr:rowOff>
    </xdr:from>
    <xdr:to>
      <xdr:col>23</xdr:col>
      <xdr:colOff>184150</xdr:colOff>
      <xdr:row>59</xdr:row>
      <xdr:rowOff>94827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85954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63077</xdr:rowOff>
    </xdr:from>
    <xdr:to>
      <xdr:col>7</xdr:col>
      <xdr:colOff>31750</xdr:colOff>
      <xdr:row>60</xdr:row>
      <xdr:rowOff>164677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3404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今年度については類似</a:t>
          </a:r>
          <a:r>
            <a:rPr kumimoji="1" lang="ja-JP" altLang="ja-JP" sz="900">
              <a:solidFill>
                <a:sysClr val="windowText" lastClr="000000"/>
              </a:solidFill>
              <a:effectLst/>
              <a:latin typeface="+mn-lt"/>
              <a:ea typeface="+mn-ea"/>
              <a:cs typeface="+mn-cs"/>
            </a:rPr>
            <a:t>団体の中で</a:t>
          </a:r>
          <a:r>
            <a:rPr kumimoji="1" lang="ja-JP" altLang="en-US" sz="900">
              <a:solidFill>
                <a:sysClr val="windowText" lastClr="000000"/>
              </a:solidFill>
              <a:effectLst/>
              <a:latin typeface="+mn-lt"/>
              <a:ea typeface="+mn-ea"/>
              <a:cs typeface="+mn-cs"/>
            </a:rPr>
            <a:t>最も</a:t>
          </a:r>
          <a:r>
            <a:rPr kumimoji="1" lang="ja-JP" altLang="ja-JP" sz="900">
              <a:solidFill>
                <a:sysClr val="windowText" lastClr="000000"/>
              </a:solidFill>
              <a:effectLst/>
              <a:latin typeface="+mn-lt"/>
              <a:ea typeface="+mn-ea"/>
              <a:cs typeface="+mn-cs"/>
            </a:rPr>
            <a:t>低い</a:t>
          </a:r>
          <a:r>
            <a:rPr kumimoji="1" lang="ja-JP" altLang="ja-JP" sz="900">
              <a:solidFill>
                <a:schemeClr val="dk1"/>
              </a:solidFill>
              <a:effectLst/>
              <a:latin typeface="+mn-lt"/>
              <a:ea typeface="+mn-ea"/>
              <a:cs typeface="+mn-cs"/>
            </a:rPr>
            <a:t>結果となり、前年度に引き続き全国や長崎県平均に比べ大きく節減できている。</a:t>
          </a:r>
          <a:endParaRPr lang="ja-JP" altLang="ja-JP" sz="900">
            <a:effectLst/>
          </a:endParaRPr>
        </a:p>
        <a:p>
          <a:r>
            <a:rPr kumimoji="1" lang="ja-JP" altLang="ja-JP" sz="900">
              <a:solidFill>
                <a:schemeClr val="dk1"/>
              </a:solidFill>
              <a:effectLst/>
              <a:latin typeface="+mn-lt"/>
              <a:ea typeface="+mn-ea"/>
              <a:cs typeface="+mn-cs"/>
            </a:rPr>
            <a:t>　人件費においては、類似</a:t>
          </a:r>
          <a:r>
            <a:rPr kumimoji="1" lang="ja-JP" altLang="ja-JP" sz="900">
              <a:solidFill>
                <a:sysClr val="windowText" lastClr="000000"/>
              </a:solidFill>
              <a:effectLst/>
              <a:latin typeface="+mn-lt"/>
              <a:ea typeface="+mn-ea"/>
              <a:cs typeface="+mn-cs"/>
            </a:rPr>
            <a:t>団体平均の</a:t>
          </a:r>
          <a:r>
            <a:rPr kumimoji="1" lang="en-US" altLang="ja-JP" sz="900">
              <a:solidFill>
                <a:sysClr val="windowText" lastClr="000000"/>
              </a:solidFill>
              <a:effectLst/>
              <a:latin typeface="+mn-lt"/>
              <a:ea typeface="+mn-ea"/>
              <a:cs typeface="+mn-cs"/>
            </a:rPr>
            <a:t>99,000</a:t>
          </a:r>
          <a:r>
            <a:rPr kumimoji="1" lang="ja-JP" altLang="ja-JP" sz="900">
              <a:solidFill>
                <a:sysClr val="windowText" lastClr="000000"/>
              </a:solidFill>
              <a:effectLst/>
              <a:latin typeface="+mn-lt"/>
              <a:ea typeface="+mn-ea"/>
              <a:cs typeface="+mn-cs"/>
            </a:rPr>
            <a:t>円に対し、</a:t>
          </a:r>
          <a:r>
            <a:rPr kumimoji="1" lang="en-US" altLang="ja-JP" sz="900">
              <a:solidFill>
                <a:sysClr val="windowText" lastClr="000000"/>
              </a:solidFill>
              <a:effectLst/>
              <a:latin typeface="+mn-lt"/>
              <a:ea typeface="+mn-ea"/>
              <a:cs typeface="+mn-cs"/>
            </a:rPr>
            <a:t>56,634</a:t>
          </a:r>
          <a:r>
            <a:rPr kumimoji="1" lang="ja-JP" altLang="ja-JP" sz="900">
              <a:solidFill>
                <a:sysClr val="windowText" lastClr="000000"/>
              </a:solidFill>
              <a:effectLst/>
              <a:latin typeface="+mn-lt"/>
              <a:ea typeface="+mn-ea"/>
              <a:cs typeface="+mn-cs"/>
            </a:rPr>
            <a:t>円であり、約</a:t>
          </a:r>
          <a:r>
            <a:rPr kumimoji="1" lang="en-US" altLang="ja-JP" sz="900">
              <a:solidFill>
                <a:sysClr val="windowText" lastClr="000000"/>
              </a:solidFill>
              <a:effectLst/>
              <a:latin typeface="+mn-lt"/>
              <a:ea typeface="+mn-ea"/>
              <a:cs typeface="+mn-cs"/>
            </a:rPr>
            <a:t>43</a:t>
          </a:r>
          <a:r>
            <a:rPr kumimoji="1" lang="ja-JP" altLang="ja-JP" sz="900">
              <a:solidFill>
                <a:sysClr val="windowText" lastClr="000000"/>
              </a:solidFill>
              <a:effectLst/>
              <a:latin typeface="+mn-lt"/>
              <a:ea typeface="+mn-ea"/>
              <a:cs typeface="+mn-cs"/>
            </a:rPr>
            <a:t>％低い。これは職員の退職に伴う入替効果が続いていること、類似団体と比較して人口に対する職員数が少ないためである。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一方、物件費の</a:t>
          </a:r>
          <a:r>
            <a:rPr kumimoji="1" lang="en-US" altLang="ja-JP" sz="900">
              <a:solidFill>
                <a:sysClr val="windowText" lastClr="000000"/>
              </a:solidFill>
              <a:effectLst/>
              <a:latin typeface="+mn-lt"/>
              <a:ea typeface="+mn-ea"/>
              <a:cs typeface="+mn-cs"/>
            </a:rPr>
            <a:t>73,599</a:t>
          </a:r>
          <a:r>
            <a:rPr kumimoji="1" lang="ja-JP" altLang="ja-JP" sz="900">
              <a:solidFill>
                <a:sysClr val="windowText" lastClr="000000"/>
              </a:solidFill>
              <a:effectLst/>
              <a:latin typeface="+mn-lt"/>
              <a:ea typeface="+mn-ea"/>
              <a:cs typeface="+mn-cs"/>
            </a:rPr>
            <a:t>円も類似団体平均</a:t>
          </a:r>
          <a:r>
            <a:rPr kumimoji="1" lang="en-US" altLang="ja-JP" sz="900">
              <a:solidFill>
                <a:sysClr val="windowText" lastClr="000000"/>
              </a:solidFill>
              <a:effectLst/>
              <a:latin typeface="+mn-lt"/>
              <a:ea typeface="+mn-ea"/>
              <a:cs typeface="+mn-cs"/>
            </a:rPr>
            <a:t>90,408</a:t>
          </a:r>
          <a:r>
            <a:rPr kumimoji="1" lang="ja-JP" altLang="ja-JP" sz="900">
              <a:solidFill>
                <a:sysClr val="windowText" lastClr="000000"/>
              </a:solidFill>
              <a:effectLst/>
              <a:latin typeface="+mn-lt"/>
              <a:ea typeface="+mn-ea"/>
              <a:cs typeface="+mn-cs"/>
            </a:rPr>
            <a:t>円と比べ約</a:t>
          </a:r>
          <a:r>
            <a:rPr kumimoji="1" lang="en-US" altLang="ja-JP" sz="900">
              <a:solidFill>
                <a:sysClr val="windowText" lastClr="000000"/>
              </a:solidFill>
              <a:effectLst/>
              <a:latin typeface="+mn-lt"/>
              <a:ea typeface="+mn-ea"/>
              <a:cs typeface="+mn-cs"/>
            </a:rPr>
            <a:t>18.6</a:t>
          </a:r>
          <a:r>
            <a:rPr kumimoji="1" lang="ja-JP" altLang="ja-JP" sz="900">
              <a:solidFill>
                <a:sysClr val="windowText" lastClr="000000"/>
              </a:solidFill>
              <a:effectLst/>
              <a:latin typeface="+mn-lt"/>
              <a:ea typeface="+mn-ea"/>
              <a:cs typeface="+mn-cs"/>
            </a:rPr>
            <a:t>％低い</a:t>
          </a:r>
          <a:r>
            <a:rPr kumimoji="1" lang="ja-JP" altLang="ja-JP" sz="900">
              <a:solidFill>
                <a:schemeClr val="dk1"/>
              </a:solidFill>
              <a:effectLst/>
              <a:latin typeface="+mn-lt"/>
              <a:ea typeface="+mn-ea"/>
              <a:cs typeface="+mn-cs"/>
            </a:rPr>
            <a:t>。これは、中期計画策定時の審査と予算要求時における必要最小限額の計上、臨時的なものを除き、原則として前年度予算額を上限とした査定、さらには、執行段階での経費削減の徹底によるものである。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129138</xdr:rowOff>
    </xdr:from>
    <xdr:to>
      <xdr:col>23</xdr:col>
      <xdr:colOff>133350</xdr:colOff>
      <xdr:row>81</xdr:row>
      <xdr:rowOff>30480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45138"/>
          <a:ext cx="838200" cy="7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72188</xdr:rowOff>
    </xdr:from>
    <xdr:to>
      <xdr:col>19</xdr:col>
      <xdr:colOff>133350</xdr:colOff>
      <xdr:row>80</xdr:row>
      <xdr:rowOff>129138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88188"/>
          <a:ext cx="889000" cy="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42177</xdr:rowOff>
    </xdr:from>
    <xdr:to>
      <xdr:col>15</xdr:col>
      <xdr:colOff>82550</xdr:colOff>
      <xdr:row>80</xdr:row>
      <xdr:rowOff>72188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58177"/>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29598</xdr:rowOff>
    </xdr:from>
    <xdr:to>
      <xdr:col>11</xdr:col>
      <xdr:colOff>31750</xdr:colOff>
      <xdr:row>80</xdr:row>
      <xdr:rowOff>42177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45598"/>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151130</xdr:rowOff>
    </xdr:from>
    <xdr:to>
      <xdr:col>23</xdr:col>
      <xdr:colOff>184150</xdr:colOff>
      <xdr:row>81</xdr:row>
      <xdr:rowOff>81280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72407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78338</xdr:rowOff>
    </xdr:from>
    <xdr:to>
      <xdr:col>19</xdr:col>
      <xdr:colOff>184150</xdr:colOff>
      <xdr:row>81</xdr:row>
      <xdr:rowOff>8488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18665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6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21388</xdr:rowOff>
    </xdr:from>
    <xdr:to>
      <xdr:col>15</xdr:col>
      <xdr:colOff>133350</xdr:colOff>
      <xdr:row>80</xdr:row>
      <xdr:rowOff>122988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133165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0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162827</xdr:rowOff>
    </xdr:from>
    <xdr:to>
      <xdr:col>11</xdr:col>
      <xdr:colOff>82550</xdr:colOff>
      <xdr:row>80</xdr:row>
      <xdr:rowOff>92977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103154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7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150248</xdr:rowOff>
    </xdr:from>
    <xdr:to>
      <xdr:col>7</xdr:col>
      <xdr:colOff>31750</xdr:colOff>
      <xdr:row>80</xdr:row>
      <xdr:rowOff>80398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90575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類似団体平均より</a:t>
          </a:r>
          <a:r>
            <a:rPr kumimoji="1" lang="en-US" altLang="ja-JP" sz="900">
              <a:solidFill>
                <a:sysClr val="windowText" lastClr="000000"/>
              </a:solidFill>
              <a:effectLst/>
              <a:latin typeface="+mn-lt"/>
              <a:ea typeface="+mn-ea"/>
              <a:cs typeface="+mn-cs"/>
            </a:rPr>
            <a:t>1.3</a:t>
          </a:r>
          <a:r>
            <a:rPr kumimoji="1" lang="ja-JP" altLang="ja-JP" sz="900">
              <a:solidFill>
                <a:sysClr val="windowText" lastClr="000000"/>
              </a:solidFill>
              <a:effectLst/>
              <a:latin typeface="+mn-lt"/>
              <a:ea typeface="+mn-ea"/>
              <a:cs typeface="+mn-cs"/>
            </a:rPr>
            <a:t>ポ</a:t>
          </a:r>
          <a:r>
            <a:rPr kumimoji="1" lang="ja-JP" altLang="ja-JP" sz="900">
              <a:solidFill>
                <a:schemeClr val="dk1"/>
              </a:solidFill>
              <a:effectLst/>
              <a:latin typeface="+mn-lt"/>
              <a:ea typeface="+mn-ea"/>
              <a:cs typeface="+mn-cs"/>
            </a:rPr>
            <a:t>イント高い昨年度と同水準の</a:t>
          </a:r>
          <a:r>
            <a:rPr kumimoji="1" lang="en-US" altLang="ja-JP" sz="900">
              <a:solidFill>
                <a:schemeClr val="dk1"/>
              </a:solidFill>
              <a:effectLst/>
              <a:latin typeface="+mn-lt"/>
              <a:ea typeface="+mn-ea"/>
              <a:cs typeface="+mn-cs"/>
            </a:rPr>
            <a:t>97.7</a:t>
          </a:r>
          <a:r>
            <a:rPr kumimoji="1" lang="ja-JP" altLang="ja-JP" sz="900">
              <a:solidFill>
                <a:schemeClr val="dk1"/>
              </a:solidFill>
              <a:effectLst/>
              <a:latin typeface="+mn-lt"/>
              <a:ea typeface="+mn-ea"/>
              <a:cs typeface="+mn-cs"/>
            </a:rPr>
            <a:t>％ととなっている。</a:t>
          </a:r>
          <a:endParaRPr lang="ja-JP" altLang="ja-JP" sz="900">
            <a:effectLst/>
          </a:endParaRPr>
        </a:p>
        <a:p>
          <a:r>
            <a:rPr kumimoji="1" lang="ja-JP" altLang="ja-JP" sz="900">
              <a:solidFill>
                <a:schemeClr val="dk1"/>
              </a:solidFill>
              <a:effectLst/>
              <a:latin typeface="+mn-lt"/>
              <a:ea typeface="+mn-ea"/>
              <a:cs typeface="+mn-cs"/>
            </a:rPr>
            <a:t>　本町の場合は、人口千人当たりの職員数や人口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の人件費は、類似団体の中で最も低くなっているものの、比較となる国家公務員や類似団体の職員の年齢構成や職員数、更には異動による対象者の変動もあるため、ラスパイレス指数自体は高い傾向にあると分析している。</a:t>
          </a:r>
          <a:endParaRPr lang="ja-JP" altLang="ja-JP" sz="900">
            <a:effectLst/>
          </a:endParaRPr>
        </a:p>
        <a:p>
          <a:r>
            <a:rPr kumimoji="1" lang="ja-JP" altLang="ja-JP" sz="900">
              <a:solidFill>
                <a:schemeClr val="dk1"/>
              </a:solidFill>
              <a:effectLst/>
              <a:latin typeface="+mn-lt"/>
              <a:ea typeface="+mn-ea"/>
              <a:cs typeface="+mn-cs"/>
            </a:rPr>
            <a:t>　今後についても、各年における人件費の平準化を図るうえでも、年齢構成に配慮した採用と配置を実施することが必要である。</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88195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58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138995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47978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122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公営企業会計を含めた総職員数を</a:t>
          </a:r>
          <a:r>
            <a:rPr kumimoji="1" lang="ja-JP" altLang="en-US" sz="900">
              <a:solidFill>
                <a:sysClr val="windowText" lastClr="000000"/>
              </a:solidFill>
              <a:effectLst/>
              <a:latin typeface="+mn-lt"/>
              <a:ea typeface="+mn-ea"/>
              <a:cs typeface="+mn-cs"/>
            </a:rPr>
            <a:t>前年度</a:t>
          </a:r>
          <a:r>
            <a:rPr kumimoji="1" lang="en-US" altLang="ja-JP" sz="900">
              <a:solidFill>
                <a:sysClr val="windowText" lastClr="000000"/>
              </a:solidFill>
              <a:effectLst/>
              <a:latin typeface="+mn-lt"/>
              <a:ea typeface="+mn-ea"/>
              <a:cs typeface="+mn-cs"/>
            </a:rPr>
            <a:t>107</a:t>
          </a:r>
          <a:r>
            <a:rPr kumimoji="1" lang="ja-JP" altLang="ja-JP" sz="900">
              <a:solidFill>
                <a:sysClr val="windowText" lastClr="000000"/>
              </a:solidFill>
              <a:effectLst/>
              <a:latin typeface="+mn-lt"/>
              <a:ea typeface="+mn-ea"/>
              <a:cs typeface="+mn-cs"/>
            </a:rPr>
            <a:t>人から</a:t>
          </a:r>
          <a:r>
            <a:rPr kumimoji="1" lang="ja-JP" altLang="en-US" sz="900">
              <a:solidFill>
                <a:sysClr val="windowText" lastClr="000000"/>
              </a:solidFill>
              <a:effectLst/>
              <a:latin typeface="+mn-lt"/>
              <a:ea typeface="+mn-ea"/>
              <a:cs typeface="+mn-cs"/>
            </a:rPr>
            <a:t>今年度</a:t>
          </a:r>
          <a:r>
            <a:rPr kumimoji="1" lang="en-US" altLang="ja-JP" sz="900">
              <a:solidFill>
                <a:sysClr val="windowText" lastClr="000000"/>
              </a:solidFill>
              <a:effectLst/>
              <a:latin typeface="+mn-lt"/>
              <a:ea typeface="+mn-ea"/>
              <a:cs typeface="+mn-cs"/>
            </a:rPr>
            <a:t>115</a:t>
          </a:r>
          <a:r>
            <a:rPr kumimoji="1" lang="ja-JP" altLang="ja-JP" sz="900">
              <a:solidFill>
                <a:sysClr val="windowText" lastClr="000000"/>
              </a:solidFill>
              <a:effectLst/>
              <a:latin typeface="+mn-lt"/>
              <a:ea typeface="+mn-ea"/>
              <a:cs typeface="+mn-cs"/>
            </a:rPr>
            <a:t>人（</a:t>
          </a:r>
          <a:r>
            <a:rPr kumimoji="1" lang="en-US" altLang="ja-JP" sz="900">
              <a:solidFill>
                <a:sysClr val="windowText" lastClr="000000"/>
              </a:solidFill>
              <a:effectLst/>
              <a:latin typeface="+mn-lt"/>
              <a:ea typeface="+mn-ea"/>
              <a:cs typeface="+mn-cs"/>
            </a:rPr>
            <a:t>7.5</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の</a:t>
          </a:r>
          <a:r>
            <a:rPr kumimoji="1" lang="en-US" altLang="ja-JP" sz="900">
              <a:solidFill>
                <a:sysClr val="windowText" lastClr="000000"/>
              </a:solidFill>
              <a:effectLst/>
              <a:latin typeface="+mn-lt"/>
              <a:ea typeface="+mn-ea"/>
              <a:cs typeface="+mn-cs"/>
            </a:rPr>
            <a:t>8</a:t>
          </a:r>
          <a:r>
            <a:rPr kumimoji="1" lang="ja-JP" altLang="en-US" sz="900">
              <a:solidFill>
                <a:sysClr val="windowText" lastClr="000000"/>
              </a:solidFill>
              <a:effectLst/>
              <a:latin typeface="+mn-lt"/>
              <a:ea typeface="+mn-ea"/>
              <a:cs typeface="+mn-cs"/>
            </a:rPr>
            <a:t>人増員となった。</a:t>
          </a:r>
          <a:r>
            <a:rPr kumimoji="1" lang="ja-JP" altLang="ja-JP" sz="900">
              <a:solidFill>
                <a:sysClr val="windowText" lastClr="000000"/>
              </a:solidFill>
              <a:effectLst/>
              <a:latin typeface="+mn-lt"/>
              <a:ea typeface="+mn-ea"/>
              <a:cs typeface="+mn-cs"/>
            </a:rPr>
            <a:t>人口千人当たり</a:t>
          </a:r>
          <a:r>
            <a:rPr kumimoji="1" lang="ja-JP" altLang="ja-JP" sz="900">
              <a:solidFill>
                <a:schemeClr val="dk1"/>
              </a:solidFill>
              <a:effectLst/>
              <a:latin typeface="+mn-lt"/>
              <a:ea typeface="+mn-ea"/>
              <a:cs typeface="+mn-cs"/>
            </a:rPr>
            <a:t>の職員数は長崎県平均</a:t>
          </a:r>
          <a:r>
            <a:rPr kumimoji="1" lang="ja-JP" altLang="en-US" sz="900">
              <a:solidFill>
                <a:schemeClr val="dk1"/>
              </a:solidFill>
              <a:effectLst/>
              <a:latin typeface="+mn-lt"/>
              <a:ea typeface="+mn-ea"/>
              <a:cs typeface="+mn-cs"/>
            </a:rPr>
            <a:t>より</a:t>
          </a:r>
          <a:r>
            <a:rPr kumimoji="1" lang="en-US" altLang="ja-JP" sz="900">
              <a:solidFill>
                <a:schemeClr val="dk1"/>
              </a:solidFill>
              <a:effectLst/>
              <a:latin typeface="+mn-lt"/>
              <a:ea typeface="+mn-ea"/>
              <a:cs typeface="+mn-cs"/>
            </a:rPr>
            <a:t>1.71</a:t>
          </a:r>
          <a:r>
            <a:rPr kumimoji="1" lang="ja-JP" altLang="ja-JP" sz="900">
              <a:solidFill>
                <a:schemeClr val="dk1"/>
              </a:solidFill>
              <a:effectLst/>
              <a:latin typeface="+mn-lt"/>
              <a:ea typeface="+mn-ea"/>
              <a:cs typeface="+mn-cs"/>
            </a:rPr>
            <a:t>人、類似団体平均より</a:t>
          </a:r>
          <a:r>
            <a:rPr kumimoji="1" lang="ja-JP" altLang="en-US"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3.71</a:t>
          </a:r>
          <a:r>
            <a:rPr kumimoji="1" lang="ja-JP" altLang="ja-JP" sz="900">
              <a:solidFill>
                <a:schemeClr val="dk1"/>
              </a:solidFill>
              <a:effectLst/>
              <a:latin typeface="+mn-lt"/>
              <a:ea typeface="+mn-ea"/>
              <a:cs typeface="+mn-cs"/>
            </a:rPr>
            <a:t>人少ない値となっており、前年度に続いて類似団体の中で最も少ない結果となった。</a:t>
          </a:r>
          <a:endParaRPr lang="ja-JP" altLang="ja-JP" sz="900">
            <a:effectLst/>
          </a:endParaRPr>
        </a:p>
        <a:p>
          <a:r>
            <a:rPr kumimoji="1" lang="ja-JP" altLang="ja-JP" sz="900">
              <a:solidFill>
                <a:schemeClr val="dk1"/>
              </a:solidFill>
              <a:effectLst/>
              <a:latin typeface="+mn-lt"/>
              <a:ea typeface="+mn-ea"/>
              <a:cs typeface="+mn-cs"/>
            </a:rPr>
            <a:t>　今後においては、行政事務の複雑多様化や行政需要が拡大傾向、新たな施策に対応するため及び職員の能力向上を図るとともに、</a:t>
          </a:r>
          <a:r>
            <a:rPr kumimoji="1" lang="ja-JP" altLang="en-US" sz="900">
              <a:solidFill>
                <a:schemeClr val="dk1"/>
              </a:solidFill>
              <a:effectLst/>
              <a:latin typeface="+mn-lt"/>
              <a:ea typeface="+mn-ea"/>
              <a:cs typeface="+mn-cs"/>
            </a:rPr>
            <a:t>会計年度任用職員・</a:t>
          </a:r>
          <a:r>
            <a:rPr kumimoji="1" lang="ja-JP" altLang="ja-JP" sz="900">
              <a:solidFill>
                <a:schemeClr val="dk1"/>
              </a:solidFill>
              <a:effectLst/>
              <a:latin typeface="+mn-lt"/>
              <a:ea typeface="+mn-ea"/>
              <a:cs typeface="+mn-cs"/>
            </a:rPr>
            <a:t>再任用制度の運用などによって住民サービスの維持や向上を図っていく。</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169756</xdr:rowOff>
    </xdr:from>
    <xdr:to>
      <xdr:col>81</xdr:col>
      <xdr:colOff>44450</xdr:colOff>
      <xdr:row>58</xdr:row>
      <xdr:rowOff>40822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9942406"/>
          <a:ext cx="838200" cy="4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161713</xdr:rowOff>
    </xdr:from>
    <xdr:to>
      <xdr:col>77</xdr:col>
      <xdr:colOff>44450</xdr:colOff>
      <xdr:row>57</xdr:row>
      <xdr:rowOff>169756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99343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126093</xdr:rowOff>
    </xdr:from>
    <xdr:to>
      <xdr:col>72</xdr:col>
      <xdr:colOff>203200</xdr:colOff>
      <xdr:row>57</xdr:row>
      <xdr:rowOff>161713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989874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122646</xdr:rowOff>
    </xdr:from>
    <xdr:to>
      <xdr:col>68</xdr:col>
      <xdr:colOff>152400</xdr:colOff>
      <xdr:row>57</xdr:row>
      <xdr:rowOff>126093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989529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161472</xdr:rowOff>
    </xdr:from>
    <xdr:to>
      <xdr:col>81</xdr:col>
      <xdr:colOff>95250</xdr:colOff>
      <xdr:row>58</xdr:row>
      <xdr:rowOff>91622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82749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85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118956</xdr:rowOff>
    </xdr:from>
    <xdr:to>
      <xdr:col>77</xdr:col>
      <xdr:colOff>95250</xdr:colOff>
      <xdr:row>58</xdr:row>
      <xdr:rowOff>49106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59283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66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110913</xdr:rowOff>
    </xdr:from>
    <xdr:to>
      <xdr:col>73</xdr:col>
      <xdr:colOff>44450</xdr:colOff>
      <xdr:row>58</xdr:row>
      <xdr:rowOff>41063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51240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65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75293</xdr:rowOff>
    </xdr:from>
    <xdr:to>
      <xdr:col>68</xdr:col>
      <xdr:colOff>203200</xdr:colOff>
      <xdr:row>58</xdr:row>
      <xdr:rowOff>5443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15620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71846</xdr:rowOff>
    </xdr:from>
    <xdr:to>
      <xdr:col>64</xdr:col>
      <xdr:colOff>152400</xdr:colOff>
      <xdr:row>58</xdr:row>
      <xdr:rowOff>1996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98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12173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6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a:t>
          </a:r>
          <a:r>
            <a:rPr kumimoji="1" lang="ja-JP" altLang="ja-JP" sz="900">
              <a:solidFill>
                <a:sysClr val="windowText" lastClr="000000"/>
              </a:solidFill>
              <a:effectLst/>
              <a:latin typeface="+mn-lt"/>
              <a:ea typeface="+mn-ea"/>
              <a:cs typeface="+mn-cs"/>
            </a:rPr>
            <a:t>比べ</a:t>
          </a:r>
          <a:r>
            <a:rPr kumimoji="1" lang="en-US" altLang="ja-JP" sz="900">
              <a:solidFill>
                <a:sysClr val="windowText" lastClr="000000"/>
              </a:solidFill>
              <a:effectLst/>
              <a:latin typeface="+mn-lt"/>
              <a:ea typeface="+mn-ea"/>
              <a:cs typeface="+mn-cs"/>
            </a:rPr>
            <a:t>0.5</a:t>
          </a:r>
          <a:r>
            <a:rPr kumimoji="1" lang="ja-JP" altLang="ja-JP" sz="900">
              <a:solidFill>
                <a:sysClr val="windowText" lastClr="000000"/>
              </a:solidFill>
              <a:effectLst/>
              <a:latin typeface="+mn-lt"/>
              <a:ea typeface="+mn-ea"/>
              <a:cs typeface="+mn-cs"/>
            </a:rPr>
            <a:t>ポイント高い結果となったが、前年度と比べ</a:t>
          </a:r>
          <a:r>
            <a:rPr kumimoji="1" lang="en-US" altLang="ja-JP" sz="900">
              <a:solidFill>
                <a:sysClr val="windowText" lastClr="000000"/>
              </a:solidFill>
              <a:effectLst/>
              <a:latin typeface="+mn-lt"/>
              <a:ea typeface="+mn-ea"/>
              <a:cs typeface="+mn-cs"/>
            </a:rPr>
            <a:t>0.8</a:t>
          </a:r>
          <a:r>
            <a:rPr kumimoji="1" lang="ja-JP" altLang="ja-JP" sz="900">
              <a:solidFill>
                <a:sysClr val="windowText" lastClr="000000"/>
              </a:solidFill>
              <a:effectLst/>
              <a:latin typeface="+mn-lt"/>
              <a:ea typeface="+mn-ea"/>
              <a:cs typeface="+mn-cs"/>
            </a:rPr>
            <a:t>ポイント改善した。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本町においては、過去の大型事業に関する地方債償還額が依然として大きいため、類似団体よりも比率が高止まりしているが、過去の建設事業の償還が徐々に終了し、元利償還金が減少することから改善傾向にある。</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今後においては、</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年度から</a:t>
          </a:r>
          <a:r>
            <a:rPr kumimoji="1" lang="ja-JP" altLang="ja-JP" sz="900">
              <a:solidFill>
                <a:schemeClr val="dk1"/>
              </a:solidFill>
              <a:effectLst/>
              <a:latin typeface="+mn-lt"/>
              <a:ea typeface="+mn-ea"/>
              <a:cs typeface="+mn-cs"/>
            </a:rPr>
            <a:t>中学校武道館改修事業</a:t>
          </a:r>
          <a:r>
            <a:rPr kumimoji="1" lang="ja-JP" altLang="en-US" sz="900">
              <a:solidFill>
                <a:schemeClr val="dk1"/>
              </a:solidFill>
              <a:effectLst/>
              <a:latin typeface="+mn-lt"/>
              <a:ea typeface="+mn-ea"/>
              <a:cs typeface="+mn-cs"/>
            </a:rPr>
            <a:t>の償還が開始することや、</a:t>
          </a:r>
          <a:r>
            <a:rPr kumimoji="1" lang="ja-JP" altLang="ja-JP" sz="900">
              <a:solidFill>
                <a:schemeClr val="dk1"/>
              </a:solidFill>
              <a:effectLst/>
              <a:latin typeface="+mn-lt"/>
              <a:ea typeface="+mn-ea"/>
              <a:cs typeface="+mn-cs"/>
            </a:rPr>
            <a:t>歴史文化交流館整備事業の償還が数年後に始まること、準元利償還金においては、公共下水道事業の償還額増加、さらに、一部事務組合の清掃工場建て替えに伴う当組合への公債費負担額が増加するため、今後の改善は見込めない状況である。</a:t>
          </a:r>
          <a:endParaRPr lang="ja-JP" altLang="ja-JP" sz="900">
            <a:effectLst/>
          </a:endParaRPr>
        </a:p>
        <a:p>
          <a:r>
            <a:rPr kumimoji="1" lang="ja-JP" altLang="ja-JP" sz="900">
              <a:solidFill>
                <a:schemeClr val="dk1"/>
              </a:solidFill>
              <a:effectLst/>
              <a:latin typeface="+mn-lt"/>
              <a:ea typeface="+mn-ea"/>
              <a:cs typeface="+mn-cs"/>
            </a:rPr>
            <a:t>　このため、自主財源の確保に努めつつ、建設</a:t>
          </a:r>
          <a:r>
            <a:rPr kumimoji="1" lang="ja-JP" altLang="en-US" sz="900">
              <a:solidFill>
                <a:schemeClr val="dk1"/>
              </a:solidFill>
              <a:effectLst/>
              <a:latin typeface="+mn-lt"/>
              <a:ea typeface="+mn-ea"/>
              <a:cs typeface="+mn-cs"/>
            </a:rPr>
            <a:t>事業債</a:t>
          </a:r>
          <a:r>
            <a:rPr kumimoji="1" lang="ja-JP" altLang="ja-JP" sz="900">
              <a:solidFill>
                <a:schemeClr val="dk1"/>
              </a:solidFill>
              <a:effectLst/>
              <a:latin typeface="+mn-lt"/>
              <a:ea typeface="+mn-ea"/>
              <a:cs typeface="+mn-cs"/>
            </a:rPr>
            <a:t>発行については交付税措置のあるものを主とし、起債借入額は当年度の元金償還額以下を基本とした財政運営を徹底していく。</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58057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2413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1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将来負担比率に</a:t>
          </a:r>
          <a:r>
            <a:rPr kumimoji="1" lang="ja-JP" altLang="ja-JP" sz="900">
              <a:solidFill>
                <a:sysClr val="windowText" lastClr="000000"/>
              </a:solidFill>
              <a:effectLst/>
              <a:latin typeface="+mn-lt"/>
              <a:ea typeface="+mn-ea"/>
              <a:cs typeface="+mn-cs"/>
            </a:rPr>
            <a:t>ついては、</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16.6</a:t>
          </a:r>
          <a:r>
            <a:rPr kumimoji="1" lang="ja-JP" altLang="ja-JP" sz="900">
              <a:solidFill>
                <a:sysClr val="windowText" lastClr="000000"/>
              </a:solidFill>
              <a:effectLst/>
              <a:latin typeface="+mn-lt"/>
              <a:ea typeface="+mn-ea"/>
              <a:cs typeface="+mn-cs"/>
            </a:rPr>
            <a:t>％となっている。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改善の理由は、分子の部分においては一般</a:t>
          </a:r>
          <a:r>
            <a:rPr kumimoji="1" lang="ja-JP" altLang="ja-JP" sz="900">
              <a:solidFill>
                <a:schemeClr val="dk1"/>
              </a:solidFill>
              <a:effectLst/>
              <a:latin typeface="+mn-lt"/>
              <a:ea typeface="+mn-ea"/>
              <a:cs typeface="+mn-cs"/>
            </a:rPr>
            <a:t>会計から公債費相当額を補填している工業用水道事業や公共下水道事業の地方債残高の減少及び東彼地区保健福祉組合の地方債残高のうち本町が負担する額が減少したことに併せ、分母となる</a:t>
          </a:r>
          <a:r>
            <a:rPr kumimoji="1" lang="ja-JP" altLang="ja-JP" sz="900">
              <a:solidFill>
                <a:sysClr val="windowText" lastClr="000000"/>
              </a:solidFill>
              <a:effectLst/>
              <a:latin typeface="+mn-lt"/>
              <a:ea typeface="+mn-ea"/>
              <a:cs typeface="+mn-cs"/>
            </a:rPr>
            <a:t>基金残高が約</a:t>
          </a:r>
          <a:r>
            <a:rPr kumimoji="1" lang="en-US" altLang="ja-JP" sz="900">
              <a:solidFill>
                <a:sysClr val="windowText" lastClr="000000"/>
              </a:solidFill>
              <a:effectLst/>
              <a:latin typeface="+mn-lt"/>
              <a:ea typeface="+mn-ea"/>
              <a:cs typeface="+mn-cs"/>
            </a:rPr>
            <a:t>663</a:t>
          </a:r>
          <a:r>
            <a:rPr kumimoji="1" lang="ja-JP" altLang="ja-JP" sz="900">
              <a:solidFill>
                <a:sysClr val="windowText" lastClr="000000"/>
              </a:solidFill>
              <a:effectLst/>
              <a:latin typeface="+mn-lt"/>
              <a:ea typeface="+mn-ea"/>
              <a:cs typeface="+mn-cs"/>
            </a:rPr>
            <a:t>百万円</a:t>
          </a:r>
          <a:r>
            <a:rPr kumimoji="1" lang="ja-JP" altLang="ja-JP" sz="900">
              <a:solidFill>
                <a:schemeClr val="dk1"/>
              </a:solidFill>
              <a:effectLst/>
              <a:latin typeface="+mn-lt"/>
              <a:ea typeface="+mn-ea"/>
              <a:cs typeface="+mn-cs"/>
            </a:rPr>
            <a:t>増加したことが主な要因である。</a:t>
          </a:r>
          <a:endParaRPr lang="ja-JP" altLang="ja-JP" sz="900">
            <a:effectLst/>
          </a:endParaRPr>
        </a:p>
        <a:p>
          <a:r>
            <a:rPr kumimoji="1" lang="ja-JP" altLang="ja-JP" sz="900">
              <a:solidFill>
                <a:schemeClr val="dk1"/>
              </a:solidFill>
              <a:effectLst/>
              <a:latin typeface="+mn-lt"/>
              <a:ea typeface="+mn-ea"/>
              <a:cs typeface="+mn-cs"/>
            </a:rPr>
            <a:t>　今後においては、基金総額の増加や元利償還額を上回らない地方債発行の抑制など比率改善の要素はあるが、、福祉組合のごみ処理施設の起債償還が令和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から開始することや、一般会計における歴史文化交流館整備事業や新庁舎建設事業に対する多額の地方債発行などがあるため、ごみ処理施設地方債残高が減る一定の期間までは悪化し続けると見込まれ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26670</xdr:rowOff>
    </xdr:from>
    <xdr:to>
      <xdr:col>72</xdr:col>
      <xdr:colOff>203200</xdr:colOff>
      <xdr:row>14</xdr:row>
      <xdr:rowOff>30117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269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153929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87647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経常収支比率に占める人件費の割合は</a:t>
          </a:r>
          <a:r>
            <a:rPr kumimoji="1" lang="en-US" altLang="ja-JP" sz="900">
              <a:solidFill>
                <a:sysClr val="windowText" lastClr="000000"/>
              </a:solidFill>
              <a:effectLst/>
              <a:latin typeface="+mn-lt"/>
              <a:ea typeface="+mn-ea"/>
              <a:cs typeface="+mn-cs"/>
            </a:rPr>
            <a:t>19.6</a:t>
          </a:r>
          <a:r>
            <a:rPr kumimoji="1" lang="ja-JP" altLang="ja-JP" sz="900">
              <a:solidFill>
                <a:sysClr val="windowText" lastClr="000000"/>
              </a:solidFill>
              <a:effectLst/>
              <a:latin typeface="+mn-lt"/>
              <a:ea typeface="+mn-ea"/>
              <a:cs typeface="+mn-cs"/>
            </a:rPr>
            <a:t>％となり、類似団体に比べ</a:t>
          </a:r>
          <a:r>
            <a:rPr kumimoji="1" lang="en-US" altLang="ja-JP" sz="900">
              <a:solidFill>
                <a:sysClr val="windowText" lastClr="000000"/>
              </a:solidFill>
              <a:effectLst/>
              <a:latin typeface="+mn-lt"/>
              <a:ea typeface="+mn-ea"/>
              <a:cs typeface="+mn-cs"/>
            </a:rPr>
            <a:t>4.6</a:t>
          </a:r>
          <a:r>
            <a:rPr kumimoji="1" lang="ja-JP" altLang="ja-JP" sz="900">
              <a:solidFill>
                <a:sysClr val="windowText" lastClr="000000"/>
              </a:solidFill>
              <a:effectLst/>
              <a:latin typeface="+mn-lt"/>
              <a:ea typeface="+mn-ea"/>
              <a:cs typeface="+mn-cs"/>
            </a:rPr>
            <a:t>ポイント低</a:t>
          </a:r>
          <a:r>
            <a:rPr kumimoji="1" lang="ja-JP" altLang="en-US" sz="900">
              <a:solidFill>
                <a:sysClr val="windowText" lastClr="000000"/>
              </a:solidFill>
              <a:effectLst/>
              <a:latin typeface="+mn-lt"/>
              <a:ea typeface="+mn-ea"/>
              <a:cs typeface="+mn-cs"/>
            </a:rPr>
            <a:t>いものの</a:t>
          </a:r>
          <a:r>
            <a:rPr kumimoji="1" lang="ja-JP" altLang="ja-JP" sz="900">
              <a:solidFill>
                <a:sysClr val="windowText" lastClr="000000"/>
              </a:solidFill>
              <a:effectLst/>
              <a:latin typeface="+mn-lt"/>
              <a:ea typeface="+mn-ea"/>
              <a:cs typeface="+mn-cs"/>
            </a:rPr>
            <a:t>、前年度と比べ</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悪化している</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これは、職員数の増加や給与改定による給与や手当の増加が主な要因である。</a:t>
          </a:r>
          <a:endParaRPr lang="ja-JP" altLang="ja-JP" sz="900">
            <a:effectLst/>
          </a:endParaRPr>
        </a:p>
        <a:p>
          <a:r>
            <a:rPr kumimoji="1" lang="ja-JP" altLang="ja-JP" sz="900">
              <a:solidFill>
                <a:schemeClr val="dk1"/>
              </a:solidFill>
              <a:effectLst/>
              <a:latin typeface="+mn-lt"/>
              <a:ea typeface="+mn-ea"/>
              <a:cs typeface="+mn-cs"/>
            </a:rPr>
            <a:t>　本町の人口一人</a:t>
          </a:r>
          <a:r>
            <a:rPr kumimoji="1" lang="ja-JP" altLang="ja-JP" sz="900">
              <a:solidFill>
                <a:sysClr val="windowText" lastClr="000000"/>
              </a:solidFill>
              <a:effectLst/>
              <a:latin typeface="+mn-lt"/>
              <a:ea typeface="+mn-ea"/>
              <a:cs typeface="+mn-cs"/>
            </a:rPr>
            <a:t>当たりの人件費決算額は</a:t>
          </a:r>
          <a:r>
            <a:rPr kumimoji="1" lang="en-US" altLang="ja-JP" sz="900">
              <a:solidFill>
                <a:sysClr val="windowText" lastClr="000000"/>
              </a:solidFill>
              <a:effectLst/>
              <a:latin typeface="+mn-lt"/>
              <a:ea typeface="+mn-ea"/>
              <a:cs typeface="+mn-cs"/>
            </a:rPr>
            <a:t>56,634</a:t>
          </a:r>
          <a:r>
            <a:rPr kumimoji="1" lang="ja-JP" altLang="ja-JP" sz="900">
              <a:solidFill>
                <a:sysClr val="windowText" lastClr="000000"/>
              </a:solidFill>
              <a:effectLst/>
              <a:latin typeface="+mn-lt"/>
              <a:ea typeface="+mn-ea"/>
              <a:cs typeface="+mn-cs"/>
            </a:rPr>
            <a:t>円であり、類似団体平均</a:t>
          </a:r>
          <a:r>
            <a:rPr kumimoji="1" lang="en-US" altLang="ja-JP" sz="900">
              <a:solidFill>
                <a:sysClr val="windowText" lastClr="000000"/>
              </a:solidFill>
              <a:effectLst/>
              <a:latin typeface="+mn-lt"/>
              <a:ea typeface="+mn-ea"/>
              <a:cs typeface="+mn-cs"/>
            </a:rPr>
            <a:t>99,000</a:t>
          </a:r>
          <a:r>
            <a:rPr kumimoji="1" lang="ja-JP" altLang="ja-JP" sz="900">
              <a:solidFill>
                <a:sysClr val="windowText" lastClr="000000"/>
              </a:solidFill>
              <a:effectLst/>
              <a:latin typeface="+mn-lt"/>
              <a:ea typeface="+mn-ea"/>
              <a:cs typeface="+mn-cs"/>
            </a:rPr>
            <a:t>円と比べ、</a:t>
          </a:r>
          <a:r>
            <a:rPr kumimoji="1" lang="ja-JP" altLang="en-US" sz="900">
              <a:solidFill>
                <a:sysClr val="windowText" lastClr="000000"/>
              </a:solidFill>
              <a:effectLst/>
              <a:latin typeface="+mn-lt"/>
              <a:ea typeface="+mn-ea"/>
              <a:cs typeface="+mn-cs"/>
            </a:rPr>
            <a:t>約</a:t>
          </a:r>
          <a:r>
            <a:rPr kumimoji="1" lang="en-US" altLang="ja-JP" sz="900">
              <a:solidFill>
                <a:sysClr val="windowText" lastClr="000000"/>
              </a:solidFill>
              <a:effectLst/>
              <a:latin typeface="+mn-lt"/>
              <a:ea typeface="+mn-ea"/>
              <a:cs typeface="+mn-cs"/>
            </a:rPr>
            <a:t>43</a:t>
          </a:r>
          <a:r>
            <a:rPr kumimoji="1" lang="ja-JP" altLang="ja-JP" sz="900">
              <a:solidFill>
                <a:sysClr val="windowText" lastClr="000000"/>
              </a:solidFill>
              <a:effectLst/>
              <a:latin typeface="+mn-lt"/>
              <a:ea typeface="+mn-ea"/>
              <a:cs typeface="+mn-cs"/>
            </a:rPr>
            <a:t>％削減できている</a:t>
          </a:r>
          <a:r>
            <a:rPr kumimoji="1" lang="ja-JP" altLang="ja-JP" sz="900">
              <a:solidFill>
                <a:schemeClr val="dk1"/>
              </a:solidFill>
              <a:effectLst/>
              <a:latin typeface="+mn-lt"/>
              <a:ea typeface="+mn-ea"/>
              <a:cs typeface="+mn-cs"/>
            </a:rPr>
            <a:t>。事業費支弁費等の人件費に準ずる費用を含めた人口</a:t>
          </a:r>
          <a:r>
            <a:rPr kumimoji="1" lang="en-US" altLang="ja-JP" sz="900">
              <a:solidFill>
                <a:schemeClr val="dk1"/>
              </a:solidFill>
              <a:effectLst/>
              <a:latin typeface="+mn-lt"/>
              <a:ea typeface="+mn-ea"/>
              <a:cs typeface="+mn-cs"/>
            </a:rPr>
            <a:t>1</a:t>
          </a:r>
          <a:r>
            <a:rPr kumimoji="1" lang="ja-JP" altLang="ja-JP" sz="900">
              <a:solidFill>
                <a:sysClr val="windowText" lastClr="000000"/>
              </a:solidFill>
              <a:effectLst/>
              <a:latin typeface="+mn-lt"/>
              <a:ea typeface="+mn-ea"/>
              <a:cs typeface="+mn-cs"/>
            </a:rPr>
            <a:t>人当たりの決算額も</a:t>
          </a:r>
          <a:r>
            <a:rPr kumimoji="1" lang="en-US" altLang="ja-JP" sz="900">
              <a:solidFill>
                <a:sysClr val="windowText" lastClr="000000"/>
              </a:solidFill>
              <a:effectLst/>
              <a:latin typeface="+mn-lt"/>
              <a:ea typeface="+mn-ea"/>
              <a:cs typeface="+mn-cs"/>
            </a:rPr>
            <a:t>60,356</a:t>
          </a:r>
          <a:r>
            <a:rPr kumimoji="1" lang="ja-JP" altLang="ja-JP" sz="900">
              <a:solidFill>
                <a:sysClr val="windowText" lastClr="000000"/>
              </a:solidFill>
              <a:effectLst/>
              <a:latin typeface="+mn-lt"/>
              <a:ea typeface="+mn-ea"/>
              <a:cs typeface="+mn-cs"/>
            </a:rPr>
            <a:t>円で、類似団体平均の</a:t>
          </a:r>
          <a:r>
            <a:rPr kumimoji="1" lang="en-US" altLang="ja-JP" sz="900">
              <a:solidFill>
                <a:sysClr val="windowText" lastClr="000000"/>
              </a:solidFill>
              <a:effectLst/>
              <a:latin typeface="+mn-lt"/>
              <a:ea typeface="+mn-ea"/>
              <a:cs typeface="+mn-cs"/>
            </a:rPr>
            <a:t>113,777</a:t>
          </a:r>
          <a:r>
            <a:rPr kumimoji="1" lang="ja-JP" altLang="ja-JP" sz="900">
              <a:solidFill>
                <a:sysClr val="windowText" lastClr="000000"/>
              </a:solidFill>
              <a:effectLst/>
              <a:latin typeface="+mn-lt"/>
              <a:ea typeface="+mn-ea"/>
              <a:cs typeface="+mn-cs"/>
            </a:rPr>
            <a:t>円と比べても大きく節減できているが、今後においては、事務量の増加に合わせ職員数</a:t>
          </a:r>
          <a:r>
            <a:rPr kumimoji="1" lang="ja-JP" altLang="ja-JP" sz="900">
              <a:solidFill>
                <a:schemeClr val="dk1"/>
              </a:solidFill>
              <a:effectLst/>
              <a:latin typeface="+mn-lt"/>
              <a:ea typeface="+mn-ea"/>
              <a:cs typeface="+mn-cs"/>
            </a:rPr>
            <a:t>を増やすなど職員数の適正な定員管理等に努めながら人件費の抑制</a:t>
          </a:r>
          <a:r>
            <a:rPr kumimoji="1" lang="ja-JP" altLang="en-US" sz="900">
              <a:solidFill>
                <a:schemeClr val="dk1"/>
              </a:solidFill>
              <a:effectLst/>
              <a:latin typeface="+mn-lt"/>
              <a:ea typeface="+mn-ea"/>
              <a:cs typeface="+mn-cs"/>
            </a:rPr>
            <a:t>も意識していく</a:t>
          </a:r>
          <a:r>
            <a:rPr kumimoji="1" lang="ja-JP" altLang="ja-JP" sz="900">
              <a:solidFill>
                <a:schemeClr val="dk1"/>
              </a:solidFill>
              <a:effectLst/>
              <a:latin typeface="+mn-lt"/>
              <a:ea typeface="+mn-ea"/>
              <a:cs typeface="+mn-cs"/>
            </a:rPr>
            <a:t>必要がある。</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01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5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物件費の経常収支比率</a:t>
          </a:r>
          <a:r>
            <a:rPr kumimoji="1" lang="ja-JP" altLang="ja-JP" sz="900">
              <a:solidFill>
                <a:sysClr val="windowText" lastClr="000000"/>
              </a:solidFill>
              <a:effectLst/>
              <a:latin typeface="+mn-lt"/>
              <a:ea typeface="+mn-ea"/>
              <a:cs typeface="+mn-cs"/>
            </a:rPr>
            <a:t>は、前年度より</a:t>
          </a:r>
          <a:r>
            <a:rPr kumimoji="1" lang="en-US" altLang="ja-JP" sz="900">
              <a:solidFill>
                <a:sysClr val="windowText" lastClr="000000"/>
              </a:solidFill>
              <a:effectLst/>
              <a:latin typeface="+mn-lt"/>
              <a:ea typeface="+mn-ea"/>
              <a:cs typeface="+mn-cs"/>
            </a:rPr>
            <a:t>1.5</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改善</a:t>
          </a:r>
          <a:r>
            <a:rPr kumimoji="1" lang="ja-JP" altLang="ja-JP" sz="900">
              <a:solidFill>
                <a:sysClr val="windowText" lastClr="000000"/>
              </a:solidFill>
              <a:effectLst/>
              <a:latin typeface="+mn-lt"/>
              <a:ea typeface="+mn-ea"/>
              <a:cs typeface="+mn-cs"/>
            </a:rPr>
            <a:t>している。平成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年度から予算要求段階での経常的経費を毎年数％削減としている効果もあり、類似団体平均に比べ</a:t>
          </a:r>
          <a:r>
            <a:rPr kumimoji="1" lang="en-US" altLang="ja-JP" sz="900">
              <a:solidFill>
                <a:sysClr val="windowText" lastClr="000000"/>
              </a:solidFill>
              <a:effectLst/>
              <a:latin typeface="+mn-lt"/>
              <a:ea typeface="+mn-ea"/>
              <a:cs typeface="+mn-cs"/>
            </a:rPr>
            <a:t>5.0</a:t>
          </a:r>
          <a:r>
            <a:rPr kumimoji="1" lang="ja-JP" altLang="ja-JP" sz="900">
              <a:solidFill>
                <a:sysClr val="windowText" lastClr="000000"/>
              </a:solidFill>
              <a:effectLst/>
              <a:latin typeface="+mn-lt"/>
              <a:ea typeface="+mn-ea"/>
              <a:cs typeface="+mn-cs"/>
            </a:rPr>
            <a:t>ポイント良い</a:t>
          </a:r>
          <a:r>
            <a:rPr kumimoji="1" lang="ja-JP" altLang="ja-JP" sz="900">
              <a:solidFill>
                <a:schemeClr val="dk1"/>
              </a:solidFill>
              <a:effectLst/>
              <a:latin typeface="+mn-lt"/>
              <a:ea typeface="+mn-ea"/>
              <a:cs typeface="+mn-cs"/>
            </a:rPr>
            <a:t>結果となっている。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令和</a:t>
          </a:r>
          <a:r>
            <a:rPr kumimoji="1" lang="ja-JP" altLang="en-US" sz="900">
              <a:solidFill>
                <a:sysClr val="windowText" lastClr="000000"/>
              </a:solidFill>
              <a:effectLst/>
              <a:latin typeface="+mn-lt"/>
              <a:ea typeface="+mn-ea"/>
              <a:cs typeface="+mn-cs"/>
            </a:rPr>
            <a:t>２</a:t>
          </a:r>
          <a:r>
            <a:rPr kumimoji="1" lang="ja-JP" altLang="ja-JP" sz="900">
              <a:solidFill>
                <a:sysClr val="windowText" lastClr="000000"/>
              </a:solidFill>
              <a:effectLst/>
              <a:latin typeface="+mn-lt"/>
              <a:ea typeface="+mn-ea"/>
              <a:cs typeface="+mn-cs"/>
            </a:rPr>
            <a:t>年度においては、</a:t>
          </a:r>
          <a:r>
            <a:rPr kumimoji="1" lang="ja-JP" altLang="en-US" sz="900">
              <a:solidFill>
                <a:sysClr val="windowText" lastClr="000000"/>
              </a:solidFill>
              <a:effectLst/>
              <a:latin typeface="+mn-lt"/>
              <a:ea typeface="+mn-ea"/>
              <a:cs typeface="+mn-cs"/>
            </a:rPr>
            <a:t>小中学校児童・生徒全員分の情報端末購入やふるさと納税増加に伴う経費の増により、</a:t>
          </a:r>
          <a:r>
            <a:rPr kumimoji="1" lang="ja-JP" altLang="ja-JP" sz="900">
              <a:solidFill>
                <a:sysClr val="windowText" lastClr="000000"/>
              </a:solidFill>
              <a:effectLst/>
              <a:latin typeface="+mn-lt"/>
              <a:ea typeface="+mn-ea"/>
              <a:cs typeface="+mn-cs"/>
            </a:rPr>
            <a:t>全体で前年度と比べ</a:t>
          </a:r>
          <a:r>
            <a:rPr kumimoji="1" lang="en-US" altLang="ja-JP" sz="900">
              <a:solidFill>
                <a:sysClr val="windowText" lastClr="000000"/>
              </a:solidFill>
              <a:effectLst/>
              <a:latin typeface="+mn-lt"/>
              <a:ea typeface="+mn-ea"/>
              <a:cs typeface="+mn-cs"/>
            </a:rPr>
            <a:t>147</a:t>
          </a:r>
          <a:r>
            <a:rPr kumimoji="1" lang="ja-JP" altLang="ja-JP" sz="900">
              <a:solidFill>
                <a:sysClr val="windowText" lastClr="000000"/>
              </a:solidFill>
              <a:effectLst/>
              <a:latin typeface="+mn-lt"/>
              <a:ea typeface="+mn-ea"/>
              <a:cs typeface="+mn-cs"/>
            </a:rPr>
            <a:t>百万円増となり、</a:t>
          </a:r>
          <a:r>
            <a:rPr kumimoji="1" lang="en-US" altLang="ja-JP" sz="900">
              <a:solidFill>
                <a:sysClr val="windowText" lastClr="000000"/>
              </a:solidFill>
              <a:effectLst/>
              <a:latin typeface="+mn-lt"/>
              <a:ea typeface="+mn-ea"/>
              <a:cs typeface="+mn-cs"/>
            </a:rPr>
            <a:t>1,070</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なお、人口</a:t>
          </a:r>
          <a:r>
            <a:rPr kumimoji="1" lang="en-US" altLang="ja-JP" sz="900">
              <a:solidFill>
                <a:sysClr val="windowText" lastClr="000000"/>
              </a:solidFill>
              <a:effectLst/>
              <a:latin typeface="+mn-lt"/>
              <a:ea typeface="+mn-ea"/>
              <a:cs typeface="+mn-cs"/>
            </a:rPr>
            <a:t>1</a:t>
          </a:r>
          <a:r>
            <a:rPr kumimoji="1" lang="ja-JP" altLang="ja-JP" sz="900">
              <a:solidFill>
                <a:sysClr val="windowText" lastClr="000000"/>
              </a:solidFill>
              <a:effectLst/>
              <a:latin typeface="+mn-lt"/>
              <a:ea typeface="+mn-ea"/>
              <a:cs typeface="+mn-cs"/>
            </a:rPr>
            <a:t>人当たりの決算額は、物件費全体で</a:t>
          </a:r>
          <a:r>
            <a:rPr kumimoji="1" lang="en-US" altLang="ja-JP" sz="900">
              <a:solidFill>
                <a:sysClr val="windowText" lastClr="000000"/>
              </a:solidFill>
              <a:effectLst/>
              <a:latin typeface="+mn-lt"/>
              <a:ea typeface="+mn-ea"/>
              <a:cs typeface="+mn-cs"/>
            </a:rPr>
            <a:t>73,599</a:t>
          </a:r>
          <a:r>
            <a:rPr kumimoji="1" lang="ja-JP" altLang="ja-JP" sz="900">
              <a:solidFill>
                <a:sysClr val="windowText" lastClr="000000"/>
              </a:solidFill>
              <a:effectLst/>
              <a:latin typeface="+mn-lt"/>
              <a:ea typeface="+mn-ea"/>
              <a:cs typeface="+mn-cs"/>
            </a:rPr>
            <a:t>円であり、類似団体平均</a:t>
          </a:r>
          <a:r>
            <a:rPr kumimoji="1" lang="en-US" altLang="ja-JP" sz="900">
              <a:solidFill>
                <a:sysClr val="windowText" lastClr="000000"/>
              </a:solidFill>
              <a:effectLst/>
              <a:latin typeface="+mn-lt"/>
              <a:ea typeface="+mn-ea"/>
              <a:cs typeface="+mn-cs"/>
            </a:rPr>
            <a:t>90,408</a:t>
          </a:r>
          <a:r>
            <a:rPr kumimoji="1" lang="ja-JP" altLang="ja-JP" sz="900">
              <a:solidFill>
                <a:sysClr val="windowText" lastClr="000000"/>
              </a:solidFill>
              <a:effectLst/>
              <a:latin typeface="+mn-lt"/>
              <a:ea typeface="+mn-ea"/>
              <a:cs typeface="+mn-cs"/>
            </a:rPr>
            <a:t>円と比較すると約</a:t>
          </a:r>
          <a:r>
            <a:rPr kumimoji="1" lang="en-US" altLang="ja-JP" sz="900">
              <a:solidFill>
                <a:sysClr val="windowText" lastClr="000000"/>
              </a:solidFill>
              <a:effectLst/>
              <a:latin typeface="+mn-lt"/>
              <a:ea typeface="+mn-ea"/>
              <a:cs typeface="+mn-cs"/>
            </a:rPr>
            <a:t>18.6</a:t>
          </a:r>
          <a:r>
            <a:rPr kumimoji="1" lang="ja-JP" altLang="ja-JP" sz="900">
              <a:solidFill>
                <a:sysClr val="windowText" lastClr="000000"/>
              </a:solidFill>
              <a:effectLst/>
              <a:latin typeface="+mn-lt"/>
              <a:ea typeface="+mn-ea"/>
              <a:cs typeface="+mn-cs"/>
            </a:rPr>
            <a:t>％抑制できている</a:t>
          </a:r>
          <a:r>
            <a:rPr kumimoji="1" lang="ja-JP" altLang="ja-JP" sz="90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148227</xdr:rowOff>
    </xdr:from>
    <xdr:to>
      <xdr:col>82</xdr:col>
      <xdr:colOff>107950</xdr:colOff>
      <xdr:row>14</xdr:row>
      <xdr:rowOff>74749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7707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55154</xdr:rowOff>
    </xdr:from>
    <xdr:to>
      <xdr:col>78</xdr:col>
      <xdr:colOff>69850</xdr:colOff>
      <xdr:row>14</xdr:row>
      <xdr:rowOff>74749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5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48623</xdr:rowOff>
    </xdr:from>
    <xdr:to>
      <xdr:col>73</xdr:col>
      <xdr:colOff>180975</xdr:colOff>
      <xdr:row>14</xdr:row>
      <xdr:rowOff>55154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89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48623</xdr:rowOff>
    </xdr:from>
    <xdr:to>
      <xdr:col>69</xdr:col>
      <xdr:colOff>92075</xdr:colOff>
      <xdr:row>14</xdr:row>
      <xdr:rowOff>55154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89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97427</xdr:rowOff>
    </xdr:from>
    <xdr:to>
      <xdr:col>82</xdr:col>
      <xdr:colOff>158750</xdr:colOff>
      <xdr:row>14</xdr:row>
      <xdr:rowOff>27577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6004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23949</xdr:rowOff>
    </xdr:from>
    <xdr:to>
      <xdr:col>78</xdr:col>
      <xdr:colOff>120650</xdr:colOff>
      <xdr:row>14</xdr:row>
      <xdr:rowOff>125549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135726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xdr:rowOff>
    </xdr:from>
    <xdr:to>
      <xdr:col>74</xdr:col>
      <xdr:colOff>31750</xdr:colOff>
      <xdr:row>14</xdr:row>
      <xdr:rowOff>105954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116131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169273</xdr:rowOff>
    </xdr:from>
    <xdr:to>
      <xdr:col>69</xdr:col>
      <xdr:colOff>142875</xdr:colOff>
      <xdr:row>14</xdr:row>
      <xdr:rowOff>99423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109600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xdr:rowOff>
    </xdr:from>
    <xdr:to>
      <xdr:col>65</xdr:col>
      <xdr:colOff>53975</xdr:colOff>
      <xdr:row>14</xdr:row>
      <xdr:rowOff>105954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116131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本町の財政構造の大きな特徴として、扶助費の構成割合が突出している。</a:t>
          </a:r>
          <a:endParaRPr lang="ja-JP" altLang="ja-JP" sz="900">
            <a:effectLst/>
          </a:endParaRPr>
        </a:p>
        <a:p>
          <a:r>
            <a:rPr kumimoji="1" lang="ja-JP" altLang="ja-JP" sz="900">
              <a:solidFill>
                <a:schemeClr val="dk1"/>
              </a:solidFill>
              <a:effectLst/>
              <a:latin typeface="+mn-lt"/>
              <a:ea typeface="+mn-ea"/>
              <a:cs typeface="+mn-cs"/>
            </a:rPr>
            <a:t>　扶助費については、全国的に</a:t>
          </a:r>
          <a:r>
            <a:rPr kumimoji="1" lang="ja-JP" altLang="ja-JP" sz="900">
              <a:solidFill>
                <a:sysClr val="windowText" lastClr="000000"/>
              </a:solidFill>
              <a:effectLst/>
              <a:latin typeface="+mn-lt"/>
              <a:ea typeface="+mn-ea"/>
              <a:cs typeface="+mn-cs"/>
            </a:rPr>
            <a:t>増加傾向にあるが、人口</a:t>
          </a:r>
          <a:r>
            <a:rPr kumimoji="1" lang="en-US" altLang="ja-JP" sz="900">
              <a:solidFill>
                <a:sysClr val="windowText" lastClr="000000"/>
              </a:solidFill>
              <a:effectLst/>
              <a:latin typeface="+mn-lt"/>
              <a:ea typeface="+mn-ea"/>
              <a:cs typeface="+mn-cs"/>
            </a:rPr>
            <a:t>1</a:t>
          </a:r>
          <a:r>
            <a:rPr kumimoji="1" lang="ja-JP" altLang="ja-JP" sz="900">
              <a:solidFill>
                <a:sysClr val="windowText" lastClr="000000"/>
              </a:solidFill>
              <a:effectLst/>
              <a:latin typeface="+mn-lt"/>
              <a:ea typeface="+mn-ea"/>
              <a:cs typeface="+mn-cs"/>
            </a:rPr>
            <a:t>人当たりの決算額は</a:t>
          </a:r>
          <a:r>
            <a:rPr kumimoji="1" lang="en-US" altLang="ja-JP" sz="900">
              <a:solidFill>
                <a:sysClr val="windowText" lastClr="000000"/>
              </a:solidFill>
              <a:effectLst/>
              <a:latin typeface="+mn-lt"/>
              <a:ea typeface="+mn-ea"/>
              <a:cs typeface="+mn-cs"/>
            </a:rPr>
            <a:t>109,675</a:t>
          </a:r>
          <a:r>
            <a:rPr kumimoji="1" lang="ja-JP" altLang="ja-JP" sz="900">
              <a:solidFill>
                <a:sysClr val="windowText" lastClr="000000"/>
              </a:solidFill>
              <a:effectLst/>
              <a:latin typeface="+mn-lt"/>
              <a:ea typeface="+mn-ea"/>
              <a:cs typeface="+mn-cs"/>
            </a:rPr>
            <a:t>円（前年度</a:t>
          </a:r>
          <a:r>
            <a:rPr kumimoji="1" lang="en-US" altLang="ja-JP" sz="900">
              <a:solidFill>
                <a:sysClr val="windowText" lastClr="000000"/>
              </a:solidFill>
              <a:effectLst/>
              <a:latin typeface="+mn-lt"/>
              <a:ea typeface="+mn-ea"/>
              <a:cs typeface="+mn-cs"/>
            </a:rPr>
            <a:t>107,376</a:t>
          </a:r>
          <a:r>
            <a:rPr kumimoji="1" lang="ja-JP" altLang="ja-JP" sz="900">
              <a:solidFill>
                <a:sysClr val="windowText" lastClr="000000"/>
              </a:solidFill>
              <a:effectLst/>
              <a:latin typeface="+mn-lt"/>
              <a:ea typeface="+mn-ea"/>
              <a:cs typeface="+mn-cs"/>
            </a:rPr>
            <a:t>円）で、類似団体平均の</a:t>
          </a:r>
          <a:r>
            <a:rPr kumimoji="1" lang="en-US" altLang="ja-JP" sz="900">
              <a:solidFill>
                <a:sysClr val="windowText" lastClr="000000"/>
              </a:solidFill>
              <a:effectLst/>
              <a:latin typeface="+mn-lt"/>
              <a:ea typeface="+mn-ea"/>
              <a:cs typeface="+mn-cs"/>
            </a:rPr>
            <a:t>64,896</a:t>
          </a:r>
          <a:r>
            <a:rPr kumimoji="1" lang="ja-JP" altLang="ja-JP" sz="900">
              <a:solidFill>
                <a:sysClr val="windowText" lastClr="000000"/>
              </a:solidFill>
              <a:effectLst/>
              <a:latin typeface="+mn-lt"/>
              <a:ea typeface="+mn-ea"/>
              <a:cs typeface="+mn-cs"/>
            </a:rPr>
            <a:t>円を大幅に上回り、歳出全体に占める割合も高い。これは、</a:t>
          </a:r>
          <a:r>
            <a:rPr kumimoji="1" lang="ja-JP" altLang="en-US" sz="900">
              <a:solidFill>
                <a:sysClr val="windowText" lastClr="000000"/>
              </a:solidFill>
              <a:effectLst/>
              <a:latin typeface="+mn-lt"/>
              <a:ea typeface="+mn-ea"/>
              <a:cs typeface="+mn-cs"/>
            </a:rPr>
            <a:t>障害者支援事業や</a:t>
          </a:r>
          <a:r>
            <a:rPr kumimoji="1" lang="ja-JP" altLang="ja-JP" sz="900">
              <a:solidFill>
                <a:sysClr val="windowText" lastClr="000000"/>
              </a:solidFill>
              <a:effectLst/>
              <a:latin typeface="+mn-lt"/>
              <a:ea typeface="+mn-ea"/>
              <a:cs typeface="+mn-cs"/>
            </a:rPr>
            <a:t>認定こども園</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保育所への給付費の増</a:t>
          </a:r>
          <a:r>
            <a:rPr kumimoji="1" lang="ja-JP" altLang="en-US" sz="900">
              <a:solidFill>
                <a:sysClr val="windowText" lastClr="000000"/>
              </a:solidFill>
              <a:effectLst/>
              <a:latin typeface="+mn-lt"/>
              <a:ea typeface="+mn-ea"/>
              <a:cs typeface="+mn-cs"/>
            </a:rPr>
            <a:t>に加え、新型コロナウイルス感染症対策事業や子育て世帯への臨時特別給付金等の経費増加が</a:t>
          </a:r>
          <a:r>
            <a:rPr kumimoji="1" lang="ja-JP" altLang="ja-JP" sz="900">
              <a:solidFill>
                <a:sysClr val="windowText" lastClr="000000"/>
              </a:solidFill>
              <a:effectLst/>
              <a:latin typeface="+mn-lt"/>
              <a:ea typeface="+mn-ea"/>
              <a:cs typeface="+mn-cs"/>
            </a:rPr>
            <a:t>主な要因である。</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また、福祉医療費や要・準要保護就学援助費なども増加傾向にあるが、肥大化を招くことがないよう適正に運用する必要がある。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133350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34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133350</xdr:rowOff>
    </xdr:from>
    <xdr:to>
      <xdr:col>24</xdr:col>
      <xdr:colOff>25400</xdr:colOff>
      <xdr:row>62</xdr:row>
      <xdr:rowOff>25400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10591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118127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158750</xdr:rowOff>
    </xdr:from>
    <xdr:to>
      <xdr:col>19</xdr:col>
      <xdr:colOff>187325</xdr:colOff>
      <xdr:row>62</xdr:row>
      <xdr:rowOff>25400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61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82550</xdr:rowOff>
    </xdr:from>
    <xdr:to>
      <xdr:col>15</xdr:col>
      <xdr:colOff>98425</xdr:colOff>
      <xdr:row>61</xdr:row>
      <xdr:rowOff>158750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1054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6350</xdr:rowOff>
    </xdr:from>
    <xdr:to>
      <xdr:col>11</xdr:col>
      <xdr:colOff>9525</xdr:colOff>
      <xdr:row>61</xdr:row>
      <xdr:rowOff>82550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1046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127000</xdr:rowOff>
    </xdr:from>
    <xdr:to>
      <xdr:col>11</xdr:col>
      <xdr:colOff>60325</xdr:colOff>
      <xdr:row>57</xdr:row>
      <xdr:rowOff>57150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82550</xdr:rowOff>
    </xdr:from>
    <xdr:to>
      <xdr:col>24</xdr:col>
      <xdr:colOff>76200</xdr:colOff>
      <xdr:row>62</xdr:row>
      <xdr:rowOff>12700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146050</xdr:rowOff>
    </xdr:from>
    <xdr:to>
      <xdr:col>20</xdr:col>
      <xdr:colOff>38100</xdr:colOff>
      <xdr:row>62</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60977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69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107950</xdr:rowOff>
    </xdr:from>
    <xdr:to>
      <xdr:col>15</xdr:col>
      <xdr:colOff>149225</xdr:colOff>
      <xdr:row>62</xdr:row>
      <xdr:rowOff>38100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22877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31750</xdr:rowOff>
    </xdr:from>
    <xdr:to>
      <xdr:col>11</xdr:col>
      <xdr:colOff>60325</xdr:colOff>
      <xdr:row>61</xdr:row>
      <xdr:rowOff>133350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118127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127000</xdr:rowOff>
    </xdr:from>
    <xdr:to>
      <xdr:col>6</xdr:col>
      <xdr:colOff>171450</xdr:colOff>
      <xdr:row>61</xdr:row>
      <xdr:rowOff>57150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繰出金の経常収支比率は、</a:t>
          </a:r>
          <a:r>
            <a:rPr kumimoji="1" lang="en-US" altLang="ja-JP" sz="900">
              <a:solidFill>
                <a:sysClr val="windowText" lastClr="000000"/>
              </a:solidFill>
              <a:effectLst/>
              <a:latin typeface="+mn-lt"/>
              <a:ea typeface="+mn-ea"/>
              <a:cs typeface="+mn-cs"/>
            </a:rPr>
            <a:t>16.4</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で、前年度に比べ</a:t>
          </a:r>
          <a:r>
            <a:rPr kumimoji="1" lang="en-US" altLang="ja-JP" sz="900">
              <a:solidFill>
                <a:sysClr val="windowText" lastClr="000000"/>
              </a:solidFill>
              <a:effectLst/>
              <a:latin typeface="+mn-lt"/>
              <a:ea typeface="+mn-ea"/>
              <a:cs typeface="+mn-cs"/>
            </a:rPr>
            <a:t>0.6</a:t>
          </a:r>
          <a:r>
            <a:rPr kumimoji="1" lang="ja-JP" altLang="ja-JP" sz="900">
              <a:solidFill>
                <a:sysClr val="windowText" lastClr="000000"/>
              </a:solidFill>
              <a:effectLst/>
              <a:latin typeface="+mn-lt"/>
              <a:ea typeface="+mn-ea"/>
              <a:cs typeface="+mn-cs"/>
            </a:rPr>
            <a:t>ポイント改善した。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これは、</a:t>
          </a:r>
          <a:r>
            <a:rPr kumimoji="1" lang="ja-JP" altLang="en-US" sz="900">
              <a:solidFill>
                <a:sysClr val="windowText" lastClr="000000"/>
              </a:solidFill>
              <a:effectLst/>
              <a:latin typeface="+mn-lt"/>
              <a:ea typeface="+mn-ea"/>
              <a:cs typeface="+mn-cs"/>
            </a:rPr>
            <a:t>介護保険事業の機構改革に伴う人員体制の変更による人件費の増加や公共下水道事業の工事等の事業費が増加した一方で、後期高齢者医療事業において医療機関への受診控えにより療養費等負担金が減少したことによる。</a:t>
          </a:r>
          <a:endParaRPr kumimoji="1" lang="en-US" altLang="ja-JP" sz="900">
            <a:solidFill>
              <a:sysClr val="windowText" lastClr="000000"/>
            </a:solidFill>
            <a:effectLst/>
            <a:latin typeface="+mn-lt"/>
            <a:ea typeface="+mn-ea"/>
            <a:cs typeface="+mn-cs"/>
          </a:endParaRPr>
        </a:p>
        <a:p>
          <a:r>
            <a:rPr kumimoji="1" lang="ja-JP" altLang="ja-JP" sz="900">
              <a:solidFill>
                <a:sysClr val="windowText" lastClr="000000"/>
              </a:solidFill>
              <a:effectLst/>
              <a:latin typeface="+mn-lt"/>
              <a:ea typeface="+mn-ea"/>
              <a:cs typeface="+mn-cs"/>
            </a:rPr>
            <a:t>　維持補修費の経常収支比率は</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％で、前年度より</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ポイント改善した。</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今後は、</a:t>
          </a:r>
          <a:r>
            <a:rPr kumimoji="1" lang="ja-JP" altLang="ja-JP" sz="900">
              <a:solidFill>
                <a:schemeClr val="dk1"/>
              </a:solidFill>
              <a:effectLst/>
              <a:latin typeface="+mn-lt"/>
              <a:ea typeface="+mn-ea"/>
              <a:cs typeface="+mn-cs"/>
            </a:rPr>
            <a:t>道路や町営住宅の老朽化に伴う維持補修が必要となっており、公共施設の老朽化が進む中、今後も公共施設等総合管理計画や個別施設計画を基に優先順位を決めて計画的に実施していく必要がある。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8533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72572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782800" y="9962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929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補助費等の経常収支比率は、前年度から</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ポイント改善し</a:t>
          </a:r>
          <a:r>
            <a:rPr kumimoji="1" lang="en-US" altLang="ja-JP" sz="900">
              <a:solidFill>
                <a:sysClr val="windowText" lastClr="000000"/>
              </a:solidFill>
              <a:effectLst/>
              <a:latin typeface="+mn-lt"/>
              <a:ea typeface="+mn-ea"/>
              <a:cs typeface="+mn-cs"/>
            </a:rPr>
            <a:t>13.0</a:t>
          </a:r>
          <a:r>
            <a:rPr kumimoji="1" lang="ja-JP" altLang="ja-JP" sz="900">
              <a:solidFill>
                <a:sysClr val="windowText" lastClr="000000"/>
              </a:solidFill>
              <a:effectLst/>
              <a:latin typeface="+mn-lt"/>
              <a:ea typeface="+mn-ea"/>
              <a:cs typeface="+mn-cs"/>
            </a:rPr>
            <a:t>％となった</a:t>
          </a:r>
          <a:r>
            <a:rPr kumimoji="1" lang="ja-JP" altLang="en-US" sz="900">
              <a:solidFill>
                <a:sysClr val="windowText" lastClr="000000"/>
              </a:solidFill>
              <a:effectLst/>
              <a:latin typeface="+mn-lt"/>
              <a:ea typeface="+mn-ea"/>
              <a:cs typeface="+mn-cs"/>
            </a:rPr>
            <a:t>ことで</a:t>
          </a:r>
          <a:r>
            <a:rPr kumimoji="1" lang="ja-JP" altLang="ja-JP" sz="900">
              <a:solidFill>
                <a:sysClr val="windowText" lastClr="000000"/>
              </a:solidFill>
              <a:effectLst/>
              <a:latin typeface="+mn-lt"/>
              <a:ea typeface="+mn-ea"/>
              <a:cs typeface="+mn-cs"/>
            </a:rPr>
            <a:t>、類似団体に比べ</a:t>
          </a:r>
          <a:r>
            <a:rPr kumimoji="1" lang="en-US" altLang="ja-JP" sz="900">
              <a:solidFill>
                <a:sysClr val="windowText" lastClr="000000"/>
              </a:solidFill>
              <a:effectLst/>
              <a:latin typeface="+mn-lt"/>
              <a:ea typeface="+mn-ea"/>
              <a:cs typeface="+mn-cs"/>
            </a:rPr>
            <a:t>2.4</a:t>
          </a:r>
          <a:r>
            <a:rPr kumimoji="1" lang="ja-JP" altLang="ja-JP" sz="900">
              <a:solidFill>
                <a:sysClr val="windowText" lastClr="000000"/>
              </a:solidFill>
              <a:effectLst/>
              <a:latin typeface="+mn-lt"/>
              <a:ea typeface="+mn-ea"/>
              <a:cs typeface="+mn-cs"/>
            </a:rPr>
            <a:t>ポイント低</a:t>
          </a:r>
          <a:r>
            <a:rPr kumimoji="1" lang="ja-JP" altLang="en-US" sz="900">
              <a:solidFill>
                <a:sysClr val="windowText" lastClr="000000"/>
              </a:solidFill>
              <a:effectLst/>
              <a:latin typeface="+mn-lt"/>
              <a:ea typeface="+mn-ea"/>
              <a:cs typeface="+mn-cs"/>
            </a:rPr>
            <a:t>い状況となっている</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しかしながら、</a:t>
          </a:r>
          <a:r>
            <a:rPr kumimoji="1" lang="ja-JP" altLang="ja-JP" sz="900">
              <a:solidFill>
                <a:sysClr val="windowText" lastClr="000000"/>
              </a:solidFill>
              <a:effectLst/>
              <a:latin typeface="+mn-lt"/>
              <a:ea typeface="+mn-ea"/>
              <a:cs typeface="+mn-cs"/>
            </a:rPr>
            <a:t>令和</a:t>
          </a:r>
          <a:r>
            <a:rPr kumimoji="1" lang="ja-JP" altLang="en-US" sz="900">
              <a:solidFill>
                <a:sysClr val="windowText" lastClr="000000"/>
              </a:solidFill>
              <a:effectLst/>
              <a:latin typeface="+mn-lt"/>
              <a:ea typeface="+mn-ea"/>
              <a:cs typeface="+mn-cs"/>
            </a:rPr>
            <a:t>２</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においては、特別定額給付金をはじめとした多くの新型コロナウイルス感染症対策事業の実施により、前年度より</a:t>
          </a:r>
          <a:r>
            <a:rPr kumimoji="1" lang="en-US" altLang="ja-JP" sz="900">
              <a:solidFill>
                <a:sysClr val="windowText" lastClr="000000"/>
              </a:solidFill>
              <a:effectLst/>
              <a:latin typeface="+mn-lt"/>
              <a:ea typeface="+mn-ea"/>
              <a:cs typeface="+mn-cs"/>
            </a:rPr>
            <a:t>1,995</a:t>
          </a:r>
          <a:r>
            <a:rPr kumimoji="1" lang="ja-JP" altLang="en-US" sz="900">
              <a:solidFill>
                <a:sysClr val="windowText" lastClr="000000"/>
              </a:solidFill>
              <a:effectLst/>
              <a:latin typeface="+mn-lt"/>
              <a:ea typeface="+mn-ea"/>
              <a:cs typeface="+mn-cs"/>
            </a:rPr>
            <a:t>百万円増の</a:t>
          </a:r>
          <a:r>
            <a:rPr kumimoji="1" lang="en-US" altLang="ja-JP" sz="900">
              <a:solidFill>
                <a:sysClr val="windowText" lastClr="000000"/>
              </a:solidFill>
              <a:effectLst/>
              <a:latin typeface="+mn-lt"/>
              <a:ea typeface="+mn-ea"/>
              <a:cs typeface="+mn-cs"/>
            </a:rPr>
            <a:t>3,174</a:t>
          </a:r>
          <a:r>
            <a:rPr kumimoji="1" lang="ja-JP" altLang="en-US" sz="900">
              <a:solidFill>
                <a:sysClr val="windowText" lastClr="000000"/>
              </a:solidFill>
              <a:effectLst/>
              <a:latin typeface="+mn-lt"/>
              <a:ea typeface="+mn-ea"/>
              <a:cs typeface="+mn-cs"/>
            </a:rPr>
            <a:t>百万円となった。</a:t>
          </a:r>
          <a:r>
            <a:rPr kumimoji="1" lang="ja-JP" altLang="ja-JP" sz="900">
              <a:solidFill>
                <a:schemeClr val="dk1"/>
              </a:solidFill>
              <a:effectLst/>
              <a:latin typeface="+mn-lt"/>
              <a:ea typeface="+mn-ea"/>
              <a:cs typeface="+mn-cs"/>
            </a:rPr>
            <a:t>また、人口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人当たりの決算額</a:t>
          </a:r>
          <a:r>
            <a:rPr kumimoji="1" lang="ja-JP" altLang="en-US" sz="900">
              <a:solidFill>
                <a:schemeClr val="dk1"/>
              </a:solidFill>
              <a:effectLst/>
              <a:latin typeface="+mn-lt"/>
              <a:ea typeface="+mn-ea"/>
              <a:cs typeface="+mn-cs"/>
            </a:rPr>
            <a:t>に</a:t>
          </a:r>
          <a:r>
            <a:rPr kumimoji="1" lang="ja-JP" altLang="en-US" sz="900">
              <a:solidFill>
                <a:sysClr val="windowText" lastClr="000000"/>
              </a:solidFill>
              <a:effectLst/>
              <a:latin typeface="+mn-lt"/>
              <a:ea typeface="+mn-ea"/>
              <a:cs typeface="+mn-cs"/>
            </a:rPr>
            <a:t>ついても前述した要因により</a:t>
          </a:r>
          <a:r>
            <a:rPr kumimoji="1" lang="en-US" altLang="ja-JP" sz="900">
              <a:solidFill>
                <a:sysClr val="windowText" lastClr="000000"/>
              </a:solidFill>
              <a:effectLst/>
              <a:latin typeface="+mn-lt"/>
              <a:ea typeface="+mn-ea"/>
              <a:cs typeface="+mn-cs"/>
            </a:rPr>
            <a:t>217,895</a:t>
          </a:r>
          <a:r>
            <a:rPr kumimoji="1" lang="ja-JP" altLang="ja-JP" sz="900">
              <a:solidFill>
                <a:sysClr val="windowText" lastClr="000000"/>
              </a:solidFill>
              <a:effectLst/>
              <a:latin typeface="+mn-lt"/>
              <a:ea typeface="+mn-ea"/>
              <a:cs typeface="+mn-cs"/>
            </a:rPr>
            <a:t>円で、昨年度</a:t>
          </a:r>
          <a:r>
            <a:rPr kumimoji="1" lang="ja-JP" altLang="en-US" sz="900">
              <a:solidFill>
                <a:sysClr val="windowText" lastClr="000000"/>
              </a:solidFill>
              <a:effectLst/>
              <a:latin typeface="+mn-lt"/>
              <a:ea typeface="+mn-ea"/>
              <a:cs typeface="+mn-cs"/>
            </a:rPr>
            <a:t>から</a:t>
          </a:r>
          <a:r>
            <a:rPr kumimoji="1" lang="en-US" altLang="ja-JP" sz="900">
              <a:solidFill>
                <a:sysClr val="windowText" lastClr="000000"/>
              </a:solidFill>
              <a:effectLst/>
              <a:latin typeface="+mn-lt"/>
              <a:ea typeface="+mn-ea"/>
              <a:cs typeface="+mn-cs"/>
            </a:rPr>
            <a:t>137,374</a:t>
          </a:r>
          <a:r>
            <a:rPr kumimoji="1" lang="ja-JP" altLang="ja-JP" sz="900">
              <a:solidFill>
                <a:sysClr val="windowText" lastClr="000000"/>
              </a:solidFill>
              <a:effectLst/>
              <a:latin typeface="+mn-lt"/>
              <a:ea typeface="+mn-ea"/>
              <a:cs typeface="+mn-cs"/>
            </a:rPr>
            <a:t>円</a:t>
          </a:r>
          <a:r>
            <a:rPr kumimoji="1" lang="ja-JP" altLang="en-US" sz="900">
              <a:solidFill>
                <a:sysClr val="windowText" lastClr="000000"/>
              </a:solidFill>
              <a:effectLst/>
              <a:latin typeface="+mn-lt"/>
              <a:ea typeface="+mn-ea"/>
              <a:cs typeface="+mn-cs"/>
            </a:rPr>
            <a:t>の</a:t>
          </a:r>
          <a:r>
            <a:rPr kumimoji="1" lang="ja-JP" altLang="ja-JP" sz="900">
              <a:solidFill>
                <a:sysClr val="windowText" lastClr="000000"/>
              </a:solidFill>
              <a:effectLst/>
              <a:latin typeface="+mn-lt"/>
              <a:ea typeface="+mn-ea"/>
              <a:cs typeface="+mn-cs"/>
            </a:rPr>
            <a:t>増加</a:t>
          </a:r>
          <a:r>
            <a:rPr kumimoji="1" lang="ja-JP" altLang="en-US" sz="900">
              <a:solidFill>
                <a:sysClr val="windowText" lastClr="000000"/>
              </a:solidFill>
              <a:effectLst/>
              <a:latin typeface="+mn-lt"/>
              <a:ea typeface="+mn-ea"/>
              <a:cs typeface="+mn-cs"/>
            </a:rPr>
            <a:t>なった。</a:t>
          </a:r>
          <a:endParaRPr kumimoji="1" lang="en-US" altLang="ja-JP" sz="900">
            <a:solidFill>
              <a:sysClr val="windowText" lastClr="000000"/>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過去の集中改革プラン等による補助金</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％の一律削減等を行った効果が人口減少によって薄れてきているため、今後においては、奨励目的で当初目的が薄れたものや効果が少ないものは順次廃止するなど削減に努めていく必要がある。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3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36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29845</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305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29845</xdr:rowOff>
    </xdr:from>
    <xdr:to>
      <xdr:col>69</xdr:col>
      <xdr:colOff>92075</xdr:colOff>
      <xdr:row>35</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30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156210</xdr:rowOff>
    </xdr:from>
    <xdr:to>
      <xdr:col>78</xdr:col>
      <xdr:colOff>120650</xdr:colOff>
      <xdr:row>35</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150495</xdr:rowOff>
    </xdr:from>
    <xdr:to>
      <xdr:col>69</xdr:col>
      <xdr:colOff>142875</xdr:colOff>
      <xdr:row>35</xdr:row>
      <xdr:rowOff>80645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90822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xdr:rowOff>
    </xdr:from>
    <xdr:to>
      <xdr:col>65</xdr:col>
      <xdr:colOff>53975</xdr:colOff>
      <xdr:row>35</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93997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過去に総合文化会館建設等の大型事業を短期間に実施し、その借入が多額であるため、類似団体平均よりも高位で推移していたが、平成</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年度に長期財政計画、平成</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年度に公債費負担適正化計画を策定し、投資的経費の削減によって地方債の発行を抑制したことで、ピーク時（平成</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年度末）に</a:t>
          </a:r>
          <a:r>
            <a:rPr kumimoji="1" lang="en-US" altLang="ja-JP" sz="900">
              <a:solidFill>
                <a:schemeClr val="dk1"/>
              </a:solidFill>
              <a:effectLst/>
              <a:latin typeface="+mn-lt"/>
              <a:ea typeface="+mn-ea"/>
              <a:cs typeface="+mn-cs"/>
            </a:rPr>
            <a:t>81.7</a:t>
          </a:r>
          <a:r>
            <a:rPr kumimoji="1" lang="ja-JP" altLang="ja-JP" sz="900">
              <a:solidFill>
                <a:schemeClr val="dk1"/>
              </a:solidFill>
              <a:effectLst/>
              <a:latin typeface="+mn-lt"/>
              <a:ea typeface="+mn-ea"/>
              <a:cs typeface="+mn-cs"/>
            </a:rPr>
            <a:t>億円あった地方債残高を</a:t>
          </a:r>
          <a:r>
            <a:rPr kumimoji="1" lang="ja-JP" altLang="ja-JP" sz="900">
              <a:solidFill>
                <a:sysClr val="windowText" lastClr="000000"/>
              </a:solidFill>
              <a:effectLst/>
              <a:latin typeface="+mn-lt"/>
              <a:ea typeface="+mn-ea"/>
              <a:cs typeface="+mn-cs"/>
            </a:rPr>
            <a:t>令和</a:t>
          </a:r>
          <a:r>
            <a:rPr kumimoji="1" lang="ja-JP" altLang="en-US" sz="900">
              <a:solidFill>
                <a:sysClr val="windowText" lastClr="000000"/>
              </a:solidFill>
              <a:effectLst/>
              <a:latin typeface="+mn-lt"/>
              <a:ea typeface="+mn-ea"/>
              <a:cs typeface="+mn-cs"/>
            </a:rPr>
            <a:t>２</a:t>
          </a:r>
          <a:r>
            <a:rPr kumimoji="1" lang="ja-JP" altLang="ja-JP" sz="900">
              <a:solidFill>
                <a:sysClr val="windowText" lastClr="000000"/>
              </a:solidFill>
              <a:effectLst/>
              <a:latin typeface="+mn-lt"/>
              <a:ea typeface="+mn-ea"/>
              <a:cs typeface="+mn-cs"/>
            </a:rPr>
            <a:t>年度末には約</a:t>
          </a:r>
          <a:r>
            <a:rPr kumimoji="1" lang="en-US" altLang="ja-JP" sz="900">
              <a:solidFill>
                <a:sysClr val="windowText" lastClr="000000"/>
              </a:solidFill>
              <a:effectLst/>
              <a:latin typeface="+mn-lt"/>
              <a:ea typeface="+mn-ea"/>
              <a:cs typeface="+mn-cs"/>
            </a:rPr>
            <a:t>22.2</a:t>
          </a:r>
          <a:r>
            <a:rPr kumimoji="1" lang="ja-JP" altLang="ja-JP" sz="900">
              <a:solidFill>
                <a:sysClr val="windowText" lastClr="000000"/>
              </a:solidFill>
              <a:effectLst/>
              <a:latin typeface="+mn-lt"/>
              <a:ea typeface="+mn-ea"/>
              <a:cs typeface="+mn-cs"/>
            </a:rPr>
            <a:t>％減の</a:t>
          </a:r>
          <a:r>
            <a:rPr kumimoji="1" lang="en-US" altLang="ja-JP" sz="900">
              <a:solidFill>
                <a:sysClr val="windowText" lastClr="000000"/>
              </a:solidFill>
              <a:effectLst/>
              <a:latin typeface="+mn-lt"/>
              <a:ea typeface="+mn-ea"/>
              <a:cs typeface="+mn-cs"/>
            </a:rPr>
            <a:t>63.6</a:t>
          </a:r>
          <a:r>
            <a:rPr kumimoji="1" lang="ja-JP" altLang="ja-JP" sz="900">
              <a:solidFill>
                <a:sysClr val="windowText" lastClr="000000"/>
              </a:solidFill>
              <a:effectLst/>
              <a:latin typeface="+mn-lt"/>
              <a:ea typeface="+mn-ea"/>
              <a:cs typeface="+mn-cs"/>
            </a:rPr>
            <a:t>億円まで圧縮し、臨時財政対策債を除く建設事業債等は</a:t>
          </a:r>
          <a:r>
            <a:rPr kumimoji="1" lang="en-US" altLang="ja-JP" sz="900">
              <a:solidFill>
                <a:sysClr val="windowText" lastClr="000000"/>
              </a:solidFill>
              <a:effectLst/>
              <a:latin typeface="+mn-lt"/>
              <a:ea typeface="+mn-ea"/>
              <a:cs typeface="+mn-cs"/>
            </a:rPr>
            <a:t>39.5</a:t>
          </a:r>
          <a:r>
            <a:rPr kumimoji="1" lang="ja-JP" altLang="ja-JP" sz="900">
              <a:solidFill>
                <a:sysClr val="windowText" lastClr="000000"/>
              </a:solidFill>
              <a:effectLst/>
              <a:latin typeface="+mn-lt"/>
              <a:ea typeface="+mn-ea"/>
              <a:cs typeface="+mn-cs"/>
            </a:rPr>
            <a:t>億円</a:t>
          </a:r>
          <a:r>
            <a:rPr kumimoji="1" lang="ja-JP" altLang="en-US" sz="900">
              <a:solidFill>
                <a:sysClr val="windowText" lastClr="000000"/>
              </a:solidFill>
              <a:effectLst/>
              <a:latin typeface="+mn-lt"/>
              <a:ea typeface="+mn-ea"/>
              <a:cs typeface="+mn-cs"/>
            </a:rPr>
            <a:t>となった。</a:t>
          </a:r>
          <a:r>
            <a:rPr kumimoji="1" lang="ja-JP" altLang="ja-JP" sz="900">
              <a:solidFill>
                <a:schemeClr val="dk1"/>
              </a:solidFill>
              <a:effectLst/>
              <a:latin typeface="+mn-lt"/>
              <a:ea typeface="+mn-ea"/>
              <a:cs typeface="+mn-cs"/>
            </a:rPr>
            <a:t>今年度の公債費</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、前年度</a:t>
          </a:r>
          <a:r>
            <a:rPr kumimoji="1" lang="ja-JP" altLang="ja-JP" sz="900">
              <a:solidFill>
                <a:sysClr val="windowText" lastClr="000000"/>
              </a:solidFill>
              <a:effectLst/>
              <a:latin typeface="+mn-lt"/>
              <a:ea typeface="+mn-ea"/>
              <a:cs typeface="+mn-cs"/>
            </a:rPr>
            <a:t>から</a:t>
          </a:r>
          <a:r>
            <a:rPr kumimoji="1" lang="en-US" altLang="ja-JP" sz="900">
              <a:solidFill>
                <a:sysClr val="windowText" lastClr="000000"/>
              </a:solidFill>
              <a:effectLst/>
              <a:latin typeface="+mn-lt"/>
              <a:ea typeface="+mn-ea"/>
              <a:cs typeface="+mn-cs"/>
            </a:rPr>
            <a:t>41</a:t>
          </a:r>
          <a:r>
            <a:rPr kumimoji="1" lang="ja-JP" altLang="ja-JP" sz="900">
              <a:solidFill>
                <a:sysClr val="windowText" lastClr="000000"/>
              </a:solidFill>
              <a:effectLst/>
              <a:latin typeface="+mn-lt"/>
              <a:ea typeface="+mn-ea"/>
              <a:cs typeface="+mn-cs"/>
            </a:rPr>
            <a:t>百万円減となるなど、順調に償還額が減少しており、類似団体と比べても</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ポイント低くなって</a:t>
          </a:r>
          <a:r>
            <a:rPr kumimoji="1" lang="ja-JP" altLang="ja-JP" sz="900">
              <a:solidFill>
                <a:schemeClr val="dk1"/>
              </a:solidFill>
              <a:effectLst/>
              <a:latin typeface="+mn-lt"/>
              <a:ea typeface="+mn-ea"/>
              <a:cs typeface="+mn-cs"/>
            </a:rPr>
            <a:t>いる。今後も起債発行抑制に努めながら計画的な事業実施を進めていく。</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038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02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168911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66039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70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ここ数年</a:t>
          </a:r>
          <a:r>
            <a:rPr kumimoji="1" lang="ja-JP" altLang="en-US" sz="900">
              <a:solidFill>
                <a:sysClr val="windowText" lastClr="000000"/>
              </a:solidFill>
              <a:effectLst/>
              <a:latin typeface="+mn-lt"/>
              <a:ea typeface="+mn-ea"/>
              <a:cs typeface="+mn-cs"/>
            </a:rPr>
            <a:t>は悪化傾向となっていたが、</a:t>
          </a:r>
          <a:r>
            <a:rPr kumimoji="1" lang="ja-JP" altLang="ja-JP" sz="900">
              <a:solidFill>
                <a:sysClr val="windowText" lastClr="000000"/>
              </a:solidFill>
              <a:effectLst/>
              <a:latin typeface="+mn-lt"/>
              <a:ea typeface="+mn-ea"/>
              <a:cs typeface="+mn-cs"/>
            </a:rPr>
            <a:t>前年度</a:t>
          </a:r>
          <a:r>
            <a:rPr kumimoji="1" lang="en-US" altLang="ja-JP" sz="900">
              <a:solidFill>
                <a:sysClr val="windowText" lastClr="000000"/>
              </a:solidFill>
              <a:effectLst/>
              <a:latin typeface="+mn-lt"/>
              <a:ea typeface="+mn-ea"/>
              <a:cs typeface="+mn-cs"/>
            </a:rPr>
            <a:t>71.1</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から今年度</a:t>
          </a:r>
          <a:r>
            <a:rPr kumimoji="1" lang="en-US" altLang="ja-JP" sz="900">
              <a:solidFill>
                <a:sysClr val="windowText" lastClr="000000"/>
              </a:solidFill>
              <a:effectLst/>
              <a:latin typeface="+mn-lt"/>
              <a:ea typeface="+mn-ea"/>
              <a:cs typeface="+mn-cs"/>
            </a:rPr>
            <a:t>69.3</a:t>
          </a:r>
          <a:r>
            <a:rPr kumimoji="1" lang="ja-JP" altLang="en-US" sz="900">
              <a:solidFill>
                <a:sysClr val="windowText" lastClr="000000"/>
              </a:solidFill>
              <a:effectLst/>
              <a:latin typeface="+mn-lt"/>
              <a:ea typeface="+mn-ea"/>
              <a:cs typeface="+mn-cs"/>
            </a:rPr>
            <a:t>％の</a:t>
          </a:r>
          <a:r>
            <a:rPr kumimoji="1" lang="en-US" altLang="ja-JP" sz="900">
              <a:solidFill>
                <a:sysClr val="windowText" lastClr="000000"/>
              </a:solidFill>
              <a:effectLst/>
              <a:latin typeface="+mn-lt"/>
              <a:ea typeface="+mn-ea"/>
              <a:cs typeface="+mn-cs"/>
            </a:rPr>
            <a:t>0.4</a:t>
          </a:r>
          <a:r>
            <a:rPr kumimoji="1" lang="ja-JP" altLang="en-US" sz="900">
              <a:solidFill>
                <a:sysClr val="windowText" lastClr="000000"/>
              </a:solidFill>
              <a:effectLst/>
              <a:latin typeface="+mn-lt"/>
              <a:ea typeface="+mn-ea"/>
              <a:cs typeface="+mn-cs"/>
            </a:rPr>
            <a:t>ポイント改善となった。</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本町においては、人件費や物件費が類似団体の中で最も好順位で推移しているが、介護保険事業や下水道事業の公債費繰出などの繰出金の増加傾、認定こども園や保育所への給付費、障害者総合支援事業拡充による扶助費の伸びが著しいことから、今後は増加傾向で推移するものと考えられ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108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063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147574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10639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462</xdr:rowOff>
    </xdr:from>
    <xdr:to>
      <xdr:col>29</xdr:col>
      <xdr:colOff>127000</xdr:colOff>
      <xdr:row>20</xdr:row>
      <xdr:rowOff>6878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7087"/>
          <a:ext cx="647700" cy="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6878</xdr:rowOff>
    </xdr:from>
    <xdr:to>
      <xdr:col>26</xdr:col>
      <xdr:colOff>50800</xdr:colOff>
      <xdr:row>20</xdr:row>
      <xdr:rowOff>34996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3503"/>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34996</xdr:rowOff>
    </xdr:from>
    <xdr:to>
      <xdr:col>22</xdr:col>
      <xdr:colOff>114300</xdr:colOff>
      <xdr:row>20</xdr:row>
      <xdr:rowOff>37374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1621"/>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37374</xdr:rowOff>
    </xdr:from>
    <xdr:to>
      <xdr:col>18</xdr:col>
      <xdr:colOff>177800</xdr:colOff>
      <xdr:row>20</xdr:row>
      <xdr:rowOff>53894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3999"/>
          <a:ext cx="698500" cy="1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121112</xdr:rowOff>
    </xdr:from>
    <xdr:to>
      <xdr:col>29</xdr:col>
      <xdr:colOff>177800</xdr:colOff>
      <xdr:row>20</xdr:row>
      <xdr:rowOff>51262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6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29689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127528</xdr:rowOff>
    </xdr:from>
    <xdr:to>
      <xdr:col>26</xdr:col>
      <xdr:colOff>101600</xdr:colOff>
      <xdr:row>20</xdr:row>
      <xdr:rowOff>57678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2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42455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155646</xdr:rowOff>
    </xdr:from>
    <xdr:to>
      <xdr:col>22</xdr:col>
      <xdr:colOff>165100</xdr:colOff>
      <xdr:row>20</xdr:row>
      <xdr:rowOff>85796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0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70573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158024</xdr:rowOff>
    </xdr:from>
    <xdr:to>
      <xdr:col>19</xdr:col>
      <xdr:colOff>38100</xdr:colOff>
      <xdr:row>20</xdr:row>
      <xdr:rowOff>88174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3094</xdr:rowOff>
    </xdr:from>
    <xdr:to>
      <xdr:col>15</xdr:col>
      <xdr:colOff>101600</xdr:colOff>
      <xdr:row>20</xdr:row>
      <xdr:rowOff>104694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66055</xdr:rowOff>
    </xdr:from>
    <xdr:to>
      <xdr:col>29</xdr:col>
      <xdr:colOff>127000</xdr:colOff>
      <xdr:row>36</xdr:row>
      <xdr:rowOff>95887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19305"/>
          <a:ext cx="6477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20586</xdr:rowOff>
    </xdr:from>
    <xdr:to>
      <xdr:col>26</xdr:col>
      <xdr:colOff>50800</xdr:colOff>
      <xdr:row>36</xdr:row>
      <xdr:rowOff>66055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3836"/>
          <a:ext cx="698500" cy="4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16084</xdr:rowOff>
    </xdr:from>
    <xdr:to>
      <xdr:col>22</xdr:col>
      <xdr:colOff>114300</xdr:colOff>
      <xdr:row>36</xdr:row>
      <xdr:rowOff>20586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69334"/>
          <a:ext cx="698500" cy="4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7214</xdr:rowOff>
    </xdr:from>
    <xdr:to>
      <xdr:col>18</xdr:col>
      <xdr:colOff>177800</xdr:colOff>
      <xdr:row>36</xdr:row>
      <xdr:rowOff>16084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60464"/>
          <a:ext cx="6985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45087</xdr:rowOff>
    </xdr:from>
    <xdr:to>
      <xdr:col>29</xdr:col>
      <xdr:colOff>177800</xdr:colOff>
      <xdr:row>36</xdr:row>
      <xdr:rowOff>146687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17164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15255</xdr:rowOff>
    </xdr:from>
    <xdr:to>
      <xdr:col>26</xdr:col>
      <xdr:colOff>101600</xdr:colOff>
      <xdr:row>36</xdr:row>
      <xdr:rowOff>116855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101632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4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312686</xdr:rowOff>
    </xdr:from>
    <xdr:to>
      <xdr:col>22</xdr:col>
      <xdr:colOff>165100</xdr:colOff>
      <xdr:row>36</xdr:row>
      <xdr:rowOff>71386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56163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0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308184</xdr:rowOff>
    </xdr:from>
    <xdr:to>
      <xdr:col>19</xdr:col>
      <xdr:colOff>38100</xdr:colOff>
      <xdr:row>36</xdr:row>
      <xdr:rowOff>66884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51661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0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299314</xdr:rowOff>
    </xdr:from>
    <xdr:to>
      <xdr:col>15</xdr:col>
      <xdr:colOff>101600</xdr:colOff>
      <xdr:row>36</xdr:row>
      <xdr:rowOff>58014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42791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9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20621</xdr:rowOff>
    </xdr:from>
    <xdr:to>
      <xdr:col>24</xdr:col>
      <xdr:colOff>62865</xdr:colOff>
      <xdr:row>37</xdr:row>
      <xdr:rowOff>151848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4121"/>
          <a:ext cx="1270" cy="133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155675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151848</xdr:rowOff>
    </xdr:from>
    <xdr:to>
      <xdr:col>24</xdr:col>
      <xdr:colOff>152400</xdr:colOff>
      <xdr:row>37</xdr:row>
      <xdr:rowOff>151848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9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20621</xdr:rowOff>
    </xdr:from>
    <xdr:to>
      <xdr:col>24</xdr:col>
      <xdr:colOff>152400</xdr:colOff>
      <xdr:row>30</xdr:row>
      <xdr:rowOff>20621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151848</xdr:rowOff>
    </xdr:from>
    <xdr:to>
      <xdr:col>24</xdr:col>
      <xdr:colOff>63500</xdr:colOff>
      <xdr:row>38</xdr:row>
      <xdr:rowOff>71577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5498"/>
          <a:ext cx="8382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4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154214</xdr:rowOff>
    </xdr:from>
    <xdr:to>
      <xdr:col>24</xdr:col>
      <xdr:colOff>114300</xdr:colOff>
      <xdr:row>35</xdr:row>
      <xdr:rowOff>84364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71577</xdr:rowOff>
    </xdr:from>
    <xdr:to>
      <xdr:col>19</xdr:col>
      <xdr:colOff>177800</xdr:colOff>
      <xdr:row>38</xdr:row>
      <xdr:rowOff>102928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6677"/>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90957</xdr:rowOff>
    </xdr:from>
    <xdr:to>
      <xdr:col>20</xdr:col>
      <xdr:colOff>38100</xdr:colOff>
      <xdr:row>36</xdr:row>
      <xdr:rowOff>21107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37634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98269</xdr:rowOff>
    </xdr:from>
    <xdr:to>
      <xdr:col>15</xdr:col>
      <xdr:colOff>50800</xdr:colOff>
      <xdr:row>38</xdr:row>
      <xdr:rowOff>102928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3369"/>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106524</xdr:rowOff>
    </xdr:from>
    <xdr:to>
      <xdr:col>15</xdr:col>
      <xdr:colOff>101600</xdr:colOff>
      <xdr:row>36</xdr:row>
      <xdr:rowOff>36674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53201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8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98269</xdr:rowOff>
    </xdr:from>
    <xdr:to>
      <xdr:col>10</xdr:col>
      <xdr:colOff>114300</xdr:colOff>
      <xdr:row>38</xdr:row>
      <xdr:rowOff>117112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3369"/>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114090</xdr:rowOff>
    </xdr:from>
    <xdr:to>
      <xdr:col>10</xdr:col>
      <xdr:colOff>165100</xdr:colOff>
      <xdr:row>36</xdr:row>
      <xdr:rowOff>44240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60767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133531</xdr:rowOff>
    </xdr:from>
    <xdr:to>
      <xdr:col>6</xdr:col>
      <xdr:colOff>38100</xdr:colOff>
      <xdr:row>36</xdr:row>
      <xdr:rowOff>63681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80208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101048</xdr:rowOff>
    </xdr:from>
    <xdr:to>
      <xdr:col>24</xdr:col>
      <xdr:colOff>114300</xdr:colOff>
      <xdr:row>38</xdr:row>
      <xdr:rowOff>31198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20777</xdr:rowOff>
    </xdr:from>
    <xdr:to>
      <xdr:col>20</xdr:col>
      <xdr:colOff>38100</xdr:colOff>
      <xdr:row>38</xdr:row>
      <xdr:rowOff>122377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52128</xdr:rowOff>
    </xdr:from>
    <xdr:to>
      <xdr:col>15</xdr:col>
      <xdr:colOff>101600</xdr:colOff>
      <xdr:row>38</xdr:row>
      <xdr:rowOff>153728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144855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47469</xdr:rowOff>
    </xdr:from>
    <xdr:to>
      <xdr:col>10</xdr:col>
      <xdr:colOff>165100</xdr:colOff>
      <xdr:row>38</xdr:row>
      <xdr:rowOff>149069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140196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66312</xdr:rowOff>
    </xdr:from>
    <xdr:to>
      <xdr:col>6</xdr:col>
      <xdr:colOff>38100</xdr:colOff>
      <xdr:row>38</xdr:row>
      <xdr:rowOff>167912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159039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146105</xdr:rowOff>
    </xdr:from>
    <xdr:to>
      <xdr:col>24</xdr:col>
      <xdr:colOff>63500</xdr:colOff>
      <xdr:row>57</xdr:row>
      <xdr:rowOff>22808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7305"/>
          <a:ext cx="8382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1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22808</xdr:rowOff>
    </xdr:from>
    <xdr:to>
      <xdr:col>19</xdr:col>
      <xdr:colOff>177800</xdr:colOff>
      <xdr:row>57</xdr:row>
      <xdr:rowOff>78627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5458"/>
          <a:ext cx="889000" cy="5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78627</xdr:rowOff>
    </xdr:from>
    <xdr:to>
      <xdr:col>15</xdr:col>
      <xdr:colOff>50800</xdr:colOff>
      <xdr:row>57</xdr:row>
      <xdr:rowOff>111829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51277"/>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111829</xdr:rowOff>
    </xdr:from>
    <xdr:to>
      <xdr:col>10</xdr:col>
      <xdr:colOff>114300</xdr:colOff>
      <xdr:row>57</xdr:row>
      <xdr:rowOff>118609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84479"/>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95305</xdr:rowOff>
    </xdr:from>
    <xdr:to>
      <xdr:col>24</xdr:col>
      <xdr:colOff>114300</xdr:colOff>
      <xdr:row>57</xdr:row>
      <xdr:rowOff>25455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10232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143458</xdr:rowOff>
    </xdr:from>
    <xdr:to>
      <xdr:col>20</xdr:col>
      <xdr:colOff>38100</xdr:colOff>
      <xdr:row>57</xdr:row>
      <xdr:rowOff>73608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64735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27827</xdr:rowOff>
    </xdr:from>
    <xdr:to>
      <xdr:col>15</xdr:col>
      <xdr:colOff>101600</xdr:colOff>
      <xdr:row>57</xdr:row>
      <xdr:rowOff>129427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120554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61029</xdr:rowOff>
    </xdr:from>
    <xdr:to>
      <xdr:col>10</xdr:col>
      <xdr:colOff>165100</xdr:colOff>
      <xdr:row>57</xdr:row>
      <xdr:rowOff>162629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153756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67809</xdr:rowOff>
    </xdr:from>
    <xdr:to>
      <xdr:col>6</xdr:col>
      <xdr:colOff>38100</xdr:colOff>
      <xdr:row>57</xdr:row>
      <xdr:rowOff>169409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160536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83305</xdr:rowOff>
    </xdr:from>
    <xdr:to>
      <xdr:col>24</xdr:col>
      <xdr:colOff>63500</xdr:colOff>
      <xdr:row>78</xdr:row>
      <xdr:rowOff>93683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56405"/>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76698</xdr:rowOff>
    </xdr:from>
    <xdr:to>
      <xdr:col>19</xdr:col>
      <xdr:colOff>177800</xdr:colOff>
      <xdr:row>78</xdr:row>
      <xdr:rowOff>83305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9798"/>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76698</xdr:rowOff>
    </xdr:from>
    <xdr:to>
      <xdr:col>15</xdr:col>
      <xdr:colOff>50800</xdr:colOff>
      <xdr:row>78</xdr:row>
      <xdr:rowOff>86345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9798"/>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84196</xdr:rowOff>
    </xdr:from>
    <xdr:to>
      <xdr:col>10</xdr:col>
      <xdr:colOff>114300</xdr:colOff>
      <xdr:row>78</xdr:row>
      <xdr:rowOff>86345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729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42883</xdr:rowOff>
    </xdr:from>
    <xdr:to>
      <xdr:col>24</xdr:col>
      <xdr:colOff>114300</xdr:colOff>
      <xdr:row>78</xdr:row>
      <xdr:rowOff>144483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129260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32505</xdr:rowOff>
    </xdr:from>
    <xdr:to>
      <xdr:col>20</xdr:col>
      <xdr:colOff>38100</xdr:colOff>
      <xdr:row>78</xdr:row>
      <xdr:rowOff>134105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125232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25898</xdr:rowOff>
    </xdr:from>
    <xdr:to>
      <xdr:col>15</xdr:col>
      <xdr:colOff>101600</xdr:colOff>
      <xdr:row>78</xdr:row>
      <xdr:rowOff>127498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118625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35545</xdr:rowOff>
    </xdr:from>
    <xdr:to>
      <xdr:col>10</xdr:col>
      <xdr:colOff>165100</xdr:colOff>
      <xdr:row>78</xdr:row>
      <xdr:rowOff>137145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33396</xdr:rowOff>
    </xdr:from>
    <xdr:to>
      <xdr:col>6</xdr:col>
      <xdr:colOff>38100</xdr:colOff>
      <xdr:row>78</xdr:row>
      <xdr:rowOff>134996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126123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88742</xdr:rowOff>
    </xdr:from>
    <xdr:to>
      <xdr:col>24</xdr:col>
      <xdr:colOff>63500</xdr:colOff>
      <xdr:row>91</xdr:row>
      <xdr:rowOff>132538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90692"/>
          <a:ext cx="8382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132538</xdr:rowOff>
    </xdr:from>
    <xdr:to>
      <xdr:col>19</xdr:col>
      <xdr:colOff>177800</xdr:colOff>
      <xdr:row>92</xdr:row>
      <xdr:rowOff>87770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3448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87770</xdr:rowOff>
    </xdr:from>
    <xdr:to>
      <xdr:col>15</xdr:col>
      <xdr:colOff>50800</xdr:colOff>
      <xdr:row>92</xdr:row>
      <xdr:rowOff>106953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61170"/>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106953</xdr:rowOff>
    </xdr:from>
    <xdr:to>
      <xdr:col>10</xdr:col>
      <xdr:colOff>114300</xdr:colOff>
      <xdr:row>92</xdr:row>
      <xdr:rowOff>165894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80353"/>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37942</xdr:rowOff>
    </xdr:from>
    <xdr:to>
      <xdr:col>24</xdr:col>
      <xdr:colOff>114300</xdr:colOff>
      <xdr:row>91</xdr:row>
      <xdr:rowOff>139542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60819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9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81738</xdr:rowOff>
    </xdr:from>
    <xdr:to>
      <xdr:col>20</xdr:col>
      <xdr:colOff>38100</xdr:colOff>
      <xdr:row>92</xdr:row>
      <xdr:rowOff>11888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28415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5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36970</xdr:rowOff>
    </xdr:from>
    <xdr:to>
      <xdr:col>15</xdr:col>
      <xdr:colOff>101600</xdr:colOff>
      <xdr:row>92</xdr:row>
      <xdr:rowOff>138570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155097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8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56153</xdr:rowOff>
    </xdr:from>
    <xdr:to>
      <xdr:col>10</xdr:col>
      <xdr:colOff>165100</xdr:colOff>
      <xdr:row>92</xdr:row>
      <xdr:rowOff>157753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2830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6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115094</xdr:rowOff>
    </xdr:from>
    <xdr:to>
      <xdr:col>6</xdr:col>
      <xdr:colOff>38100</xdr:colOff>
      <xdr:row>93</xdr:row>
      <xdr:rowOff>45244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8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61771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6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155942</xdr:rowOff>
    </xdr:from>
    <xdr:to>
      <xdr:col>55</xdr:col>
      <xdr:colOff>0</xdr:colOff>
      <xdr:row>37</xdr:row>
      <xdr:rowOff>127079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56692"/>
          <a:ext cx="838200" cy="3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127079</xdr:rowOff>
    </xdr:from>
    <xdr:to>
      <xdr:col>50</xdr:col>
      <xdr:colOff>114300</xdr:colOff>
      <xdr:row>37</xdr:row>
      <xdr:rowOff>143764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70729"/>
          <a:ext cx="889000" cy="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143764</xdr:rowOff>
    </xdr:from>
    <xdr:to>
      <xdr:col>45</xdr:col>
      <xdr:colOff>177800</xdr:colOff>
      <xdr:row>37</xdr:row>
      <xdr:rowOff>158891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8741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158891</xdr:rowOff>
    </xdr:from>
    <xdr:to>
      <xdr:col>41</xdr:col>
      <xdr:colOff>50800</xdr:colOff>
      <xdr:row>38</xdr:row>
      <xdr:rowOff>11389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02541"/>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105142</xdr:rowOff>
    </xdr:from>
    <xdr:to>
      <xdr:col>55</xdr:col>
      <xdr:colOff>50800</xdr:colOff>
      <xdr:row>36</xdr:row>
      <xdr:rowOff>35292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128019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76279</xdr:rowOff>
    </xdr:from>
    <xdr:to>
      <xdr:col>50</xdr:col>
      <xdr:colOff>165100</xdr:colOff>
      <xdr:row>38</xdr:row>
      <xdr:rowOff>6429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169006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1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92964</xdr:rowOff>
    </xdr:from>
    <xdr:to>
      <xdr:col>46</xdr:col>
      <xdr:colOff>38100</xdr:colOff>
      <xdr:row>38</xdr:row>
      <xdr:rowOff>23115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36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14242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108091</xdr:rowOff>
    </xdr:from>
    <xdr:to>
      <xdr:col>41</xdr:col>
      <xdr:colOff>101600</xdr:colOff>
      <xdr:row>38</xdr:row>
      <xdr:rowOff>38241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29368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4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132039</xdr:rowOff>
    </xdr:from>
    <xdr:to>
      <xdr:col>36</xdr:col>
      <xdr:colOff>165100</xdr:colOff>
      <xdr:row>38</xdr:row>
      <xdr:rowOff>62189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53316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91590</xdr:rowOff>
    </xdr:from>
    <xdr:to>
      <xdr:col>55</xdr:col>
      <xdr:colOff>0</xdr:colOff>
      <xdr:row>58</xdr:row>
      <xdr:rowOff>35063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64240"/>
          <a:ext cx="838200" cy="1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35063</xdr:rowOff>
    </xdr:from>
    <xdr:to>
      <xdr:col>50</xdr:col>
      <xdr:colOff>114300</xdr:colOff>
      <xdr:row>58</xdr:row>
      <xdr:rowOff>98889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79163"/>
          <a:ext cx="889000" cy="6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98889</xdr:rowOff>
    </xdr:from>
    <xdr:to>
      <xdr:col>45</xdr:col>
      <xdr:colOff>177800</xdr:colOff>
      <xdr:row>58</xdr:row>
      <xdr:rowOff>132352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2989"/>
          <a:ext cx="889000" cy="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121321</xdr:rowOff>
    </xdr:from>
    <xdr:to>
      <xdr:col>41</xdr:col>
      <xdr:colOff>50800</xdr:colOff>
      <xdr:row>58</xdr:row>
      <xdr:rowOff>132352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5421"/>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40790</xdr:rowOff>
    </xdr:from>
    <xdr:to>
      <xdr:col>55</xdr:col>
      <xdr:colOff>50800</xdr:colOff>
      <xdr:row>57</xdr:row>
      <xdr:rowOff>142390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63667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155713</xdr:rowOff>
    </xdr:from>
    <xdr:to>
      <xdr:col>50</xdr:col>
      <xdr:colOff>165100</xdr:colOff>
      <xdr:row>58</xdr:row>
      <xdr:rowOff>85863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76990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2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48089</xdr:rowOff>
    </xdr:from>
    <xdr:to>
      <xdr:col>46</xdr:col>
      <xdr:colOff>38100</xdr:colOff>
      <xdr:row>58</xdr:row>
      <xdr:rowOff>149689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140816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81552</xdr:rowOff>
    </xdr:from>
    <xdr:to>
      <xdr:col>41</xdr:col>
      <xdr:colOff>101600</xdr:colOff>
      <xdr:row>59</xdr:row>
      <xdr:rowOff>11702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70521</xdr:rowOff>
    </xdr:from>
    <xdr:to>
      <xdr:col>36</xdr:col>
      <xdr:colOff>165100</xdr:colOff>
      <xdr:row>59</xdr:row>
      <xdr:rowOff>671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163248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127767</xdr:rowOff>
    </xdr:from>
    <xdr:to>
      <xdr:col>55</xdr:col>
      <xdr:colOff>0</xdr:colOff>
      <xdr:row>78</xdr:row>
      <xdr:rowOff>25473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29417"/>
          <a:ext cx="838200" cy="6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25473</xdr:rowOff>
    </xdr:from>
    <xdr:to>
      <xdr:col>50</xdr:col>
      <xdr:colOff>114300</xdr:colOff>
      <xdr:row>78</xdr:row>
      <xdr:rowOff>77141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98573"/>
          <a:ext cx="8890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77141</xdr:rowOff>
    </xdr:from>
    <xdr:to>
      <xdr:col>45</xdr:col>
      <xdr:colOff>177800</xdr:colOff>
      <xdr:row>78</xdr:row>
      <xdr:rowOff>97414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50241"/>
          <a:ext cx="8890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89695</xdr:rowOff>
    </xdr:from>
    <xdr:to>
      <xdr:col>41</xdr:col>
      <xdr:colOff>50800</xdr:colOff>
      <xdr:row>78</xdr:row>
      <xdr:rowOff>97414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62795"/>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76967</xdr:rowOff>
    </xdr:from>
    <xdr:to>
      <xdr:col>55</xdr:col>
      <xdr:colOff>50800</xdr:colOff>
      <xdr:row>78</xdr:row>
      <xdr:rowOff>7117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99844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146123</xdr:rowOff>
    </xdr:from>
    <xdr:to>
      <xdr:col>50</xdr:col>
      <xdr:colOff>165100</xdr:colOff>
      <xdr:row>78</xdr:row>
      <xdr:rowOff>76273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67400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26341</xdr:rowOff>
    </xdr:from>
    <xdr:to>
      <xdr:col>46</xdr:col>
      <xdr:colOff>38100</xdr:colOff>
      <xdr:row>78</xdr:row>
      <xdr:rowOff>127941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119068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46614</xdr:rowOff>
    </xdr:from>
    <xdr:to>
      <xdr:col>41</xdr:col>
      <xdr:colOff>101600</xdr:colOff>
      <xdr:row>78</xdr:row>
      <xdr:rowOff>148214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139341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1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38895</xdr:rowOff>
    </xdr:from>
    <xdr:to>
      <xdr:col>36</xdr:col>
      <xdr:colOff>165100</xdr:colOff>
      <xdr:row>78</xdr:row>
      <xdr:rowOff>140495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131622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51433</xdr:rowOff>
    </xdr:from>
    <xdr:to>
      <xdr:col>55</xdr:col>
      <xdr:colOff>0</xdr:colOff>
      <xdr:row>96</xdr:row>
      <xdr:rowOff>145518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510633"/>
          <a:ext cx="838200" cy="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145518</xdr:rowOff>
    </xdr:from>
    <xdr:to>
      <xdr:col>50</xdr:col>
      <xdr:colOff>114300</xdr:colOff>
      <xdr:row>97</xdr:row>
      <xdr:rowOff>27543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04718"/>
          <a:ext cx="889000" cy="5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27543</xdr:rowOff>
    </xdr:from>
    <xdr:to>
      <xdr:col>45</xdr:col>
      <xdr:colOff>177800</xdr:colOff>
      <xdr:row>97</xdr:row>
      <xdr:rowOff>39464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58193"/>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39464</xdr:rowOff>
    </xdr:from>
    <xdr:to>
      <xdr:col>41</xdr:col>
      <xdr:colOff>50800</xdr:colOff>
      <xdr:row>97</xdr:row>
      <xdr:rowOff>50854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70114"/>
          <a:ext cx="8890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xdr:rowOff>
    </xdr:from>
    <xdr:to>
      <xdr:col>55</xdr:col>
      <xdr:colOff>50800</xdr:colOff>
      <xdr:row>96</xdr:row>
      <xdr:rowOff>102233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5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23510</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94718</xdr:rowOff>
    </xdr:from>
    <xdr:to>
      <xdr:col>50</xdr:col>
      <xdr:colOff>165100</xdr:colOff>
      <xdr:row>97</xdr:row>
      <xdr:rowOff>24868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148193</xdr:rowOff>
    </xdr:from>
    <xdr:to>
      <xdr:col>46</xdr:col>
      <xdr:colOff>38100</xdr:colOff>
      <xdr:row>97</xdr:row>
      <xdr:rowOff>78343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69470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0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160114</xdr:rowOff>
    </xdr:from>
    <xdr:to>
      <xdr:col>41</xdr:col>
      <xdr:colOff>101600</xdr:colOff>
      <xdr:row>97</xdr:row>
      <xdr:rowOff>90264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81391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xdr:rowOff>
    </xdr:from>
    <xdr:to>
      <xdr:col>36</xdr:col>
      <xdr:colOff>165100</xdr:colOff>
      <xdr:row>97</xdr:row>
      <xdr:rowOff>101654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92781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131859</xdr:rowOff>
    </xdr:from>
    <xdr:to>
      <xdr:col>85</xdr:col>
      <xdr:colOff>127000</xdr:colOff>
      <xdr:row>38</xdr:row>
      <xdr:rowOff>133797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646959"/>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119350</xdr:rowOff>
    </xdr:from>
    <xdr:to>
      <xdr:col>81</xdr:col>
      <xdr:colOff>50800</xdr:colOff>
      <xdr:row>38</xdr:row>
      <xdr:rowOff>131859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634450"/>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119350</xdr:rowOff>
    </xdr:from>
    <xdr:to>
      <xdr:col>76</xdr:col>
      <xdr:colOff>114300</xdr:colOff>
      <xdr:row>38</xdr:row>
      <xdr:rowOff>131918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634450"/>
          <a:ext cx="889000" cy="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111674</xdr:rowOff>
    </xdr:from>
    <xdr:to>
      <xdr:col>71</xdr:col>
      <xdr:colOff>177800</xdr:colOff>
      <xdr:row>38</xdr:row>
      <xdr:rowOff>131918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626774"/>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82997</xdr:rowOff>
    </xdr:from>
    <xdr:to>
      <xdr:col>85</xdr:col>
      <xdr:colOff>177800</xdr:colOff>
      <xdr:row>39</xdr:row>
      <xdr:rowOff>13147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5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169374</xdr:rowOff>
    </xdr:from>
    <xdr:ext cx="469744"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51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81059</xdr:rowOff>
    </xdr:from>
    <xdr:to>
      <xdr:col>81</xdr:col>
      <xdr:colOff>101600</xdr:colOff>
      <xdr:row>39</xdr:row>
      <xdr:rowOff>11209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5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2336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8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68550</xdr:rowOff>
    </xdr:from>
    <xdr:to>
      <xdr:col>76</xdr:col>
      <xdr:colOff>165100</xdr:colOff>
      <xdr:row>38</xdr:row>
      <xdr:rowOff>170150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5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161277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81118</xdr:rowOff>
    </xdr:from>
    <xdr:to>
      <xdr:col>72</xdr:col>
      <xdr:colOff>38100</xdr:colOff>
      <xdr:row>39</xdr:row>
      <xdr:rowOff>11268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5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2395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8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60874</xdr:rowOff>
    </xdr:from>
    <xdr:to>
      <xdr:col>67</xdr:col>
      <xdr:colOff>101600</xdr:colOff>
      <xdr:row>38</xdr:row>
      <xdr:rowOff>162474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57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7551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5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78536</xdr:rowOff>
    </xdr:from>
    <xdr:to>
      <xdr:col>85</xdr:col>
      <xdr:colOff>127000</xdr:colOff>
      <xdr:row>78</xdr:row>
      <xdr:rowOff>112091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451636"/>
          <a:ext cx="8382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41872</xdr:rowOff>
    </xdr:from>
    <xdr:to>
      <xdr:col>81</xdr:col>
      <xdr:colOff>50800</xdr:colOff>
      <xdr:row>78</xdr:row>
      <xdr:rowOff>78536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414972"/>
          <a:ext cx="8890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33210</xdr:rowOff>
    </xdr:from>
    <xdr:to>
      <xdr:col>76</xdr:col>
      <xdr:colOff>114300</xdr:colOff>
      <xdr:row>78</xdr:row>
      <xdr:rowOff>41872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406310"/>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23240</xdr:rowOff>
    </xdr:from>
    <xdr:to>
      <xdr:col>71</xdr:col>
      <xdr:colOff>177800</xdr:colOff>
      <xdr:row>78</xdr:row>
      <xdr:rowOff>33210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96340"/>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61291</xdr:rowOff>
    </xdr:from>
    <xdr:to>
      <xdr:col>85</xdr:col>
      <xdr:colOff>177800</xdr:colOff>
      <xdr:row>78</xdr:row>
      <xdr:rowOff>162891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39718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4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27736</xdr:rowOff>
    </xdr:from>
    <xdr:to>
      <xdr:col>81</xdr:col>
      <xdr:colOff>101600</xdr:colOff>
      <xdr:row>78</xdr:row>
      <xdr:rowOff>129336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4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120463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9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162522</xdr:rowOff>
    </xdr:from>
    <xdr:to>
      <xdr:col>76</xdr:col>
      <xdr:colOff>165100</xdr:colOff>
      <xdr:row>78</xdr:row>
      <xdr:rowOff>92672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3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83799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4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153860</xdr:rowOff>
    </xdr:from>
    <xdr:to>
      <xdr:col>72</xdr:col>
      <xdr:colOff>38100</xdr:colOff>
      <xdr:row>78</xdr:row>
      <xdr:rowOff>84010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75137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4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143890</xdr:rowOff>
    </xdr:from>
    <xdr:to>
      <xdr:col>67</xdr:col>
      <xdr:colOff>101600</xdr:colOff>
      <xdr:row>78</xdr:row>
      <xdr:rowOff>74040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65167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103081</xdr:rowOff>
    </xdr:from>
    <xdr:to>
      <xdr:col>85</xdr:col>
      <xdr:colOff>127000</xdr:colOff>
      <xdr:row>95</xdr:row>
      <xdr:rowOff>144718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219381"/>
          <a:ext cx="838200" cy="2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144718</xdr:rowOff>
    </xdr:from>
    <xdr:to>
      <xdr:col>81</xdr:col>
      <xdr:colOff>50800</xdr:colOff>
      <xdr:row>97</xdr:row>
      <xdr:rowOff>40891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32468"/>
          <a:ext cx="889000" cy="2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40891</xdr:rowOff>
    </xdr:from>
    <xdr:to>
      <xdr:col>76</xdr:col>
      <xdr:colOff>114300</xdr:colOff>
      <xdr:row>98</xdr:row>
      <xdr:rowOff>146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71541"/>
          <a:ext cx="889000" cy="1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36031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xdr:rowOff>
    </xdr:from>
    <xdr:to>
      <xdr:col>71</xdr:col>
      <xdr:colOff>177800</xdr:colOff>
      <xdr:row>99</xdr:row>
      <xdr:rowOff>34708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02246"/>
          <a:ext cx="889000" cy="2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48995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52281</xdr:rowOff>
    </xdr:from>
    <xdr:to>
      <xdr:col>85</xdr:col>
      <xdr:colOff>177800</xdr:colOff>
      <xdr:row>94</xdr:row>
      <xdr:rowOff>153881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1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75158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0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93918</xdr:rowOff>
    </xdr:from>
    <xdr:to>
      <xdr:col>81</xdr:col>
      <xdr:colOff>101600</xdr:colOff>
      <xdr:row>96</xdr:row>
      <xdr:rowOff>24068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3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40595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1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161541</xdr:rowOff>
    </xdr:from>
    <xdr:to>
      <xdr:col>76</xdr:col>
      <xdr:colOff>165100</xdr:colOff>
      <xdr:row>97</xdr:row>
      <xdr:rowOff>91691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108218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120796</xdr:rowOff>
    </xdr:from>
    <xdr:to>
      <xdr:col>72</xdr:col>
      <xdr:colOff>38100</xdr:colOff>
      <xdr:row>98</xdr:row>
      <xdr:rowOff>50946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67473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2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155358</xdr:rowOff>
    </xdr:from>
    <xdr:to>
      <xdr:col>67</xdr:col>
      <xdr:colOff>101600</xdr:colOff>
      <xdr:row>99</xdr:row>
      <xdr:rowOff>85508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76635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5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56228</xdr:rowOff>
    </xdr:from>
    <xdr:to>
      <xdr:col>116</xdr:col>
      <xdr:colOff>63500</xdr:colOff>
      <xdr:row>58</xdr:row>
      <xdr:rowOff>57110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00328"/>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46492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9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57110</xdr:rowOff>
    </xdr:from>
    <xdr:to>
      <xdr:col>111</xdr:col>
      <xdr:colOff>177800</xdr:colOff>
      <xdr:row>58</xdr:row>
      <xdr:rowOff>59755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01210"/>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59755</xdr:rowOff>
    </xdr:from>
    <xdr:to>
      <xdr:col>107</xdr:col>
      <xdr:colOff>50800</xdr:colOff>
      <xdr:row>58</xdr:row>
      <xdr:rowOff>60899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038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161739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60899</xdr:rowOff>
    </xdr:from>
    <xdr:to>
      <xdr:col>102</xdr:col>
      <xdr:colOff>114300</xdr:colOff>
      <xdr:row>58</xdr:row>
      <xdr:rowOff>61584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0499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134764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117260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5428</xdr:rowOff>
    </xdr:from>
    <xdr:to>
      <xdr:col>116</xdr:col>
      <xdr:colOff>114300</xdr:colOff>
      <xdr:row>58</xdr:row>
      <xdr:rowOff>107028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4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28305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0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6310</xdr:rowOff>
    </xdr:from>
    <xdr:to>
      <xdr:col>112</xdr:col>
      <xdr:colOff>38100</xdr:colOff>
      <xdr:row>58</xdr:row>
      <xdr:rowOff>107910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124437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7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8955</xdr:rowOff>
    </xdr:from>
    <xdr:to>
      <xdr:col>107</xdr:col>
      <xdr:colOff>101600</xdr:colOff>
      <xdr:row>58</xdr:row>
      <xdr:rowOff>110555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127082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10099</xdr:rowOff>
    </xdr:from>
    <xdr:to>
      <xdr:col>102</xdr:col>
      <xdr:colOff>165100</xdr:colOff>
      <xdr:row>58</xdr:row>
      <xdr:rowOff>111699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128226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7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10784</xdr:rowOff>
    </xdr:from>
    <xdr:to>
      <xdr:col>98</xdr:col>
      <xdr:colOff>38100</xdr:colOff>
      <xdr:row>58</xdr:row>
      <xdr:rowOff>112384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128911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7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66123</xdr:rowOff>
    </xdr:from>
    <xdr:to>
      <xdr:col>116</xdr:col>
      <xdr:colOff>63500</xdr:colOff>
      <xdr:row>76</xdr:row>
      <xdr:rowOff>83350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96323"/>
          <a:ext cx="8382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83350</xdr:rowOff>
    </xdr:from>
    <xdr:to>
      <xdr:col>111</xdr:col>
      <xdr:colOff>177800</xdr:colOff>
      <xdr:row>76</xdr:row>
      <xdr:rowOff>93425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13550"/>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12680</xdr:rowOff>
    </xdr:from>
    <xdr:to>
      <xdr:col>107</xdr:col>
      <xdr:colOff>50800</xdr:colOff>
      <xdr:row>76</xdr:row>
      <xdr:rowOff>93425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42880"/>
          <a:ext cx="889000" cy="8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12680</xdr:rowOff>
    </xdr:from>
    <xdr:to>
      <xdr:col>102</xdr:col>
      <xdr:colOff>114300</xdr:colOff>
      <xdr:row>76</xdr:row>
      <xdr:rowOff>112970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42880"/>
          <a:ext cx="889000" cy="10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15323</xdr:rowOff>
    </xdr:from>
    <xdr:to>
      <xdr:col>116</xdr:col>
      <xdr:colOff>114300</xdr:colOff>
      <xdr:row>76</xdr:row>
      <xdr:rowOff>116923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165200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32550</xdr:rowOff>
    </xdr:from>
    <xdr:to>
      <xdr:col>112</xdr:col>
      <xdr:colOff>38100</xdr:colOff>
      <xdr:row>76</xdr:row>
      <xdr:rowOff>134150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125277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42625</xdr:rowOff>
    </xdr:from>
    <xdr:to>
      <xdr:col>107</xdr:col>
      <xdr:colOff>101600</xdr:colOff>
      <xdr:row>76</xdr:row>
      <xdr:rowOff>144225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135352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133330</xdr:rowOff>
    </xdr:from>
    <xdr:to>
      <xdr:col>102</xdr:col>
      <xdr:colOff>165100</xdr:colOff>
      <xdr:row>76</xdr:row>
      <xdr:rowOff>63480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54607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62170</xdr:rowOff>
    </xdr:from>
    <xdr:to>
      <xdr:col>98</xdr:col>
      <xdr:colOff>38100</xdr:colOff>
      <xdr:row>76</xdr:row>
      <xdr:rowOff>163770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154897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歳出決算総額は、住民一人当たり</a:t>
          </a:r>
          <a:r>
            <a:rPr kumimoji="1" lang="en-US" altLang="ja-JP" sz="900">
              <a:solidFill>
                <a:sysClr val="windowText" lastClr="000000"/>
              </a:solidFill>
              <a:effectLst/>
              <a:latin typeface="+mn-lt"/>
              <a:ea typeface="+mn-ea"/>
              <a:cs typeface="+mn-cs"/>
            </a:rPr>
            <a:t>744,938</a:t>
          </a:r>
          <a:r>
            <a:rPr kumimoji="1" lang="ja-JP" altLang="ja-JP" sz="900">
              <a:solidFill>
                <a:sysClr val="windowText" lastClr="000000"/>
              </a:solidFill>
              <a:effectLst/>
              <a:latin typeface="+mn-lt"/>
              <a:ea typeface="+mn-ea"/>
              <a:cs typeface="+mn-cs"/>
            </a:rPr>
            <a:t>円となっており、</a:t>
          </a:r>
          <a:r>
            <a:rPr kumimoji="1" lang="ja-JP" altLang="en-US" sz="900">
              <a:solidFill>
                <a:sysClr val="windowText" lastClr="000000"/>
              </a:solidFill>
              <a:effectLst/>
              <a:latin typeface="+mn-lt"/>
              <a:ea typeface="+mn-ea"/>
              <a:cs typeface="+mn-cs"/>
            </a:rPr>
            <a:t>人件費、物件費、公債費など多くの性質項目で、</a:t>
          </a:r>
          <a:r>
            <a:rPr kumimoji="1" lang="ja-JP" altLang="ja-JP" sz="900">
              <a:solidFill>
                <a:schemeClr val="dk1"/>
              </a:solidFill>
              <a:effectLst/>
              <a:latin typeface="+mn-lt"/>
              <a:ea typeface="+mn-ea"/>
              <a:cs typeface="+mn-cs"/>
            </a:rPr>
            <a:t>住民一人当たりのコストは類似団体平均より削減できている。</a:t>
          </a:r>
          <a:endParaRPr lang="ja-JP" altLang="ja-JP" sz="900">
            <a:effectLst/>
          </a:endParaRPr>
        </a:p>
        <a:p>
          <a:r>
            <a:rPr kumimoji="1" lang="ja-JP" altLang="ja-JP" sz="900">
              <a:solidFill>
                <a:schemeClr val="dk1"/>
              </a:solidFill>
              <a:effectLst/>
              <a:latin typeface="+mn-lt"/>
              <a:ea typeface="+mn-ea"/>
              <a:cs typeface="+mn-cs"/>
            </a:rPr>
            <a:t>　主な構成項目である人件費は、住民一人</a:t>
          </a:r>
          <a:r>
            <a:rPr kumimoji="1" lang="ja-JP" altLang="ja-JP" sz="900">
              <a:solidFill>
                <a:sysClr val="windowText" lastClr="000000"/>
              </a:solidFill>
              <a:effectLst/>
              <a:latin typeface="+mn-lt"/>
              <a:ea typeface="+mn-ea"/>
              <a:cs typeface="+mn-cs"/>
            </a:rPr>
            <a:t>当たり</a:t>
          </a:r>
          <a:r>
            <a:rPr kumimoji="1" lang="en-US" altLang="ja-JP" sz="900">
              <a:solidFill>
                <a:sysClr val="windowText" lastClr="000000"/>
              </a:solidFill>
              <a:effectLst/>
              <a:latin typeface="+mn-lt"/>
              <a:ea typeface="+mn-ea"/>
              <a:cs typeface="+mn-cs"/>
            </a:rPr>
            <a:t>56,634</a:t>
          </a:r>
          <a:r>
            <a:rPr kumimoji="1" lang="ja-JP" altLang="ja-JP" sz="900">
              <a:solidFill>
                <a:sysClr val="windowText" lastClr="000000"/>
              </a:solidFill>
              <a:effectLst/>
              <a:latin typeface="+mn-lt"/>
              <a:ea typeface="+mn-ea"/>
              <a:cs typeface="+mn-cs"/>
            </a:rPr>
            <a:t>円となっており、類似団体と比べても低い結果となっている。これは、以前からの職員数の適正な定員管理により、今年度においても人口</a:t>
          </a:r>
          <a:r>
            <a:rPr kumimoji="1" lang="en-US" altLang="ja-JP" sz="900">
              <a:solidFill>
                <a:sysClr val="windowText" lastClr="000000"/>
              </a:solidFill>
              <a:effectLst/>
              <a:latin typeface="+mn-lt"/>
              <a:ea typeface="+mn-ea"/>
              <a:cs typeface="+mn-cs"/>
            </a:rPr>
            <a:t>1,000</a:t>
          </a:r>
          <a:r>
            <a:rPr kumimoji="1" lang="ja-JP" altLang="ja-JP" sz="900">
              <a:solidFill>
                <a:sysClr val="windowText" lastClr="000000"/>
              </a:solidFill>
              <a:effectLst/>
              <a:latin typeface="+mn-lt"/>
              <a:ea typeface="+mn-ea"/>
              <a:cs typeface="+mn-cs"/>
            </a:rPr>
            <a:t>人当たりの職員数が類似団体と比較して</a:t>
          </a:r>
          <a:r>
            <a:rPr kumimoji="1" lang="en-US" altLang="ja-JP" sz="900">
              <a:solidFill>
                <a:sysClr val="windowText" lastClr="000000"/>
              </a:solidFill>
              <a:effectLst/>
              <a:latin typeface="+mn-lt"/>
              <a:ea typeface="+mn-ea"/>
              <a:cs typeface="+mn-cs"/>
            </a:rPr>
            <a:t>3.71</a:t>
          </a:r>
          <a:r>
            <a:rPr kumimoji="1" lang="ja-JP" altLang="ja-JP" sz="900">
              <a:solidFill>
                <a:sysClr val="windowText" lastClr="000000"/>
              </a:solidFill>
              <a:effectLst/>
              <a:latin typeface="+mn-lt"/>
              <a:ea typeface="+mn-ea"/>
              <a:cs typeface="+mn-cs"/>
            </a:rPr>
            <a:t>人</a:t>
          </a:r>
          <a:r>
            <a:rPr kumimoji="1" lang="ja-JP" altLang="en-US" sz="900">
              <a:solidFill>
                <a:sysClr val="windowText" lastClr="000000"/>
              </a:solidFill>
              <a:effectLst/>
              <a:latin typeface="+mn-lt"/>
              <a:ea typeface="+mn-ea"/>
              <a:cs typeface="+mn-cs"/>
            </a:rPr>
            <a:t>少</a:t>
          </a:r>
          <a:r>
            <a:rPr kumimoji="1" lang="ja-JP" altLang="ja-JP" sz="900">
              <a:solidFill>
                <a:sysClr val="windowText" lastClr="000000"/>
              </a:solidFill>
              <a:effectLst/>
              <a:latin typeface="+mn-lt"/>
              <a:ea typeface="+mn-ea"/>
              <a:cs typeface="+mn-cs"/>
            </a:rPr>
            <a:t>ないうえ、職員の退職に伴う入れ替え効果が続いているためであるが、</a:t>
          </a:r>
          <a:r>
            <a:rPr kumimoji="1" lang="ja-JP" altLang="en-US" sz="900">
              <a:solidFill>
                <a:sysClr val="windowText" lastClr="000000"/>
              </a:solidFill>
              <a:effectLst/>
              <a:latin typeface="+mn-lt"/>
              <a:ea typeface="+mn-ea"/>
              <a:cs typeface="+mn-cs"/>
            </a:rPr>
            <a:t>今後は</a:t>
          </a:r>
          <a:r>
            <a:rPr kumimoji="1" lang="ja-JP" altLang="ja-JP" sz="900">
              <a:solidFill>
                <a:sysClr val="windowText" lastClr="000000"/>
              </a:solidFill>
              <a:effectLst/>
              <a:latin typeface="+mn-lt"/>
              <a:ea typeface="+mn-ea"/>
              <a:cs typeface="+mn-cs"/>
            </a:rPr>
            <a:t>退職者数が少なくなり、人件費の増加傾向が予想されているため、採用数や年齢構成について今後も適性に管理していく必要がある。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また、物件費についても類似団体平均に比べ</a:t>
          </a:r>
          <a:r>
            <a:rPr kumimoji="1" lang="en-US" altLang="ja-JP" sz="900">
              <a:solidFill>
                <a:sysClr val="windowText" lastClr="000000"/>
              </a:solidFill>
              <a:effectLst/>
              <a:latin typeface="+mn-lt"/>
              <a:ea typeface="+mn-ea"/>
              <a:cs typeface="+mn-cs"/>
            </a:rPr>
            <a:t>16,809</a:t>
          </a:r>
          <a:r>
            <a:rPr kumimoji="1" lang="ja-JP" altLang="ja-JP" sz="900">
              <a:solidFill>
                <a:sysClr val="windowText" lastClr="000000"/>
              </a:solidFill>
              <a:effectLst/>
              <a:latin typeface="+mn-lt"/>
              <a:ea typeface="+mn-ea"/>
              <a:cs typeface="+mn-cs"/>
            </a:rPr>
            <a:t>円低く</a:t>
          </a:r>
          <a:r>
            <a:rPr kumimoji="1" lang="ja-JP" altLang="ja-JP" sz="900">
              <a:solidFill>
                <a:schemeClr val="dk1"/>
              </a:solidFill>
              <a:effectLst/>
              <a:latin typeface="+mn-lt"/>
              <a:ea typeface="+mn-ea"/>
              <a:cs typeface="+mn-cs"/>
            </a:rPr>
            <a:t>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endParaRPr lang="ja-JP" altLang="ja-JP" sz="900">
            <a:effectLst/>
          </a:endParaRPr>
        </a:p>
        <a:p>
          <a:r>
            <a:rPr kumimoji="1" lang="ja-JP" altLang="ja-JP" sz="900">
              <a:solidFill>
                <a:schemeClr val="dk1"/>
              </a:solidFill>
              <a:effectLst/>
              <a:latin typeface="+mn-lt"/>
              <a:ea typeface="+mn-ea"/>
              <a:cs typeface="+mn-cs"/>
            </a:rPr>
            <a:t>　一方、扶助費については類似団体平均を依然として上回り、近年の伸びが著しい。今年度も</a:t>
          </a:r>
          <a:r>
            <a:rPr kumimoji="1" lang="ja-JP" altLang="ja-JP" sz="900">
              <a:solidFill>
                <a:sysClr val="windowText" lastClr="000000"/>
              </a:solidFill>
              <a:effectLst/>
              <a:latin typeface="+mn-lt"/>
              <a:ea typeface="+mn-ea"/>
              <a:cs typeface="+mn-cs"/>
            </a:rPr>
            <a:t>昨年度より</a:t>
          </a:r>
          <a:r>
            <a:rPr kumimoji="1" lang="en-US" altLang="ja-JP" sz="900">
              <a:solidFill>
                <a:sysClr val="windowText" lastClr="000000"/>
              </a:solidFill>
              <a:effectLst/>
              <a:latin typeface="+mn-lt"/>
              <a:ea typeface="+mn-ea"/>
              <a:cs typeface="+mn-cs"/>
            </a:rPr>
            <a:t>2,299</a:t>
          </a:r>
          <a:r>
            <a:rPr kumimoji="1" lang="ja-JP" altLang="ja-JP" sz="900">
              <a:solidFill>
                <a:sysClr val="windowText" lastClr="000000"/>
              </a:solidFill>
              <a:effectLst/>
              <a:latin typeface="+mn-lt"/>
              <a:ea typeface="+mn-ea"/>
              <a:cs typeface="+mn-cs"/>
            </a:rPr>
            <a:t>円高くなっており、約</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％伸びている。</a:t>
          </a:r>
          <a:r>
            <a:rPr kumimoji="1" lang="ja-JP" altLang="ja-JP" sz="900">
              <a:solidFill>
                <a:schemeClr val="dk1"/>
              </a:solidFill>
              <a:effectLst/>
              <a:latin typeface="+mn-lt"/>
              <a:ea typeface="+mn-ea"/>
              <a:cs typeface="+mn-cs"/>
            </a:rPr>
            <a:t>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年度に町内</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園の認定こども園移行支援を行ったためである。また、障害者自立総合支援制度の定着によって、平成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年度以降の扶助費の伸びが著しくなってきているため、漫然とした肥大化を招くことないよう、今後において適正な運用をしていく必要がある。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14,565
14,531
56.00
11,019,275
10,850,025
73,094
3,776,658
6,362,768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120650</xdr:rowOff>
    </xdr:from>
    <xdr:to>
      <xdr:col>24</xdr:col>
      <xdr:colOff>63500</xdr:colOff>
      <xdr:row>37</xdr:row>
      <xdr:rowOff>142558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64300"/>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120650</xdr:rowOff>
    </xdr:from>
    <xdr:to>
      <xdr:col>19</xdr:col>
      <xdr:colOff>177800</xdr:colOff>
      <xdr:row>37</xdr:row>
      <xdr:rowOff>138557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430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133223</xdr:rowOff>
    </xdr:from>
    <xdr:to>
      <xdr:col>15</xdr:col>
      <xdr:colOff>50800</xdr:colOff>
      <xdr:row>37</xdr:row>
      <xdr:rowOff>138557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7687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133223</xdr:rowOff>
    </xdr:from>
    <xdr:to>
      <xdr:col>10</xdr:col>
      <xdr:colOff>114300</xdr:colOff>
      <xdr:row>38</xdr:row>
      <xdr:rowOff>23876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6873"/>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91758</xdr:rowOff>
    </xdr:from>
    <xdr:to>
      <xdr:col>24</xdr:col>
      <xdr:colOff>114300</xdr:colOff>
      <xdr:row>38</xdr:row>
      <xdr:rowOff>21907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69850</xdr:rowOff>
    </xdr:from>
    <xdr:to>
      <xdr:col>20</xdr:col>
      <xdr:colOff>38100</xdr:colOff>
      <xdr:row>38</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87757</xdr:rowOff>
    </xdr:from>
    <xdr:to>
      <xdr:col>15</xdr:col>
      <xdr:colOff>101600</xdr:colOff>
      <xdr:row>38</xdr:row>
      <xdr:rowOff>17907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82423</xdr:rowOff>
    </xdr:from>
    <xdr:to>
      <xdr:col>10</xdr:col>
      <xdr:colOff>165100</xdr:colOff>
      <xdr:row>38</xdr:row>
      <xdr:rowOff>12573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3700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144526</xdr:rowOff>
    </xdr:from>
    <xdr:to>
      <xdr:col>6</xdr:col>
      <xdr:colOff>38100</xdr:colOff>
      <xdr:row>38</xdr:row>
      <xdr:rowOff>74676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65803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7828</xdr:rowOff>
    </xdr:from>
    <xdr:to>
      <xdr:col>24</xdr:col>
      <xdr:colOff>63500</xdr:colOff>
      <xdr:row>57</xdr:row>
      <xdr:rowOff>111026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09028"/>
          <a:ext cx="838200" cy="27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111026</xdr:rowOff>
    </xdr:from>
    <xdr:to>
      <xdr:col>19</xdr:col>
      <xdr:colOff>177800</xdr:colOff>
      <xdr:row>58</xdr:row>
      <xdr:rowOff>6038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3676"/>
          <a:ext cx="889000" cy="6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6038</xdr:rowOff>
    </xdr:from>
    <xdr:to>
      <xdr:col>15</xdr:col>
      <xdr:colOff>50800</xdr:colOff>
      <xdr:row>58</xdr:row>
      <xdr:rowOff>60839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0138"/>
          <a:ext cx="889000" cy="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54150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9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60839</xdr:rowOff>
    </xdr:from>
    <xdr:to>
      <xdr:col>10</xdr:col>
      <xdr:colOff>114300</xdr:colOff>
      <xdr:row>58</xdr:row>
      <xdr:rowOff>127249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04939"/>
          <a:ext cx="889000" cy="6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128478</xdr:rowOff>
    </xdr:from>
    <xdr:to>
      <xdr:col>24</xdr:col>
      <xdr:colOff>114300</xdr:colOff>
      <xdr:row>56</xdr:row>
      <xdr:rowOff>58628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151355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60226</xdr:rowOff>
    </xdr:from>
    <xdr:to>
      <xdr:col>20</xdr:col>
      <xdr:colOff>38100</xdr:colOff>
      <xdr:row>57</xdr:row>
      <xdr:rowOff>161826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126688</xdr:rowOff>
    </xdr:from>
    <xdr:to>
      <xdr:col>15</xdr:col>
      <xdr:colOff>101600</xdr:colOff>
      <xdr:row>58</xdr:row>
      <xdr:rowOff>56838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73365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10039</xdr:rowOff>
    </xdr:from>
    <xdr:to>
      <xdr:col>10</xdr:col>
      <xdr:colOff>165100</xdr:colOff>
      <xdr:row>58</xdr:row>
      <xdr:rowOff>111639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102766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76449</xdr:rowOff>
    </xdr:from>
    <xdr:to>
      <xdr:col>6</xdr:col>
      <xdr:colOff>38100</xdr:colOff>
      <xdr:row>59</xdr:row>
      <xdr:rowOff>6599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169176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111719</xdr:rowOff>
    </xdr:from>
    <xdr:to>
      <xdr:col>24</xdr:col>
      <xdr:colOff>63500</xdr:colOff>
      <xdr:row>76</xdr:row>
      <xdr:rowOff>144996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1919"/>
          <a:ext cx="8382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144996</xdr:rowOff>
    </xdr:from>
    <xdr:to>
      <xdr:col>19</xdr:col>
      <xdr:colOff>177800</xdr:colOff>
      <xdr:row>77</xdr:row>
      <xdr:rowOff>27305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519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44649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27305</xdr:rowOff>
    </xdr:from>
    <xdr:to>
      <xdr:col>15</xdr:col>
      <xdr:colOff>50800</xdr:colOff>
      <xdr:row>77</xdr:row>
      <xdr:rowOff>44991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28955"/>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41021</xdr:rowOff>
    </xdr:from>
    <xdr:to>
      <xdr:col>10</xdr:col>
      <xdr:colOff>114300</xdr:colOff>
      <xdr:row>77</xdr:row>
      <xdr:rowOff>44991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42671"/>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60919</xdr:rowOff>
    </xdr:from>
    <xdr:to>
      <xdr:col>24</xdr:col>
      <xdr:colOff>114300</xdr:colOff>
      <xdr:row>76</xdr:row>
      <xdr:rowOff>162519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83797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94196</xdr:rowOff>
    </xdr:from>
    <xdr:to>
      <xdr:col>20</xdr:col>
      <xdr:colOff>38100</xdr:colOff>
      <xdr:row>77</xdr:row>
      <xdr:rowOff>24346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40873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9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147955</xdr:rowOff>
    </xdr:from>
    <xdr:to>
      <xdr:col>15</xdr:col>
      <xdr:colOff>101600</xdr:colOff>
      <xdr:row>77</xdr:row>
      <xdr:rowOff>78105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94632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165641</xdr:rowOff>
    </xdr:from>
    <xdr:to>
      <xdr:col>10</xdr:col>
      <xdr:colOff>165100</xdr:colOff>
      <xdr:row>77</xdr:row>
      <xdr:rowOff>95791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86918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161671</xdr:rowOff>
    </xdr:from>
    <xdr:to>
      <xdr:col>6</xdr:col>
      <xdr:colOff>38100</xdr:colOff>
      <xdr:row>77</xdr:row>
      <xdr:rowOff>91821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37351</xdr:rowOff>
    </xdr:from>
    <xdr:to>
      <xdr:col>24</xdr:col>
      <xdr:colOff>63500</xdr:colOff>
      <xdr:row>98</xdr:row>
      <xdr:rowOff>48840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39451"/>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39394</xdr:rowOff>
    </xdr:from>
    <xdr:to>
      <xdr:col>19</xdr:col>
      <xdr:colOff>177800</xdr:colOff>
      <xdr:row>98</xdr:row>
      <xdr:rowOff>48840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41494"/>
          <a:ext cx="8890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37671</xdr:rowOff>
    </xdr:from>
    <xdr:to>
      <xdr:col>15</xdr:col>
      <xdr:colOff>50800</xdr:colOff>
      <xdr:row>98</xdr:row>
      <xdr:rowOff>39394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3977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26894</xdr:rowOff>
    </xdr:from>
    <xdr:to>
      <xdr:col>10</xdr:col>
      <xdr:colOff>114300</xdr:colOff>
      <xdr:row>98</xdr:row>
      <xdr:rowOff>37671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8994"/>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158001</xdr:rowOff>
    </xdr:from>
    <xdr:to>
      <xdr:col>24</xdr:col>
      <xdr:colOff>114300</xdr:colOff>
      <xdr:row>98</xdr:row>
      <xdr:rowOff>88151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72928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169490</xdr:rowOff>
    </xdr:from>
    <xdr:to>
      <xdr:col>20</xdr:col>
      <xdr:colOff>38100</xdr:colOff>
      <xdr:row>98</xdr:row>
      <xdr:rowOff>99640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90767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160044</xdr:rowOff>
    </xdr:from>
    <xdr:to>
      <xdr:col>15</xdr:col>
      <xdr:colOff>101600</xdr:colOff>
      <xdr:row>98</xdr:row>
      <xdr:rowOff>90194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81321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8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158321</xdr:rowOff>
    </xdr:from>
    <xdr:to>
      <xdr:col>10</xdr:col>
      <xdr:colOff>165100</xdr:colOff>
      <xdr:row>98</xdr:row>
      <xdr:rowOff>88471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79598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147544</xdr:rowOff>
    </xdr:from>
    <xdr:to>
      <xdr:col>6</xdr:col>
      <xdr:colOff>38100</xdr:colOff>
      <xdr:row>98</xdr:row>
      <xdr:rowOff>77694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68821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40259</xdr:rowOff>
    </xdr:from>
    <xdr:to>
      <xdr:col>55</xdr:col>
      <xdr:colOff>0</xdr:colOff>
      <xdr:row>38</xdr:row>
      <xdr:rowOff>42316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5535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104038</xdr:rowOff>
    </xdr:from>
    <xdr:to>
      <xdr:col>50</xdr:col>
      <xdr:colOff>114300</xdr:colOff>
      <xdr:row>38</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476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104038</xdr:rowOff>
    </xdr:from>
    <xdr:to>
      <xdr:col>45</xdr:col>
      <xdr:colOff>177800</xdr:colOff>
      <xdr:row>37</xdr:row>
      <xdr:rowOff>167360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47688"/>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167360</xdr:rowOff>
    </xdr:from>
    <xdr:to>
      <xdr:col>41</xdr:col>
      <xdr:colOff>50800</xdr:colOff>
      <xdr:row>38</xdr:row>
      <xdr:rowOff>16942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1101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160909</xdr:rowOff>
    </xdr:from>
    <xdr:to>
      <xdr:col>55</xdr:col>
      <xdr:colOff>50800</xdr:colOff>
      <xdr:row>38</xdr:row>
      <xdr:rowOff>91059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78528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22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162966</xdr:rowOff>
    </xdr:from>
    <xdr:to>
      <xdr:col>50</xdr:col>
      <xdr:colOff>165100</xdr:colOff>
      <xdr:row>38</xdr:row>
      <xdr:rowOff>93116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84243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9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53238</xdr:rowOff>
    </xdr:from>
    <xdr:to>
      <xdr:col>46</xdr:col>
      <xdr:colOff>38100</xdr:colOff>
      <xdr:row>37</xdr:row>
      <xdr:rowOff>154838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171365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116561</xdr:rowOff>
    </xdr:from>
    <xdr:to>
      <xdr:col>41</xdr:col>
      <xdr:colOff>101600</xdr:colOff>
      <xdr:row>38</xdr:row>
      <xdr:rowOff>46710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63238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35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137592</xdr:rowOff>
    </xdr:from>
    <xdr:to>
      <xdr:col>36</xdr:col>
      <xdr:colOff>165100</xdr:colOff>
      <xdr:row>38</xdr:row>
      <xdr:rowOff>67742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58869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74059</xdr:rowOff>
    </xdr:from>
    <xdr:to>
      <xdr:col>55</xdr:col>
      <xdr:colOff>0</xdr:colOff>
      <xdr:row>58</xdr:row>
      <xdr:rowOff>75790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8159"/>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75790</xdr:rowOff>
    </xdr:from>
    <xdr:to>
      <xdr:col>50</xdr:col>
      <xdr:colOff>114300</xdr:colOff>
      <xdr:row>58</xdr:row>
      <xdr:rowOff>109133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9890"/>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107946</xdr:rowOff>
    </xdr:from>
    <xdr:to>
      <xdr:col>45</xdr:col>
      <xdr:colOff>177800</xdr:colOff>
      <xdr:row>58</xdr:row>
      <xdr:rowOff>109133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52046"/>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91944</xdr:rowOff>
    </xdr:from>
    <xdr:to>
      <xdr:col>41</xdr:col>
      <xdr:colOff>50800</xdr:colOff>
      <xdr:row>58</xdr:row>
      <xdr:rowOff>107946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60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23259</xdr:rowOff>
    </xdr:from>
    <xdr:to>
      <xdr:col>55</xdr:col>
      <xdr:colOff>50800</xdr:colOff>
      <xdr:row>58</xdr:row>
      <xdr:rowOff>124859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109636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24990</xdr:rowOff>
    </xdr:from>
    <xdr:to>
      <xdr:col>50</xdr:col>
      <xdr:colOff>165100</xdr:colOff>
      <xdr:row>58</xdr:row>
      <xdr:rowOff>126590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117717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6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58333</xdr:rowOff>
    </xdr:from>
    <xdr:to>
      <xdr:col>46</xdr:col>
      <xdr:colOff>38100</xdr:colOff>
      <xdr:row>58</xdr:row>
      <xdr:rowOff>159933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151060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57146</xdr:rowOff>
    </xdr:from>
    <xdr:to>
      <xdr:col>41</xdr:col>
      <xdr:colOff>101600</xdr:colOff>
      <xdr:row>58</xdr:row>
      <xdr:rowOff>158746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149873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41144</xdr:rowOff>
    </xdr:from>
    <xdr:to>
      <xdr:col>36</xdr:col>
      <xdr:colOff>165100</xdr:colOff>
      <xdr:row>58</xdr:row>
      <xdr:rowOff>142744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133871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164683</xdr:rowOff>
    </xdr:from>
    <xdr:to>
      <xdr:col>55</xdr:col>
      <xdr:colOff>0</xdr:colOff>
      <xdr:row>78</xdr:row>
      <xdr:rowOff>97529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94883"/>
          <a:ext cx="838200" cy="27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64785</xdr:rowOff>
    </xdr:from>
    <xdr:to>
      <xdr:col>50</xdr:col>
      <xdr:colOff>114300</xdr:colOff>
      <xdr:row>78</xdr:row>
      <xdr:rowOff>97529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37885"/>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32748</xdr:rowOff>
    </xdr:from>
    <xdr:to>
      <xdr:col>45</xdr:col>
      <xdr:colOff>177800</xdr:colOff>
      <xdr:row>78</xdr:row>
      <xdr:rowOff>64785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05848"/>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32748</xdr:rowOff>
    </xdr:from>
    <xdr:to>
      <xdr:col>41</xdr:col>
      <xdr:colOff>50800</xdr:colOff>
      <xdr:row>78</xdr:row>
      <xdr:rowOff>41315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5848"/>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113883</xdr:rowOff>
    </xdr:from>
    <xdr:to>
      <xdr:col>55</xdr:col>
      <xdr:colOff>50800</xdr:colOff>
      <xdr:row>77</xdr:row>
      <xdr:rowOff>44033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136760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46729</xdr:rowOff>
    </xdr:from>
    <xdr:to>
      <xdr:col>50</xdr:col>
      <xdr:colOff>165100</xdr:colOff>
      <xdr:row>78</xdr:row>
      <xdr:rowOff>148329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13985</xdr:rowOff>
    </xdr:from>
    <xdr:to>
      <xdr:col>46</xdr:col>
      <xdr:colOff>38100</xdr:colOff>
      <xdr:row>78</xdr:row>
      <xdr:rowOff>115585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132112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153398</xdr:rowOff>
    </xdr:from>
    <xdr:to>
      <xdr:col>41</xdr:col>
      <xdr:colOff>101600</xdr:colOff>
      <xdr:row>78</xdr:row>
      <xdr:rowOff>83548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100075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161965</xdr:rowOff>
    </xdr:from>
    <xdr:to>
      <xdr:col>36</xdr:col>
      <xdr:colOff>165100</xdr:colOff>
      <xdr:row>78</xdr:row>
      <xdr:rowOff>92115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108642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3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10857</xdr:rowOff>
    </xdr:from>
    <xdr:to>
      <xdr:col>55</xdr:col>
      <xdr:colOff>0</xdr:colOff>
      <xdr:row>98</xdr:row>
      <xdr:rowOff>59679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12957"/>
          <a:ext cx="8382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59679</xdr:rowOff>
    </xdr:from>
    <xdr:to>
      <xdr:col>50</xdr:col>
      <xdr:colOff>114300</xdr:colOff>
      <xdr:row>98</xdr:row>
      <xdr:rowOff>65584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61779"/>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65584</xdr:rowOff>
    </xdr:from>
    <xdr:to>
      <xdr:col>45</xdr:col>
      <xdr:colOff>177800</xdr:colOff>
      <xdr:row>98</xdr:row>
      <xdr:rowOff>76953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7684"/>
          <a:ext cx="889000" cy="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76953</xdr:rowOff>
    </xdr:from>
    <xdr:to>
      <xdr:col>41</xdr:col>
      <xdr:colOff>50800</xdr:colOff>
      <xdr:row>98</xdr:row>
      <xdr:rowOff>82142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79053"/>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131507</xdr:rowOff>
    </xdr:from>
    <xdr:to>
      <xdr:col>55</xdr:col>
      <xdr:colOff>50800</xdr:colOff>
      <xdr:row>98</xdr:row>
      <xdr:rowOff>61657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6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57680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8879</xdr:rowOff>
    </xdr:from>
    <xdr:to>
      <xdr:col>50</xdr:col>
      <xdr:colOff>165100</xdr:colOff>
      <xdr:row>98</xdr:row>
      <xdr:rowOff>110479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101606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14784</xdr:rowOff>
    </xdr:from>
    <xdr:to>
      <xdr:col>46</xdr:col>
      <xdr:colOff>38100</xdr:colOff>
      <xdr:row>98</xdr:row>
      <xdr:rowOff>116384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107511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26153</xdr:rowOff>
    </xdr:from>
    <xdr:to>
      <xdr:col>41</xdr:col>
      <xdr:colOff>101600</xdr:colOff>
      <xdr:row>98</xdr:row>
      <xdr:rowOff>127753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118880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31342</xdr:rowOff>
    </xdr:from>
    <xdr:to>
      <xdr:col>36</xdr:col>
      <xdr:colOff>165100</xdr:colOff>
      <xdr:row>98</xdr:row>
      <xdr:rowOff>132942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124069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44700</xdr:rowOff>
    </xdr:from>
    <xdr:to>
      <xdr:col>85</xdr:col>
      <xdr:colOff>126364</xdr:colOff>
      <xdr:row>37</xdr:row>
      <xdr:rowOff>166267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50"/>
          <a:ext cx="1269" cy="115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170094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166267</xdr:rowOff>
    </xdr:from>
    <xdr:to>
      <xdr:col>86</xdr:col>
      <xdr:colOff>25400</xdr:colOff>
      <xdr:row>37</xdr:row>
      <xdr:rowOff>166267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0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162827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44700</xdr:rowOff>
    </xdr:from>
    <xdr:to>
      <xdr:col>86</xdr:col>
      <xdr:colOff>25400</xdr:colOff>
      <xdr:row>31</xdr:row>
      <xdr:rowOff>44700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169892</xdr:rowOff>
    </xdr:from>
    <xdr:to>
      <xdr:col>85</xdr:col>
      <xdr:colOff>127000</xdr:colOff>
      <xdr:row>37</xdr:row>
      <xdr:rowOff>158070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70642"/>
          <a:ext cx="838200" cy="3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39716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11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61289</xdr:rowOff>
    </xdr:from>
    <xdr:to>
      <xdr:col>85</xdr:col>
      <xdr:colOff>177800</xdr:colOff>
      <xdr:row>36</xdr:row>
      <xdr:rowOff>162889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158070</xdr:rowOff>
    </xdr:from>
    <xdr:to>
      <xdr:col>81</xdr:col>
      <xdr:colOff>50800</xdr:colOff>
      <xdr:row>38</xdr:row>
      <xdr:rowOff>3487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01720"/>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81242</xdr:rowOff>
    </xdr:from>
    <xdr:to>
      <xdr:col>81</xdr:col>
      <xdr:colOff>101600</xdr:colOff>
      <xdr:row>37</xdr:row>
      <xdr:rowOff>11392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27919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3487</xdr:rowOff>
    </xdr:from>
    <xdr:to>
      <xdr:col>76</xdr:col>
      <xdr:colOff>114300</xdr:colOff>
      <xdr:row>38</xdr:row>
      <xdr:rowOff>33254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18587"/>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154427</xdr:rowOff>
    </xdr:from>
    <xdr:to>
      <xdr:col>76</xdr:col>
      <xdr:colOff>165100</xdr:colOff>
      <xdr:row>37</xdr:row>
      <xdr:rowOff>84577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101104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18085</xdr:rowOff>
    </xdr:from>
    <xdr:to>
      <xdr:col>71</xdr:col>
      <xdr:colOff>177800</xdr:colOff>
      <xdr:row>38</xdr:row>
      <xdr:rowOff>33254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3185"/>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129672</xdr:rowOff>
    </xdr:from>
    <xdr:to>
      <xdr:col>72</xdr:col>
      <xdr:colOff>38100</xdr:colOff>
      <xdr:row>37</xdr:row>
      <xdr:rowOff>59822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76349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144874</xdr:rowOff>
    </xdr:from>
    <xdr:to>
      <xdr:col>67</xdr:col>
      <xdr:colOff>101600</xdr:colOff>
      <xdr:row>37</xdr:row>
      <xdr:rowOff>75024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119092</xdr:rowOff>
    </xdr:from>
    <xdr:to>
      <xdr:col>85</xdr:col>
      <xdr:colOff>177800</xdr:colOff>
      <xdr:row>36</xdr:row>
      <xdr:rowOff>49242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141969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107270</xdr:rowOff>
    </xdr:from>
    <xdr:to>
      <xdr:col>81</xdr:col>
      <xdr:colOff>101600</xdr:colOff>
      <xdr:row>38</xdr:row>
      <xdr:rowOff>37419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09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28546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124137</xdr:rowOff>
    </xdr:from>
    <xdr:to>
      <xdr:col>76</xdr:col>
      <xdr:colOff>165100</xdr:colOff>
      <xdr:row>38</xdr:row>
      <xdr:rowOff>54287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45414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153904</xdr:rowOff>
    </xdr:from>
    <xdr:to>
      <xdr:col>72</xdr:col>
      <xdr:colOff>38100</xdr:colOff>
      <xdr:row>38</xdr:row>
      <xdr:rowOff>84054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75181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138735</xdr:rowOff>
    </xdr:from>
    <xdr:to>
      <xdr:col>67</xdr:col>
      <xdr:colOff>101600</xdr:colOff>
      <xdr:row>38</xdr:row>
      <xdr:rowOff>68885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60012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106370</xdr:rowOff>
    </xdr:from>
    <xdr:to>
      <xdr:col>85</xdr:col>
      <xdr:colOff>127000</xdr:colOff>
      <xdr:row>56</xdr:row>
      <xdr:rowOff>127813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07570"/>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127813</xdr:rowOff>
    </xdr:from>
    <xdr:to>
      <xdr:col>81</xdr:col>
      <xdr:colOff>50800</xdr:colOff>
      <xdr:row>57</xdr:row>
      <xdr:rowOff>144611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29013"/>
          <a:ext cx="889000" cy="18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141405</xdr:rowOff>
    </xdr:from>
    <xdr:to>
      <xdr:col>76</xdr:col>
      <xdr:colOff>114300</xdr:colOff>
      <xdr:row>57</xdr:row>
      <xdr:rowOff>144611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14055"/>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141405</xdr:rowOff>
    </xdr:from>
    <xdr:to>
      <xdr:col>71</xdr:col>
      <xdr:colOff>177800</xdr:colOff>
      <xdr:row>58</xdr:row>
      <xdr:rowOff>10770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14055"/>
          <a:ext cx="889000" cy="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55570</xdr:rowOff>
    </xdr:from>
    <xdr:to>
      <xdr:col>85</xdr:col>
      <xdr:colOff>177800</xdr:colOff>
      <xdr:row>56</xdr:row>
      <xdr:rowOff>157170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78447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0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77013</xdr:rowOff>
    </xdr:from>
    <xdr:to>
      <xdr:col>81</xdr:col>
      <xdr:colOff>101600</xdr:colOff>
      <xdr:row>57</xdr:row>
      <xdr:rowOff>7163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23690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93811</xdr:rowOff>
    </xdr:from>
    <xdr:to>
      <xdr:col>76</xdr:col>
      <xdr:colOff>165100</xdr:colOff>
      <xdr:row>58</xdr:row>
      <xdr:rowOff>23961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90605</xdr:rowOff>
    </xdr:from>
    <xdr:to>
      <xdr:col>72</xdr:col>
      <xdr:colOff>38100</xdr:colOff>
      <xdr:row>58</xdr:row>
      <xdr:rowOff>20755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5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131420</xdr:rowOff>
    </xdr:from>
    <xdr:to>
      <xdr:col>67</xdr:col>
      <xdr:colOff>101600</xdr:colOff>
      <xdr:row>58</xdr:row>
      <xdr:rowOff>61570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52697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131859</xdr:rowOff>
    </xdr:from>
    <xdr:to>
      <xdr:col>85</xdr:col>
      <xdr:colOff>127000</xdr:colOff>
      <xdr:row>78</xdr:row>
      <xdr:rowOff>133798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4959"/>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119349</xdr:rowOff>
    </xdr:from>
    <xdr:to>
      <xdr:col>81</xdr:col>
      <xdr:colOff>50800</xdr:colOff>
      <xdr:row>78</xdr:row>
      <xdr:rowOff>131859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92449"/>
          <a:ext cx="8890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119349</xdr:rowOff>
    </xdr:from>
    <xdr:to>
      <xdr:col>76</xdr:col>
      <xdr:colOff>114300</xdr:colOff>
      <xdr:row>78</xdr:row>
      <xdr:rowOff>131919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2449"/>
          <a:ext cx="889000" cy="1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111674</xdr:rowOff>
    </xdr:from>
    <xdr:to>
      <xdr:col>71</xdr:col>
      <xdr:colOff>177800</xdr:colOff>
      <xdr:row>78</xdr:row>
      <xdr:rowOff>131919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4774"/>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82998</xdr:rowOff>
    </xdr:from>
    <xdr:to>
      <xdr:col>85</xdr:col>
      <xdr:colOff>177800</xdr:colOff>
      <xdr:row>79</xdr:row>
      <xdr:rowOff>13148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169375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81059</xdr:rowOff>
    </xdr:from>
    <xdr:to>
      <xdr:col>81</xdr:col>
      <xdr:colOff>101600</xdr:colOff>
      <xdr:row>79</xdr:row>
      <xdr:rowOff>11209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2336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68549</xdr:rowOff>
    </xdr:from>
    <xdr:to>
      <xdr:col>76</xdr:col>
      <xdr:colOff>165100</xdr:colOff>
      <xdr:row>78</xdr:row>
      <xdr:rowOff>170149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161276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81119</xdr:rowOff>
    </xdr:from>
    <xdr:to>
      <xdr:col>72</xdr:col>
      <xdr:colOff>38100</xdr:colOff>
      <xdr:row>79</xdr:row>
      <xdr:rowOff>11269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2396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4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60874</xdr:rowOff>
    </xdr:from>
    <xdr:to>
      <xdr:col>67</xdr:col>
      <xdr:colOff>101600</xdr:colOff>
      <xdr:row>78</xdr:row>
      <xdr:rowOff>162474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7551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78536</xdr:rowOff>
    </xdr:from>
    <xdr:to>
      <xdr:col>85</xdr:col>
      <xdr:colOff>127000</xdr:colOff>
      <xdr:row>98</xdr:row>
      <xdr:rowOff>112091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80636"/>
          <a:ext cx="8382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41872</xdr:rowOff>
    </xdr:from>
    <xdr:to>
      <xdr:col>81</xdr:col>
      <xdr:colOff>50800</xdr:colOff>
      <xdr:row>98</xdr:row>
      <xdr:rowOff>78536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43972"/>
          <a:ext cx="8890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33210</xdr:rowOff>
    </xdr:from>
    <xdr:to>
      <xdr:col>76</xdr:col>
      <xdr:colOff>114300</xdr:colOff>
      <xdr:row>98</xdr:row>
      <xdr:rowOff>41872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35310"/>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23240</xdr:rowOff>
    </xdr:from>
    <xdr:to>
      <xdr:col>71</xdr:col>
      <xdr:colOff>177800</xdr:colOff>
      <xdr:row>98</xdr:row>
      <xdr:rowOff>33210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25340"/>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61291</xdr:rowOff>
    </xdr:from>
    <xdr:to>
      <xdr:col>85</xdr:col>
      <xdr:colOff>177800</xdr:colOff>
      <xdr:row>98</xdr:row>
      <xdr:rowOff>162891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39718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27736</xdr:rowOff>
    </xdr:from>
    <xdr:to>
      <xdr:col>81</xdr:col>
      <xdr:colOff>101600</xdr:colOff>
      <xdr:row>98</xdr:row>
      <xdr:rowOff>129336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120463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162522</xdr:rowOff>
    </xdr:from>
    <xdr:to>
      <xdr:col>76</xdr:col>
      <xdr:colOff>165100</xdr:colOff>
      <xdr:row>98</xdr:row>
      <xdr:rowOff>92672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83799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153860</xdr:rowOff>
    </xdr:from>
    <xdr:to>
      <xdr:col>72</xdr:col>
      <xdr:colOff>38100</xdr:colOff>
      <xdr:row>98</xdr:row>
      <xdr:rowOff>84010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75137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7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143890</xdr:rowOff>
    </xdr:from>
    <xdr:to>
      <xdr:col>67</xdr:col>
      <xdr:colOff>101600</xdr:colOff>
      <xdr:row>98</xdr:row>
      <xdr:rowOff>74040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65167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67945</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583045"/>
          <a:ext cx="838200" cy="1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109872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624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17145</xdr:rowOff>
    </xdr:from>
    <xdr:to>
      <xdr:col>116</xdr:col>
      <xdr:colOff>114300</xdr:colOff>
      <xdr:row>38</xdr:row>
      <xdr:rowOff>118745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40022</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3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本町の歳出決算総額は</a:t>
          </a:r>
          <a:r>
            <a:rPr kumimoji="1" lang="en-US" altLang="ja-JP" sz="900">
              <a:solidFill>
                <a:sysClr val="windowText" lastClr="000000"/>
              </a:solidFill>
              <a:effectLst/>
              <a:latin typeface="+mn-lt"/>
              <a:ea typeface="+mn-ea"/>
              <a:cs typeface="+mn-cs"/>
            </a:rPr>
            <a:t>108</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50</a:t>
          </a:r>
          <a:r>
            <a:rPr kumimoji="1" lang="ja-JP" altLang="ja-JP" sz="900">
              <a:solidFill>
                <a:sysClr val="windowText" lastClr="000000"/>
              </a:solidFill>
              <a:effectLst/>
              <a:latin typeface="+mn-lt"/>
              <a:ea typeface="+mn-ea"/>
              <a:cs typeface="+mn-cs"/>
            </a:rPr>
            <a:t>百万円で、目的別構成比の主なものとして民生費</a:t>
          </a:r>
          <a:r>
            <a:rPr kumimoji="1" lang="en-US" altLang="ja-JP" sz="900">
              <a:solidFill>
                <a:sysClr val="windowText" lastClr="000000"/>
              </a:solidFill>
              <a:effectLst/>
              <a:latin typeface="+mn-lt"/>
              <a:ea typeface="+mn-ea"/>
              <a:cs typeface="+mn-cs"/>
            </a:rPr>
            <a:t>21.3</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23</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11</a:t>
          </a:r>
          <a:r>
            <a:rPr kumimoji="1" lang="ja-JP" altLang="ja-JP" sz="900">
              <a:solidFill>
                <a:sysClr val="windowText" lastClr="000000"/>
              </a:solidFill>
              <a:effectLst/>
              <a:latin typeface="+mn-lt"/>
              <a:ea typeface="+mn-ea"/>
              <a:cs typeface="+mn-cs"/>
            </a:rPr>
            <a:t>百万円）、総務費</a:t>
          </a:r>
          <a:r>
            <a:rPr kumimoji="1" lang="en-US" altLang="ja-JP" sz="900">
              <a:solidFill>
                <a:sysClr val="windowText" lastClr="000000"/>
              </a:solidFill>
              <a:effectLst/>
              <a:latin typeface="+mn-lt"/>
              <a:ea typeface="+mn-ea"/>
              <a:cs typeface="+mn-cs"/>
            </a:rPr>
            <a:t>38.8</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42</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13</a:t>
          </a:r>
          <a:r>
            <a:rPr kumimoji="1" lang="ja-JP" altLang="ja-JP" sz="900">
              <a:solidFill>
                <a:sysClr val="windowText" lastClr="000000"/>
              </a:solidFill>
              <a:effectLst/>
              <a:latin typeface="+mn-lt"/>
              <a:ea typeface="+mn-ea"/>
              <a:cs typeface="+mn-cs"/>
            </a:rPr>
            <a:t>百万円）、教育費</a:t>
          </a:r>
          <a:r>
            <a:rPr kumimoji="1" lang="en-US" altLang="ja-JP" sz="900">
              <a:solidFill>
                <a:sysClr val="windowText" lastClr="000000"/>
              </a:solidFill>
              <a:effectLst/>
              <a:latin typeface="+mn-lt"/>
              <a:ea typeface="+mn-ea"/>
              <a:cs typeface="+mn-cs"/>
            </a:rPr>
            <a:t>10.4</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11</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百万円）が</a:t>
          </a:r>
          <a:r>
            <a:rPr kumimoji="1" lang="ja-JP" altLang="en-US" sz="900">
              <a:solidFill>
                <a:sysClr val="windowText" lastClr="000000"/>
              </a:solidFill>
              <a:effectLst/>
              <a:latin typeface="+mn-lt"/>
              <a:ea typeface="+mn-ea"/>
              <a:cs typeface="+mn-cs"/>
            </a:rPr>
            <a:t>挙げ</a:t>
          </a:r>
          <a:r>
            <a:rPr kumimoji="1" lang="ja-JP" altLang="ja-JP" sz="900">
              <a:solidFill>
                <a:sysClr val="windowText" lastClr="000000"/>
              </a:solidFill>
              <a:effectLst/>
              <a:latin typeface="+mn-lt"/>
              <a:ea typeface="+mn-ea"/>
              <a:cs typeface="+mn-cs"/>
            </a:rPr>
            <a:t>られる。</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民生費については、類似団体と同様年々増加傾向にあり、</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年度に「障害者自立支援法」が「障害者総合支援法」</a:t>
          </a:r>
          <a:r>
            <a:rPr kumimoji="1" lang="ja-JP" altLang="en-US" sz="900">
              <a:solidFill>
                <a:sysClr val="windowText" lastClr="000000"/>
              </a:solidFill>
              <a:effectLst/>
              <a:latin typeface="+mn-lt"/>
              <a:ea typeface="+mn-ea"/>
              <a:cs typeface="+mn-cs"/>
            </a:rPr>
            <a:t>となった</a:t>
          </a:r>
          <a:r>
            <a:rPr kumimoji="1" lang="ja-JP" altLang="en-US" sz="900">
              <a:solidFill>
                <a:schemeClr val="dk1"/>
              </a:solidFill>
              <a:effectLst/>
              <a:latin typeface="+mn-lt"/>
              <a:ea typeface="+mn-ea"/>
              <a:cs typeface="+mn-cs"/>
            </a:rPr>
            <a:t>ことによる関連事業の伸び、</a:t>
          </a:r>
          <a:r>
            <a:rPr kumimoji="1" lang="ja-JP" altLang="ja-JP" sz="900">
              <a:solidFill>
                <a:schemeClr val="dk1"/>
              </a:solidFill>
              <a:effectLst/>
              <a:latin typeface="+mn-lt"/>
              <a:ea typeface="+mn-ea"/>
              <a:cs typeface="+mn-cs"/>
            </a:rPr>
            <a:t>認定こども園・保育所の施設型給付費</a:t>
          </a:r>
          <a:r>
            <a:rPr kumimoji="1" lang="ja-JP" altLang="en-US" sz="900">
              <a:solidFill>
                <a:schemeClr val="dk1"/>
              </a:solidFill>
              <a:effectLst/>
              <a:latin typeface="+mn-lt"/>
              <a:ea typeface="+mn-ea"/>
              <a:cs typeface="+mn-cs"/>
            </a:rPr>
            <a:t>の伸びも影響している。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　総務費については、</a:t>
          </a:r>
          <a:r>
            <a:rPr kumimoji="1" lang="ja-JP" altLang="en-US" sz="900">
              <a:solidFill>
                <a:schemeClr val="dk1"/>
              </a:solidFill>
              <a:effectLst/>
              <a:latin typeface="+mn-lt"/>
              <a:ea typeface="+mn-ea"/>
              <a:cs typeface="+mn-cs"/>
            </a:rPr>
            <a:t>近年、</a:t>
          </a:r>
          <a:r>
            <a:rPr kumimoji="1" lang="ja-JP" altLang="ja-JP" sz="900">
              <a:solidFill>
                <a:schemeClr val="dk1"/>
              </a:solidFill>
              <a:effectLst/>
              <a:latin typeface="+mn-lt"/>
              <a:ea typeface="+mn-ea"/>
              <a:cs typeface="+mn-cs"/>
            </a:rPr>
            <a:t>ふるさとづくり応援寄附金</a:t>
          </a:r>
          <a:r>
            <a:rPr kumimoji="1" lang="ja-JP" altLang="en-US" sz="900">
              <a:solidFill>
                <a:schemeClr val="dk1"/>
              </a:solidFill>
              <a:effectLst/>
              <a:latin typeface="+mn-lt"/>
              <a:ea typeface="+mn-ea"/>
              <a:cs typeface="+mn-cs"/>
            </a:rPr>
            <a:t>の伸びに伴う</a:t>
          </a:r>
          <a:r>
            <a:rPr kumimoji="1" lang="ja-JP" altLang="ja-JP" sz="900">
              <a:solidFill>
                <a:schemeClr val="dk1"/>
              </a:solidFill>
              <a:effectLst/>
              <a:latin typeface="+mn-lt"/>
              <a:ea typeface="+mn-ea"/>
              <a:cs typeface="+mn-cs"/>
            </a:rPr>
            <a:t>関連経費</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増加傾向にあ</a:t>
          </a:r>
          <a:r>
            <a:rPr kumimoji="1" lang="ja-JP" altLang="en-US" sz="900">
              <a:solidFill>
                <a:schemeClr val="dk1"/>
              </a:solidFill>
              <a:effectLst/>
              <a:latin typeface="+mn-lt"/>
              <a:ea typeface="+mn-ea"/>
              <a:cs typeface="+mn-cs"/>
            </a:rPr>
            <a:t>るが</a:t>
          </a:r>
          <a:r>
            <a:rPr kumimoji="1" lang="ja-JP" altLang="en-US"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年度</a:t>
          </a:r>
          <a:r>
            <a:rPr kumimoji="1" lang="ja-JP" altLang="ja-JP" sz="900">
              <a:solidFill>
                <a:sysClr val="windowText" lastClr="000000"/>
              </a:solidFill>
              <a:effectLst/>
              <a:latin typeface="+mn-lt"/>
              <a:ea typeface="+mn-ea"/>
              <a:cs typeface="+mn-cs"/>
            </a:rPr>
            <a:t>について</a:t>
          </a:r>
          <a:r>
            <a:rPr kumimoji="1" lang="ja-JP" altLang="ja-JP" sz="900">
              <a:solidFill>
                <a:schemeClr val="dk1"/>
              </a:solidFill>
              <a:effectLst/>
              <a:latin typeface="+mn-lt"/>
              <a:ea typeface="+mn-ea"/>
              <a:cs typeface="+mn-cs"/>
            </a:rPr>
            <a:t>は特別定額給付金事業</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1,460</a:t>
          </a:r>
          <a:r>
            <a:rPr kumimoji="1" lang="ja-JP" altLang="en-US" sz="900">
              <a:solidFill>
                <a:schemeClr val="dk1"/>
              </a:solidFill>
              <a:effectLst/>
              <a:latin typeface="+mn-lt"/>
              <a:ea typeface="+mn-ea"/>
              <a:cs typeface="+mn-cs"/>
            </a:rPr>
            <a:t>百万円）によりさらに大幅増となった。</a:t>
          </a:r>
          <a:endParaRPr lang="ja-JP" altLang="ja-JP" sz="900">
            <a:effectLst/>
          </a:endParaRPr>
        </a:p>
        <a:p>
          <a:r>
            <a:rPr kumimoji="1" lang="ja-JP" altLang="ja-JP" sz="900">
              <a:solidFill>
                <a:schemeClr val="dk1"/>
              </a:solidFill>
              <a:effectLst/>
              <a:latin typeface="+mn-lt"/>
              <a:ea typeface="+mn-ea"/>
              <a:cs typeface="+mn-cs"/>
            </a:rPr>
            <a:t>　教育費については、</a:t>
          </a:r>
          <a:r>
            <a:rPr kumimoji="1" lang="ja-JP" altLang="ja-JP" sz="900">
              <a:solidFill>
                <a:sysClr val="windowText" lastClr="000000"/>
              </a:solidFill>
              <a:effectLst/>
              <a:latin typeface="+mn-lt"/>
              <a:ea typeface="+mn-ea"/>
              <a:cs typeface="+mn-cs"/>
            </a:rPr>
            <a:t>前年度と比べ</a:t>
          </a:r>
          <a:r>
            <a:rPr kumimoji="1" lang="ja-JP" altLang="en-US" sz="900">
              <a:solidFill>
                <a:sysClr val="windowText" lastClr="000000"/>
              </a:solidFill>
              <a:effectLst/>
              <a:latin typeface="+mn-lt"/>
              <a:ea typeface="+mn-ea"/>
              <a:cs typeface="+mn-cs"/>
            </a:rPr>
            <a:t>約</a:t>
          </a:r>
          <a:r>
            <a:rPr kumimoji="1" lang="en-US" altLang="ja-JP" sz="900">
              <a:solidFill>
                <a:sysClr val="windowText" lastClr="000000"/>
              </a:solidFill>
              <a:effectLst/>
              <a:latin typeface="+mn-lt"/>
              <a:ea typeface="+mn-ea"/>
              <a:cs typeface="+mn-cs"/>
            </a:rPr>
            <a:t>43</a:t>
          </a:r>
          <a:r>
            <a:rPr kumimoji="1" lang="ja-JP" altLang="en-US" sz="900">
              <a:solidFill>
                <a:sysClr val="windowText" lastClr="000000"/>
              </a:solidFill>
              <a:effectLst/>
              <a:latin typeface="+mn-lt"/>
              <a:ea typeface="+mn-ea"/>
              <a:cs typeface="+mn-cs"/>
            </a:rPr>
            <a:t>百万</a:t>
          </a:r>
          <a:r>
            <a:rPr kumimoji="1" lang="ja-JP" altLang="ja-JP" sz="900">
              <a:solidFill>
                <a:sysClr val="windowText" lastClr="000000"/>
              </a:solidFill>
              <a:effectLst/>
              <a:latin typeface="+mn-lt"/>
              <a:ea typeface="+mn-ea"/>
              <a:cs typeface="+mn-cs"/>
            </a:rPr>
            <a:t>円の増加となっており、</a:t>
          </a:r>
          <a:r>
            <a:rPr kumimoji="1" lang="ja-JP" altLang="en-US" sz="900">
              <a:solidFill>
                <a:sysClr val="windowText" lastClr="000000"/>
              </a:solidFill>
              <a:effectLst/>
              <a:latin typeface="+mn-lt"/>
              <a:ea typeface="+mn-ea"/>
              <a:cs typeface="+mn-cs"/>
            </a:rPr>
            <a:t>小中学校児童への情報端末配布</a:t>
          </a:r>
          <a:r>
            <a:rPr kumimoji="1" lang="en-US" altLang="ja-JP" sz="900">
              <a:solidFill>
                <a:sysClr val="windowText" lastClr="000000"/>
              </a:solidFill>
              <a:effectLst/>
              <a:latin typeface="+mn-lt"/>
              <a:ea typeface="+mn-ea"/>
              <a:cs typeface="+mn-cs"/>
            </a:rPr>
            <a:t>71</a:t>
          </a:r>
          <a:r>
            <a:rPr kumimoji="1" lang="ja-JP" altLang="en-US" sz="900">
              <a:solidFill>
                <a:sysClr val="windowText" lastClr="000000"/>
              </a:solidFill>
              <a:effectLst/>
              <a:latin typeface="+mn-lt"/>
              <a:ea typeface="+mn-ea"/>
              <a:cs typeface="+mn-cs"/>
            </a:rPr>
            <a:t>百万円増、小学校長寿命化工事</a:t>
          </a:r>
          <a:r>
            <a:rPr kumimoji="1" lang="en-US" altLang="ja-JP" sz="900">
              <a:solidFill>
                <a:sysClr val="windowText" lastClr="000000"/>
              </a:solidFill>
              <a:effectLst/>
              <a:latin typeface="+mn-lt"/>
              <a:ea typeface="+mn-ea"/>
              <a:cs typeface="+mn-cs"/>
            </a:rPr>
            <a:t>54</a:t>
          </a:r>
          <a:r>
            <a:rPr kumimoji="1" lang="ja-JP" altLang="en-US" sz="900">
              <a:solidFill>
                <a:sysClr val="windowText" lastClr="000000"/>
              </a:solidFill>
              <a:effectLst/>
              <a:latin typeface="+mn-lt"/>
              <a:ea typeface="+mn-ea"/>
              <a:cs typeface="+mn-cs"/>
            </a:rPr>
            <a:t>百万円増、総合文化会館冷温水器設備ボイラー取替工事</a:t>
          </a:r>
          <a:r>
            <a:rPr kumimoji="1" lang="en-US" altLang="ja-JP" sz="900">
              <a:solidFill>
                <a:sysClr val="windowText" lastClr="000000"/>
              </a:solidFill>
              <a:effectLst/>
              <a:latin typeface="+mn-lt"/>
              <a:ea typeface="+mn-ea"/>
              <a:cs typeface="+mn-cs"/>
            </a:rPr>
            <a:t>48</a:t>
          </a:r>
          <a:r>
            <a:rPr kumimoji="1" lang="ja-JP" altLang="en-US" sz="900">
              <a:solidFill>
                <a:sysClr val="windowText" lastClr="000000"/>
              </a:solidFill>
              <a:effectLst/>
              <a:latin typeface="+mn-lt"/>
              <a:ea typeface="+mn-ea"/>
              <a:cs typeface="+mn-cs"/>
            </a:rPr>
            <a:t>百万円増などが</a:t>
          </a:r>
          <a:r>
            <a:rPr kumimoji="1" lang="ja-JP" altLang="ja-JP" sz="900">
              <a:solidFill>
                <a:sysClr val="windowText" lastClr="000000"/>
              </a:solidFill>
              <a:effectLst/>
              <a:latin typeface="+mn-lt"/>
              <a:ea typeface="+mn-ea"/>
              <a:cs typeface="+mn-cs"/>
            </a:rPr>
            <a:t>増加の主な要因</a:t>
          </a:r>
          <a:r>
            <a:rPr kumimoji="1" lang="ja-JP" altLang="en-US" sz="900">
              <a:solidFill>
                <a:sysClr val="windowText" lastClr="000000"/>
              </a:solidFill>
              <a:effectLst/>
              <a:latin typeface="+mn-lt"/>
              <a:ea typeface="+mn-ea"/>
              <a:cs typeface="+mn-cs"/>
            </a:rPr>
            <a:t>であ</a:t>
          </a:r>
          <a:r>
            <a:rPr kumimoji="1" lang="ja-JP" altLang="ja-JP" sz="900">
              <a:solidFill>
                <a:schemeClr val="dk1"/>
              </a:solidFill>
              <a:effectLst/>
              <a:latin typeface="+mn-lt"/>
              <a:ea typeface="+mn-ea"/>
              <a:cs typeface="+mn-cs"/>
            </a:rPr>
            <a:t>る。</a:t>
          </a:r>
          <a:endParaRPr lang="ja-JP" altLang="ja-JP" sz="900">
            <a:effectLst/>
          </a:endParaRPr>
        </a:p>
        <a:p>
          <a:r>
            <a:rPr kumimoji="1" lang="ja-JP" altLang="ja-JP" sz="900">
              <a:solidFill>
                <a:schemeClr val="dk1"/>
              </a:solidFill>
              <a:effectLst/>
              <a:latin typeface="+mn-lt"/>
              <a:ea typeface="+mn-ea"/>
              <a:cs typeface="+mn-cs"/>
            </a:rPr>
            <a:t>　公債費については、経常経費分析表（経常収支比率の分析）でも述べたように、平成</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年度に長期財政計画、平成</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年度に公債費負担適正化計画を策定し、ピーク時（平成</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年度末）に</a:t>
          </a:r>
          <a:r>
            <a:rPr kumimoji="1" lang="en-US" altLang="ja-JP" sz="900">
              <a:solidFill>
                <a:schemeClr val="dk1"/>
              </a:solidFill>
              <a:effectLst/>
              <a:latin typeface="+mn-lt"/>
              <a:ea typeface="+mn-ea"/>
              <a:cs typeface="+mn-cs"/>
            </a:rPr>
            <a:t>81.7</a:t>
          </a:r>
          <a:r>
            <a:rPr kumimoji="1" lang="ja-JP" altLang="ja-JP" sz="900">
              <a:solidFill>
                <a:schemeClr val="dk1"/>
              </a:solidFill>
              <a:effectLst/>
              <a:latin typeface="+mn-lt"/>
              <a:ea typeface="+mn-ea"/>
              <a:cs typeface="+mn-cs"/>
            </a:rPr>
            <a:t>億円あった地方債残高を、令和</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年度末には約</a:t>
          </a:r>
          <a:r>
            <a:rPr kumimoji="1" lang="en-US" altLang="ja-JP" sz="900">
              <a:solidFill>
                <a:schemeClr val="dk1"/>
              </a:solidFill>
              <a:effectLst/>
              <a:latin typeface="+mn-lt"/>
              <a:ea typeface="+mn-ea"/>
              <a:cs typeface="+mn-cs"/>
            </a:rPr>
            <a:t>22.2</a:t>
          </a:r>
          <a:r>
            <a:rPr kumimoji="1" lang="ja-JP" altLang="ja-JP"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63.6</a:t>
          </a:r>
          <a:r>
            <a:rPr kumimoji="1" lang="ja-JP" altLang="ja-JP" sz="900">
              <a:solidFill>
                <a:schemeClr val="dk1"/>
              </a:solidFill>
              <a:effectLst/>
              <a:latin typeface="+mn-lt"/>
              <a:ea typeface="+mn-ea"/>
              <a:cs typeface="+mn-cs"/>
            </a:rPr>
            <a:t>億円まで圧縮した結果、近年減少傾向にある。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標準財政規模について</a:t>
          </a:r>
          <a:r>
            <a:rPr kumimoji="1" lang="ja-JP" altLang="en-US" sz="1100">
              <a:solidFill>
                <a:sysClr val="windowText" lastClr="000000"/>
              </a:solidFill>
              <a:effectLst/>
              <a:latin typeface="+mn-lt"/>
              <a:ea typeface="+mn-ea"/>
              <a:cs typeface="+mn-cs"/>
            </a:rPr>
            <a:t>は、新型コロナウイルス感染症の影響により、地方税が減となったものの、地方交付税や地方消費税交付金の増加により標準税収入が、全体で</a:t>
          </a:r>
          <a:r>
            <a:rPr kumimoji="1" lang="en-US" altLang="ja-JP" sz="1100">
              <a:solidFill>
                <a:sysClr val="windowText" lastClr="000000"/>
              </a:solidFill>
              <a:effectLst/>
              <a:latin typeface="+mn-lt"/>
              <a:ea typeface="+mn-ea"/>
              <a:cs typeface="+mn-cs"/>
            </a:rPr>
            <a:t>118</a:t>
          </a:r>
          <a:r>
            <a:rPr kumimoji="1" lang="ja-JP" altLang="en-US" sz="1100">
              <a:solidFill>
                <a:sysClr val="windowText" lastClr="000000"/>
              </a:solidFill>
              <a:effectLst/>
              <a:latin typeface="+mn-lt"/>
              <a:ea typeface="+mn-ea"/>
              <a:cs typeface="+mn-cs"/>
            </a:rPr>
            <a:t>百万円の増となった。</a:t>
          </a:r>
          <a:r>
            <a:rPr kumimoji="1" lang="ja-JP" altLang="ja-JP" sz="1100">
              <a:solidFill>
                <a:sysClr val="windowText" lastClr="000000"/>
              </a:solidFill>
              <a:effectLst/>
              <a:latin typeface="+mn-lt"/>
              <a:ea typeface="+mn-ea"/>
              <a:cs typeface="+mn-cs"/>
            </a:rPr>
            <a:t>財政調整基金は</a:t>
          </a:r>
          <a:r>
            <a:rPr kumimoji="1" lang="ja-JP" altLang="en-US" sz="1100">
              <a:solidFill>
                <a:sysClr val="windowText" lastClr="000000"/>
              </a:solidFill>
              <a:effectLst/>
              <a:latin typeface="+mn-lt"/>
              <a:ea typeface="+mn-ea"/>
              <a:cs typeface="+mn-cs"/>
            </a:rPr>
            <a:t>、運用利子の積立により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百万円増とな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標準財政規模に対する比率については昨年度から</a:t>
          </a:r>
          <a:r>
            <a:rPr kumimoji="1" lang="ja-JP" altLang="en-US" sz="1100">
              <a:solidFill>
                <a:sysClr val="windowText" lastClr="000000"/>
              </a:solidFill>
              <a:effectLst/>
              <a:latin typeface="+mn-lt"/>
              <a:ea typeface="+mn-ea"/>
              <a:cs typeface="+mn-cs"/>
            </a:rPr>
            <a:t>減少した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実質収支額については、翌年度へ繰越すべき一般財源が増加と</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普通交付税や地方消費税交付金の</a:t>
          </a:r>
          <a:r>
            <a:rPr kumimoji="1" lang="ja-JP" altLang="ja-JP" sz="1100">
              <a:solidFill>
                <a:schemeClr val="dk1"/>
              </a:solidFill>
              <a:effectLst/>
              <a:latin typeface="+mn-lt"/>
              <a:ea typeface="+mn-ea"/>
              <a:cs typeface="+mn-cs"/>
            </a:rPr>
            <a:t>増により前年度と比べ</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イント減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いずれの会計も黒字決算であり、特に問題はない。</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年度以降一般会計の率が低くなっているのは、平成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年度においては例年にない数の災害が起き、多額の一般財源を繰越財源として要したこと、平成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年度においては、町営工業団地事業に関する地方債の繰上償還の財源とした減債基金への積み戻しをしたことや数年後に計画している庁舎建設基金の積み立てへ財源配分をしたため、平成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月豪雨により災害復旧費に多額の一般財源を繰越財源として要したため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年度においては、多額の一般財源を繰越財源として要する災害等もなかったため</a:t>
          </a:r>
          <a:r>
            <a:rPr kumimoji="1" lang="ja-JP" altLang="en-US" sz="1100">
              <a:solidFill>
                <a:schemeClr val="dk1"/>
              </a:solidFill>
              <a:effectLst/>
              <a:latin typeface="+mn-lt"/>
              <a:ea typeface="+mn-ea"/>
              <a:cs typeface="+mn-cs"/>
            </a:rPr>
            <a:t>増加となったものの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令和２年度においては、新庁舎建設事業、土地区画整理事業及び事業継続支援給付金事業等の新型コロナウイルス感染症対策の繰越財源に多額の一般財源を要したため、</a:t>
          </a:r>
          <a:r>
            <a:rPr kumimoji="1" lang="ja-JP" altLang="ja-JP" sz="1100">
              <a:solidFill>
                <a:schemeClr val="dk1"/>
              </a:solidFill>
              <a:effectLst/>
              <a:latin typeface="+mn-lt"/>
              <a:ea typeface="+mn-ea"/>
              <a:cs typeface="+mn-cs"/>
            </a:rPr>
            <a:t>前年度と比べ標準財政</a:t>
          </a:r>
          <a:r>
            <a:rPr kumimoji="1" lang="ja-JP" altLang="ja-JP" sz="1100">
              <a:solidFill>
                <a:sysClr val="windowText" lastClr="000000"/>
              </a:solidFill>
              <a:effectLst/>
              <a:latin typeface="+mn-lt"/>
              <a:ea typeface="+mn-ea"/>
              <a:cs typeface="+mn-cs"/>
            </a:rPr>
            <a:t>規模比が</a:t>
          </a:r>
          <a:r>
            <a:rPr kumimoji="1" lang="ja-JP" altLang="en-US" sz="1100">
              <a:solidFill>
                <a:sysClr val="windowText" lastClr="000000"/>
              </a:solidFill>
              <a:effectLst/>
              <a:latin typeface="+mn-lt"/>
              <a:ea typeface="+mn-ea"/>
              <a:cs typeface="+mn-cs"/>
            </a:rPr>
            <a:t>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上水道企業会計は、起債償還額のピークを過ぎたことや世帯数の増加により利用料が増収になっていることから黒字額が増加した。</a:t>
          </a:r>
          <a:endParaRPr lang="ja-JP" altLang="ja-JP" sz="1400">
            <a:effectLst/>
          </a:endParaRPr>
        </a:p>
        <a:p>
          <a:r>
            <a:rPr kumimoji="1" lang="ja-JP" altLang="ja-JP" sz="1100">
              <a:solidFill>
                <a:schemeClr val="dk1"/>
              </a:solidFill>
              <a:effectLst/>
              <a:latin typeface="+mn-lt"/>
              <a:ea typeface="+mn-ea"/>
              <a:cs typeface="+mn-cs"/>
            </a:rPr>
            <a:t>　一方、国民健康保険、介護保険、後期高齢者医療保険事業などについても、一般会計からの繰出金を適正に行っていることから、平均的な水準となっている。</a:t>
          </a:r>
          <a:endParaRPr lang="ja-JP" altLang="ja-JP" sz="1400">
            <a:effectLst/>
          </a:endParaRPr>
        </a:p>
        <a:p>
          <a:r>
            <a:rPr kumimoji="1" lang="ja-JP" altLang="ja-JP" sz="1100">
              <a:solidFill>
                <a:schemeClr val="dk1"/>
              </a:solidFill>
              <a:effectLst/>
              <a:latin typeface="+mn-lt"/>
              <a:ea typeface="+mn-ea"/>
              <a:cs typeface="+mn-cs"/>
            </a:rPr>
            <a:t>　今後についても、適正に予算編成及び執行管理することで黒字を維持していく。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11019275</v>
      </c>
      <c r="BO4" s="464"/>
      <c r="BP4" s="464"/>
      <c r="BQ4" s="464"/>
      <c r="BR4" s="464"/>
      <c r="BS4" s="464"/>
      <c r="BT4" s="464"/>
      <c r="BU4" s="465"/>
      <c r="BV4" s="463">
        <v>7944899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1.9</v>
      </c>
      <c r="CU4" s="648"/>
      <c r="CV4" s="648"/>
      <c r="CW4" s="648"/>
      <c r="CX4" s="648"/>
      <c r="CY4" s="648"/>
      <c r="CZ4" s="648"/>
      <c r="DA4" s="649"/>
      <c r="DB4" s="647">
        <v>2.5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10850025</v>
      </c>
      <c r="BO5" s="469"/>
      <c r="BP5" s="469"/>
      <c r="BQ5" s="469"/>
      <c r="BR5" s="469"/>
      <c r="BS5" s="469"/>
      <c r="BT5" s="469"/>
      <c r="BU5" s="470"/>
      <c r="BV5" s="468">
        <v>7815522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82.1</v>
      </c>
      <c r="CU5" s="439"/>
      <c r="CV5" s="439"/>
      <c r="CW5" s="439"/>
      <c r="CX5" s="439"/>
      <c r="CY5" s="439"/>
      <c r="CZ5" s="439"/>
      <c r="DA5" s="440"/>
      <c r="DB5" s="438">
        <v>85.2</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169250</v>
      </c>
      <c r="BO6" s="469"/>
      <c r="BP6" s="469"/>
      <c r="BQ6" s="469"/>
      <c r="BR6" s="469"/>
      <c r="BS6" s="469"/>
      <c r="BT6" s="469"/>
      <c r="BU6" s="470"/>
      <c r="BV6" s="468">
        <v>129377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85.5</v>
      </c>
      <c r="CU6" s="622"/>
      <c r="CV6" s="622"/>
      <c r="CW6" s="622"/>
      <c r="CX6" s="622"/>
      <c r="CY6" s="622"/>
      <c r="CZ6" s="622"/>
      <c r="DA6" s="623"/>
      <c r="DB6" s="621">
        <v>88.9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96156</v>
      </c>
      <c r="BO7" s="469"/>
      <c r="BP7" s="469"/>
      <c r="BQ7" s="469"/>
      <c r="BR7" s="469"/>
      <c r="BS7" s="469"/>
      <c r="BT7" s="469"/>
      <c r="BU7" s="470"/>
      <c r="BV7" s="468">
        <v>37211</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3776658</v>
      </c>
      <c r="CU7" s="469"/>
      <c r="CV7" s="469"/>
      <c r="CW7" s="469"/>
      <c r="CX7" s="469"/>
      <c r="CY7" s="469"/>
      <c r="CZ7" s="469"/>
      <c r="DA7" s="470"/>
      <c r="DB7" s="468">
        <v>3658676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102</v>
      </c>
      <c r="AV8" s="526"/>
      <c r="AW8" s="526"/>
      <c r="AX8" s="526"/>
      <c r="AY8" s="448" t="s">
        <v>110</v>
      </c>
      <c r="AZ8" s="449"/>
      <c r="BA8" s="449"/>
      <c r="BB8" s="449"/>
      <c r="BC8" s="449"/>
      <c r="BD8" s="449"/>
      <c r="BE8" s="449"/>
      <c r="BF8" s="449"/>
      <c r="BG8" s="449"/>
      <c r="BH8" s="449"/>
      <c r="BI8" s="449"/>
      <c r="BJ8" s="449"/>
      <c r="BK8" s="449"/>
      <c r="BL8" s="449"/>
      <c r="BM8" s="450"/>
      <c r="BN8" s="468">
        <v>73094</v>
      </c>
      <c r="BO8" s="469"/>
      <c r="BP8" s="469"/>
      <c r="BQ8" s="469"/>
      <c r="BR8" s="469"/>
      <c r="BS8" s="469"/>
      <c r="BT8" s="469"/>
      <c r="BU8" s="470"/>
      <c r="BV8" s="468">
        <v>92166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0.42</v>
      </c>
      <c r="CU8" s="582"/>
      <c r="CV8" s="582"/>
      <c r="CW8" s="582"/>
      <c r="CX8" s="582"/>
      <c r="CY8" s="582"/>
      <c r="CZ8" s="582"/>
      <c r="DA8" s="583"/>
      <c r="DB8" s="581">
        <v>0.43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14291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-19072</v>
      </c>
      <c r="BO9" s="469"/>
      <c r="BP9" s="469"/>
      <c r="BQ9" s="469"/>
      <c r="BR9" s="469"/>
      <c r="BS9" s="469"/>
      <c r="BT9" s="469"/>
      <c r="BU9" s="470"/>
      <c r="BV9" s="468">
        <v>22104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11.7</v>
      </c>
      <c r="CU9" s="439"/>
      <c r="CV9" s="439"/>
      <c r="CW9" s="439"/>
      <c r="CX9" s="439"/>
      <c r="CY9" s="439"/>
      <c r="CZ9" s="439"/>
      <c r="DA9" s="440"/>
      <c r="DB9" s="438">
        <v>13.2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14891</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1351</v>
      </c>
      <c r="BO10" s="469"/>
      <c r="BP10" s="469"/>
      <c r="BQ10" s="469"/>
      <c r="BR10" s="469"/>
      <c r="BS10" s="469"/>
      <c r="BT10" s="469"/>
      <c r="BU10" s="470"/>
      <c r="BV10" s="468">
        <v>47014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102</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14565</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141</v>
      </c>
      <c r="N13" s="569"/>
      <c r="O13" s="569"/>
      <c r="P13" s="569"/>
      <c r="Q13" s="570"/>
      <c r="R13" s="571">
        <v>14531</v>
      </c>
      <c r="S13" s="572"/>
      <c r="T13" s="572"/>
      <c r="U13" s="572"/>
      <c r="V13" s="573"/>
      <c r="W13" s="559" t="s">
        <v>142</v>
      </c>
      <c r="X13" s="481"/>
      <c r="Y13" s="481"/>
      <c r="Z13" s="481"/>
      <c r="AA13" s="481"/>
      <c r="AB13" s="482"/>
      <c r="AC13" s="444">
        <v>379</v>
      </c>
      <c r="AD13" s="445"/>
      <c r="AE13" s="445"/>
      <c r="AF13" s="445"/>
      <c r="AG13" s="446"/>
      <c r="AH13" s="444">
        <v>391</v>
      </c>
      <c r="AI13" s="445"/>
      <c r="AJ13" s="445"/>
      <c r="AK13" s="445"/>
      <c r="AL13" s="447"/>
      <c r="AM13" s="537" t="s">
        <v>143</v>
      </c>
      <c r="AN13" s="442"/>
      <c r="AO13" s="442"/>
      <c r="AP13" s="442"/>
      <c r="AQ13" s="442"/>
      <c r="AR13" s="442"/>
      <c r="AS13" s="442"/>
      <c r="AT13" s="443"/>
      <c r="AU13" s="525" t="s">
        <v>144</v>
      </c>
      <c r="AV13" s="526"/>
      <c r="AW13" s="526"/>
      <c r="AX13" s="526"/>
      <c r="AY13" s="448" t="s">
        <v>145</v>
      </c>
      <c r="AZ13" s="449"/>
      <c r="BA13" s="449"/>
      <c r="BB13" s="449"/>
      <c r="BC13" s="449"/>
      <c r="BD13" s="449"/>
      <c r="BE13" s="449"/>
      <c r="BF13" s="449"/>
      <c r="BG13" s="449"/>
      <c r="BH13" s="449"/>
      <c r="BI13" s="449"/>
      <c r="BJ13" s="449"/>
      <c r="BK13" s="449"/>
      <c r="BL13" s="449"/>
      <c r="BM13" s="450"/>
      <c r="BN13" s="468">
        <v>-17721</v>
      </c>
      <c r="BO13" s="469"/>
      <c r="BP13" s="469"/>
      <c r="BQ13" s="469"/>
      <c r="BR13" s="469"/>
      <c r="BS13" s="469"/>
      <c r="BT13" s="469"/>
      <c r="BU13" s="470"/>
      <c r="BV13" s="468">
        <v>69118</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9.1</v>
      </c>
      <c r="CU13" s="439"/>
      <c r="CV13" s="439"/>
      <c r="CW13" s="439"/>
      <c r="CX13" s="439"/>
      <c r="CY13" s="439"/>
      <c r="CZ13" s="439"/>
      <c r="DA13" s="440"/>
      <c r="DB13" s="438">
        <v>9.9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147</v>
      </c>
      <c r="M14" s="605"/>
      <c r="N14" s="605"/>
      <c r="O14" s="605"/>
      <c r="P14" s="605"/>
      <c r="Q14" s="606"/>
      <c r="R14" s="571">
        <v>14635</v>
      </c>
      <c r="S14" s="572"/>
      <c r="T14" s="572"/>
      <c r="U14" s="572"/>
      <c r="V14" s="573"/>
      <c r="W14" s="574"/>
      <c r="X14" s="484"/>
      <c r="Y14" s="484"/>
      <c r="Z14" s="484"/>
      <c r="AA14" s="484"/>
      <c r="AB14" s="485"/>
      <c r="AC14" s="564">
        <v>4.8</v>
      </c>
      <c r="AD14" s="565"/>
      <c r="AE14" s="565"/>
      <c r="AF14" s="565"/>
      <c r="AG14" s="566"/>
      <c r="AH14" s="564">
        <v>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t="s">
        <v>140</v>
      </c>
      <c r="CU14" s="576"/>
      <c r="CV14" s="576"/>
      <c r="CW14" s="576"/>
      <c r="CX14" s="576"/>
      <c r="CY14" s="576"/>
      <c r="CZ14" s="576"/>
      <c r="DA14" s="577"/>
      <c r="DB14" s="575" t="s">
        <v>149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150</v>
      </c>
      <c r="N15" s="569"/>
      <c r="O15" s="569"/>
      <c r="P15" s="569"/>
      <c r="Q15" s="570"/>
      <c r="R15" s="571">
        <v>14597</v>
      </c>
      <c r="S15" s="572"/>
      <c r="T15" s="572"/>
      <c r="U15" s="572"/>
      <c r="V15" s="573"/>
      <c r="W15" s="559" t="s">
        <v>151</v>
      </c>
      <c r="X15" s="481"/>
      <c r="Y15" s="481"/>
      <c r="Z15" s="481"/>
      <c r="AA15" s="481"/>
      <c r="AB15" s="482"/>
      <c r="AC15" s="444">
        <v>2936</v>
      </c>
      <c r="AD15" s="445"/>
      <c r="AE15" s="445"/>
      <c r="AF15" s="445"/>
      <c r="AG15" s="446"/>
      <c r="AH15" s="444">
        <v>2989</v>
      </c>
      <c r="AI15" s="445"/>
      <c r="AJ15" s="445"/>
      <c r="AK15" s="445"/>
      <c r="AL15" s="447"/>
      <c r="AM15" s="537"/>
      <c r="AN15" s="442"/>
      <c r="AO15" s="442"/>
      <c r="AP15" s="442"/>
      <c r="AQ15" s="442"/>
      <c r="AR15" s="442"/>
      <c r="AS15" s="442"/>
      <c r="AT15" s="443"/>
      <c r="AU15" s="525"/>
      <c r="AV15" s="526"/>
      <c r="AW15" s="526"/>
      <c r="AX15" s="526"/>
      <c r="AY15" s="460" t="s">
        <v>152</v>
      </c>
      <c r="AZ15" s="461"/>
      <c r="BA15" s="461"/>
      <c r="BB15" s="461"/>
      <c r="BC15" s="461"/>
      <c r="BD15" s="461"/>
      <c r="BE15" s="461"/>
      <c r="BF15" s="461"/>
      <c r="BG15" s="461"/>
      <c r="BH15" s="461"/>
      <c r="BI15" s="461"/>
      <c r="BJ15" s="461"/>
      <c r="BK15" s="461"/>
      <c r="BL15" s="461"/>
      <c r="BM15" s="462"/>
      <c r="BN15" s="463">
        <v>1393556</v>
      </c>
      <c r="BO15" s="464"/>
      <c r="BP15" s="464"/>
      <c r="BQ15" s="464"/>
      <c r="BR15" s="464"/>
      <c r="BS15" s="464"/>
      <c r="BT15" s="464"/>
      <c r="BU15" s="465"/>
      <c r="BV15" s="463">
        <v>1317599</v>
      </c>
      <c r="BW15" s="464"/>
      <c r="BX15" s="464"/>
      <c r="BY15" s="464"/>
      <c r="BZ15" s="464"/>
      <c r="CA15" s="464"/>
      <c r="CB15" s="464"/>
      <c r="CC15" s="465"/>
      <c r="CD15" s="578" t="s">
        <v>153</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154</v>
      </c>
      <c r="M16" s="562"/>
      <c r="N16" s="562"/>
      <c r="O16" s="562"/>
      <c r="P16" s="562"/>
      <c r="Q16" s="563"/>
      <c r="R16" s="556" t="s">
        <v>155</v>
      </c>
      <c r="S16" s="557"/>
      <c r="T16" s="557"/>
      <c r="U16" s="557"/>
      <c r="V16" s="558"/>
      <c r="W16" s="574"/>
      <c r="X16" s="484"/>
      <c r="Y16" s="484"/>
      <c r="Z16" s="484"/>
      <c r="AA16" s="484"/>
      <c r="AB16" s="485"/>
      <c r="AC16" s="564">
        <v>37</v>
      </c>
      <c r="AD16" s="565"/>
      <c r="AE16" s="565"/>
      <c r="AF16" s="565"/>
      <c r="AG16" s="566"/>
      <c r="AH16" s="564">
        <v>38.5</v>
      </c>
      <c r="AI16" s="565"/>
      <c r="AJ16" s="565"/>
      <c r="AK16" s="565"/>
      <c r="AL16" s="567"/>
      <c r="AM16" s="537"/>
      <c r="AN16" s="442"/>
      <c r="AO16" s="442"/>
      <c r="AP16" s="442"/>
      <c r="AQ16" s="442"/>
      <c r="AR16" s="442"/>
      <c r="AS16" s="442"/>
      <c r="AT16" s="443"/>
      <c r="AU16" s="525"/>
      <c r="AV16" s="526"/>
      <c r="AW16" s="526"/>
      <c r="AX16" s="526"/>
      <c r="AY16" s="448" t="s">
        <v>156</v>
      </c>
      <c r="AZ16" s="449"/>
      <c r="BA16" s="449"/>
      <c r="BB16" s="449"/>
      <c r="BC16" s="449"/>
      <c r="BD16" s="449"/>
      <c r="BE16" s="449"/>
      <c r="BF16" s="449"/>
      <c r="BG16" s="449"/>
      <c r="BH16" s="449"/>
      <c r="BI16" s="449"/>
      <c r="BJ16" s="449"/>
      <c r="BK16" s="449"/>
      <c r="BL16" s="449"/>
      <c r="BM16" s="450"/>
      <c r="BN16" s="468">
        <v>3290843</v>
      </c>
      <c r="BO16" s="469"/>
      <c r="BP16" s="469"/>
      <c r="BQ16" s="469"/>
      <c r="BR16" s="469"/>
      <c r="BS16" s="469"/>
      <c r="BT16" s="469"/>
      <c r="BU16" s="470"/>
      <c r="BV16" s="468">
        <v>3144920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157</v>
      </c>
      <c r="N17" s="554"/>
      <c r="O17" s="554"/>
      <c r="P17" s="554"/>
      <c r="Q17" s="555"/>
      <c r="R17" s="556" t="s">
        <v>155</v>
      </c>
      <c r="S17" s="557"/>
      <c r="T17" s="557"/>
      <c r="U17" s="557"/>
      <c r="V17" s="558"/>
      <c r="W17" s="559" t="s">
        <v>158</v>
      </c>
      <c r="X17" s="481"/>
      <c r="Y17" s="481"/>
      <c r="Z17" s="481"/>
      <c r="AA17" s="481"/>
      <c r="AB17" s="482"/>
      <c r="AC17" s="444">
        <v>4614</v>
      </c>
      <c r="AD17" s="445"/>
      <c r="AE17" s="445"/>
      <c r="AF17" s="445"/>
      <c r="AG17" s="446"/>
      <c r="AH17" s="444">
        <v>4389</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1735154</v>
      </c>
      <c r="BO17" s="469"/>
      <c r="BP17" s="469"/>
      <c r="BQ17" s="469"/>
      <c r="BR17" s="469"/>
      <c r="BS17" s="469"/>
      <c r="BT17" s="469"/>
      <c r="BU17" s="470"/>
      <c r="BV17" s="468">
        <v>1652099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160</v>
      </c>
      <c r="C18" s="531"/>
      <c r="D18" s="531"/>
      <c r="E18" s="532"/>
      <c r="F18" s="532"/>
      <c r="G18" s="532"/>
      <c r="H18" s="532"/>
      <c r="I18" s="532"/>
      <c r="J18" s="532"/>
      <c r="K18" s="532"/>
      <c r="L18" s="533">
        <v>56</v>
      </c>
      <c r="M18" s="533"/>
      <c r="N18" s="533"/>
      <c r="O18" s="533"/>
      <c r="P18" s="533"/>
      <c r="Q18" s="533"/>
      <c r="R18" s="534"/>
      <c r="S18" s="534"/>
      <c r="T18" s="534"/>
      <c r="U18" s="534"/>
      <c r="V18" s="535"/>
      <c r="W18" s="549"/>
      <c r="X18" s="550"/>
      <c r="Y18" s="550"/>
      <c r="Z18" s="550"/>
      <c r="AA18" s="550"/>
      <c r="AB18" s="560"/>
      <c r="AC18" s="432">
        <v>58.2</v>
      </c>
      <c r="AD18" s="433"/>
      <c r="AE18" s="433"/>
      <c r="AF18" s="433"/>
      <c r="AG18" s="536"/>
      <c r="AH18" s="432">
        <v>56.5</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3077514</v>
      </c>
      <c r="BO18" s="469"/>
      <c r="BP18" s="469"/>
      <c r="BQ18" s="469"/>
      <c r="BR18" s="469"/>
      <c r="BS18" s="469"/>
      <c r="BT18" s="469"/>
      <c r="BU18" s="470"/>
      <c r="BV18" s="468">
        <v>3136368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162</v>
      </c>
      <c r="C19" s="531"/>
      <c r="D19" s="531"/>
      <c r="E19" s="532"/>
      <c r="F19" s="532"/>
      <c r="G19" s="532"/>
      <c r="H19" s="532"/>
      <c r="I19" s="532"/>
      <c r="J19" s="532"/>
      <c r="K19" s="532"/>
      <c r="L19" s="538">
        <v>255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4097521</v>
      </c>
      <c r="BO19" s="469"/>
      <c r="BP19" s="469"/>
      <c r="BQ19" s="469"/>
      <c r="BR19" s="469"/>
      <c r="BS19" s="469"/>
      <c r="BT19" s="469"/>
      <c r="BU19" s="470"/>
      <c r="BV19" s="468">
        <v>3942535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164</v>
      </c>
      <c r="C20" s="531"/>
      <c r="D20" s="531"/>
      <c r="E20" s="532"/>
      <c r="F20" s="532"/>
      <c r="G20" s="532"/>
      <c r="H20" s="532"/>
      <c r="I20" s="532"/>
      <c r="J20" s="532"/>
      <c r="K20" s="532"/>
      <c r="L20" s="538">
        <v>5005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6362768</v>
      </c>
      <c r="BO23" s="469"/>
      <c r="BP23" s="469"/>
      <c r="BQ23" s="469"/>
      <c r="BR23" s="469"/>
      <c r="BS23" s="469"/>
      <c r="BT23" s="469"/>
      <c r="BU23" s="470"/>
      <c r="BV23" s="468">
        <v>5944149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173</v>
      </c>
      <c r="F24" s="442"/>
      <c r="G24" s="442"/>
      <c r="H24" s="442"/>
      <c r="I24" s="442"/>
      <c r="J24" s="442"/>
      <c r="K24" s="443"/>
      <c r="L24" s="444">
        <v>1</v>
      </c>
      <c r="M24" s="445"/>
      <c r="N24" s="445"/>
      <c r="O24" s="445"/>
      <c r="P24" s="446"/>
      <c r="Q24" s="444">
        <v>5600</v>
      </c>
      <c r="R24" s="445"/>
      <c r="S24" s="445"/>
      <c r="T24" s="445"/>
      <c r="U24" s="445"/>
      <c r="V24" s="446"/>
      <c r="W24" s="510"/>
      <c r="X24" s="501"/>
      <c r="Y24" s="502"/>
      <c r="Z24" s="441" t="s">
        <v>174</v>
      </c>
      <c r="AA24" s="442"/>
      <c r="AB24" s="442"/>
      <c r="AC24" s="442"/>
      <c r="AD24" s="442"/>
      <c r="AE24" s="442"/>
      <c r="AF24" s="442"/>
      <c r="AG24" s="443"/>
      <c r="AH24" s="444">
        <v>94</v>
      </c>
      <c r="AI24" s="445"/>
      <c r="AJ24" s="445"/>
      <c r="AK24" s="445"/>
      <c r="AL24" s="446"/>
      <c r="AM24" s="444">
        <v>268370</v>
      </c>
      <c r="AN24" s="445"/>
      <c r="AO24" s="445"/>
      <c r="AP24" s="445"/>
      <c r="AQ24" s="445"/>
      <c r="AR24" s="446"/>
      <c r="AS24" s="444">
        <v>2855</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5785195</v>
      </c>
      <c r="BO24" s="469"/>
      <c r="BP24" s="469"/>
      <c r="BQ24" s="469"/>
      <c r="BR24" s="469"/>
      <c r="BS24" s="469"/>
      <c r="BT24" s="469"/>
      <c r="BU24" s="470"/>
      <c r="BV24" s="468">
        <v>5469744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176</v>
      </c>
      <c r="F25" s="442"/>
      <c r="G25" s="442"/>
      <c r="H25" s="442"/>
      <c r="I25" s="442"/>
      <c r="J25" s="442"/>
      <c r="K25" s="443"/>
      <c r="L25" s="444">
        <v>1</v>
      </c>
      <c r="M25" s="445"/>
      <c r="N25" s="445"/>
      <c r="O25" s="445"/>
      <c r="P25" s="446"/>
      <c r="Q25" s="444">
        <v>5750</v>
      </c>
      <c r="R25" s="445"/>
      <c r="S25" s="445"/>
      <c r="T25" s="445"/>
      <c r="U25" s="445"/>
      <c r="V25" s="446"/>
      <c r="W25" s="510"/>
      <c r="X25" s="501"/>
      <c r="Y25" s="502"/>
      <c r="Z25" s="441" t="s">
        <v>177</v>
      </c>
      <c r="AA25" s="442"/>
      <c r="AB25" s="442"/>
      <c r="AC25" s="442"/>
      <c r="AD25" s="442"/>
      <c r="AE25" s="442"/>
      <c r="AF25" s="442"/>
      <c r="AG25" s="443"/>
      <c r="AH25" s="444" t="s">
        <v>178</v>
      </c>
      <c r="AI25" s="445"/>
      <c r="AJ25" s="445"/>
      <c r="AK25" s="445"/>
      <c r="AL25" s="446"/>
      <c r="AM25" s="444" t="s">
        <v>178</v>
      </c>
      <c r="AN25" s="445"/>
      <c r="AO25" s="445"/>
      <c r="AP25" s="445"/>
      <c r="AQ25" s="445"/>
      <c r="AR25" s="446"/>
      <c r="AS25" s="444" t="s">
        <v>178</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v>226573</v>
      </c>
      <c r="BO25" s="464"/>
      <c r="BP25" s="464"/>
      <c r="BQ25" s="464"/>
      <c r="BR25" s="464"/>
      <c r="BS25" s="464"/>
      <c r="BT25" s="464"/>
      <c r="BU25" s="465"/>
      <c r="BV25" s="463">
        <v>769456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180</v>
      </c>
      <c r="F26" s="442"/>
      <c r="G26" s="442"/>
      <c r="H26" s="442"/>
      <c r="I26" s="442"/>
      <c r="J26" s="442"/>
      <c r="K26" s="443"/>
      <c r="L26" s="444">
        <v>1</v>
      </c>
      <c r="M26" s="445"/>
      <c r="N26" s="445"/>
      <c r="O26" s="445"/>
      <c r="P26" s="446"/>
      <c r="Q26" s="444">
        <v>5460</v>
      </c>
      <c r="R26" s="445"/>
      <c r="S26" s="445"/>
      <c r="T26" s="445"/>
      <c r="U26" s="445"/>
      <c r="V26" s="446"/>
      <c r="W26" s="510"/>
      <c r="X26" s="501"/>
      <c r="Y26" s="502"/>
      <c r="Z26" s="441" t="s">
        <v>181</v>
      </c>
      <c r="AA26" s="523"/>
      <c r="AB26" s="523"/>
      <c r="AC26" s="523"/>
      <c r="AD26" s="523"/>
      <c r="AE26" s="523"/>
      <c r="AF26" s="523"/>
      <c r="AG26" s="524"/>
      <c r="AH26" s="444">
        <v>4</v>
      </c>
      <c r="AI26" s="445"/>
      <c r="AJ26" s="445"/>
      <c r="AK26" s="445"/>
      <c r="AL26" s="446"/>
      <c r="AM26" s="444">
        <v>10780</v>
      </c>
      <c r="AN26" s="445"/>
      <c r="AO26" s="445"/>
      <c r="AP26" s="445"/>
      <c r="AQ26" s="445"/>
      <c r="AR26" s="446"/>
      <c r="AS26" s="444">
        <v>2695</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178</v>
      </c>
      <c r="BO26" s="469"/>
      <c r="BP26" s="469"/>
      <c r="BQ26" s="469"/>
      <c r="BR26" s="469"/>
      <c r="BS26" s="469"/>
      <c r="BT26" s="469"/>
      <c r="BU26" s="470"/>
      <c r="BV26" s="468" t="s">
        <v>183</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184</v>
      </c>
      <c r="F27" s="442"/>
      <c r="G27" s="442"/>
      <c r="H27" s="442"/>
      <c r="I27" s="442"/>
      <c r="J27" s="442"/>
      <c r="K27" s="443"/>
      <c r="L27" s="444">
        <v>1</v>
      </c>
      <c r="M27" s="445"/>
      <c r="N27" s="445"/>
      <c r="O27" s="445"/>
      <c r="P27" s="446"/>
      <c r="Q27" s="444">
        <v>2810</v>
      </c>
      <c r="R27" s="445"/>
      <c r="S27" s="445"/>
      <c r="T27" s="445"/>
      <c r="U27" s="445"/>
      <c r="V27" s="446"/>
      <c r="W27" s="510"/>
      <c r="X27" s="501"/>
      <c r="Y27" s="502"/>
      <c r="Z27" s="441" t="s">
        <v>185</v>
      </c>
      <c r="AA27" s="442"/>
      <c r="AB27" s="442"/>
      <c r="AC27" s="442"/>
      <c r="AD27" s="442"/>
      <c r="AE27" s="442"/>
      <c r="AF27" s="442"/>
      <c r="AG27" s="443"/>
      <c r="AH27" s="444" t="s">
        <v>178</v>
      </c>
      <c r="AI27" s="445"/>
      <c r="AJ27" s="445"/>
      <c r="AK27" s="445"/>
      <c r="AL27" s="446"/>
      <c r="AM27" s="444" t="s">
        <v>178</v>
      </c>
      <c r="AN27" s="445"/>
      <c r="AO27" s="445"/>
      <c r="AP27" s="445"/>
      <c r="AQ27" s="445"/>
      <c r="AR27" s="446"/>
      <c r="AS27" s="444" t="s">
        <v>139</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v>169542</v>
      </c>
      <c r="BO27" s="472"/>
      <c r="BP27" s="472"/>
      <c r="BQ27" s="472"/>
      <c r="BR27" s="472"/>
      <c r="BS27" s="472"/>
      <c r="BT27" s="472"/>
      <c r="BU27" s="473"/>
      <c r="BV27" s="471">
        <v>169506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187</v>
      </c>
      <c r="F28" s="442"/>
      <c r="G28" s="442"/>
      <c r="H28" s="442"/>
      <c r="I28" s="442"/>
      <c r="J28" s="442"/>
      <c r="K28" s="443"/>
      <c r="L28" s="444">
        <v>1</v>
      </c>
      <c r="M28" s="445"/>
      <c r="N28" s="445"/>
      <c r="O28" s="445"/>
      <c r="P28" s="446"/>
      <c r="Q28" s="444">
        <v>2320</v>
      </c>
      <c r="R28" s="445"/>
      <c r="S28" s="445"/>
      <c r="T28" s="445"/>
      <c r="U28" s="445"/>
      <c r="V28" s="446"/>
      <c r="W28" s="510"/>
      <c r="X28" s="501"/>
      <c r="Y28" s="502"/>
      <c r="Z28" s="441" t="s">
        <v>188</v>
      </c>
      <c r="AA28" s="442"/>
      <c r="AB28" s="442"/>
      <c r="AC28" s="442"/>
      <c r="AD28" s="442"/>
      <c r="AE28" s="442"/>
      <c r="AF28" s="442"/>
      <c r="AG28" s="443"/>
      <c r="AH28" s="444" t="s">
        <v>178</v>
      </c>
      <c r="AI28" s="445"/>
      <c r="AJ28" s="445"/>
      <c r="AK28" s="445"/>
      <c r="AL28" s="446"/>
      <c r="AM28" s="444" t="s">
        <v>140</v>
      </c>
      <c r="AN28" s="445"/>
      <c r="AO28" s="445"/>
      <c r="AP28" s="445"/>
      <c r="AQ28" s="445"/>
      <c r="AR28" s="446"/>
      <c r="AS28" s="444" t="s">
        <v>178</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637699</v>
      </c>
      <c r="BO28" s="464"/>
      <c r="BP28" s="464"/>
      <c r="BQ28" s="464"/>
      <c r="BR28" s="464"/>
      <c r="BS28" s="464"/>
      <c r="BT28" s="464"/>
      <c r="BU28" s="465"/>
      <c r="BV28" s="463">
        <v>636348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190</v>
      </c>
      <c r="F29" s="442"/>
      <c r="G29" s="442"/>
      <c r="H29" s="442"/>
      <c r="I29" s="442"/>
      <c r="J29" s="442"/>
      <c r="K29" s="443"/>
      <c r="L29" s="444">
        <v>12</v>
      </c>
      <c r="M29" s="445"/>
      <c r="N29" s="445"/>
      <c r="O29" s="445"/>
      <c r="P29" s="446"/>
      <c r="Q29" s="444">
        <v>2150</v>
      </c>
      <c r="R29" s="445"/>
      <c r="S29" s="445"/>
      <c r="T29" s="445"/>
      <c r="U29" s="445"/>
      <c r="V29" s="446"/>
      <c r="W29" s="511"/>
      <c r="X29" s="512"/>
      <c r="Y29" s="513"/>
      <c r="Z29" s="441" t="s">
        <v>191</v>
      </c>
      <c r="AA29" s="442"/>
      <c r="AB29" s="442"/>
      <c r="AC29" s="442"/>
      <c r="AD29" s="442"/>
      <c r="AE29" s="442"/>
      <c r="AF29" s="442"/>
      <c r="AG29" s="443"/>
      <c r="AH29" s="444">
        <v>94</v>
      </c>
      <c r="AI29" s="445"/>
      <c r="AJ29" s="445"/>
      <c r="AK29" s="445"/>
      <c r="AL29" s="446"/>
      <c r="AM29" s="444">
        <v>268370</v>
      </c>
      <c r="AN29" s="445"/>
      <c r="AO29" s="445"/>
      <c r="AP29" s="445"/>
      <c r="AQ29" s="445"/>
      <c r="AR29" s="446"/>
      <c r="AS29" s="444">
        <v>2855</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274193</v>
      </c>
      <c r="BO29" s="469"/>
      <c r="BP29" s="469"/>
      <c r="BQ29" s="469"/>
      <c r="BR29" s="469"/>
      <c r="BS29" s="469"/>
      <c r="BT29" s="469"/>
      <c r="BU29" s="470"/>
      <c r="BV29" s="468">
        <v>274080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97.7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3700299</v>
      </c>
      <c r="BO30" s="472"/>
      <c r="BP30" s="472"/>
      <c r="BQ30" s="472"/>
      <c r="BR30" s="472"/>
      <c r="BS30" s="472"/>
      <c r="BT30" s="472"/>
      <c r="BU30" s="473"/>
      <c r="BV30" s="471">
        <v>3103817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202</v>
      </c>
      <c r="V33" s="431"/>
      <c r="W33" s="430" t="s">
        <v>203</v>
      </c>
      <c r="X33" s="430"/>
      <c r="Y33" s="430"/>
      <c r="Z33" s="430"/>
      <c r="AA33" s="430"/>
      <c r="AB33" s="430"/>
      <c r="AC33" s="430"/>
      <c r="AD33" s="430"/>
      <c r="AE33" s="430"/>
      <c r="AF33" s="430"/>
      <c r="AG33" s="430"/>
      <c r="AH33" s="430"/>
      <c r="AI33" s="430"/>
      <c r="AJ33" s="430"/>
      <c r="AK33" s="430"/>
      <c r="AL33" s="216"/>
      <c r="AM33" s="431" t="s">
        <v>202</v>
      </c>
      <c r="AN33" s="431"/>
      <c r="AO33" s="430" t="s">
        <v>204</v>
      </c>
      <c r="AP33" s="430"/>
      <c r="AQ33" s="430"/>
      <c r="AR33" s="430"/>
      <c r="AS33" s="430"/>
      <c r="AT33" s="430"/>
      <c r="AU33" s="430"/>
      <c r="AV33" s="430"/>
      <c r="AW33" s="430"/>
      <c r="AX33" s="430"/>
      <c r="AY33" s="430"/>
      <c r="AZ33" s="430"/>
      <c r="BA33" s="430"/>
      <c r="BB33" s="430"/>
      <c r="BC33" s="430"/>
      <c r="BD33" s="217"/>
      <c r="BE33" s="430" t="s">
        <v>205</v>
      </c>
      <c r="BF33" s="430"/>
      <c r="BG33" s="430" t="s">
        <v>206</v>
      </c>
      <c r="BH33" s="430"/>
      <c r="BI33" s="430"/>
      <c r="BJ33" s="430"/>
      <c r="BK33" s="430"/>
      <c r="BL33" s="430"/>
      <c r="BM33" s="430"/>
      <c r="BN33" s="430"/>
      <c r="BO33" s="430"/>
      <c r="BP33" s="430"/>
      <c r="BQ33" s="430"/>
      <c r="BR33" s="430"/>
      <c r="BS33" s="430"/>
      <c r="BT33" s="430"/>
      <c r="BU33" s="430"/>
      <c r="BV33" s="217"/>
      <c r="BW33" s="431" t="s">
        <v>205</v>
      </c>
      <c r="BX33" s="431"/>
      <c r="BY33" s="430" t="s">
        <v>207</v>
      </c>
      <c r="BZ33" s="430"/>
      <c r="CA33" s="430"/>
      <c r="CB33" s="430"/>
      <c r="CC33" s="430"/>
      <c r="CD33" s="430"/>
      <c r="CE33" s="430"/>
      <c r="CF33" s="430"/>
      <c r="CG33" s="430"/>
      <c r="CH33" s="430"/>
      <c r="CI33" s="430"/>
      <c r="CJ33" s="430"/>
      <c r="CK33" s="430"/>
      <c r="CL33" s="430"/>
      <c r="CM33" s="430"/>
      <c r="CN33" s="216"/>
      <c r="CO33" s="431" t="s">
        <v>202</v>
      </c>
      <c r="CP33" s="431"/>
      <c r="CQ33" s="430" t="s">
        <v>208</v>
      </c>
      <c r="CR33" s="430"/>
      <c r="CS33" s="430"/>
      <c r="CT33" s="430"/>
      <c r="CU33" s="430"/>
      <c r="CV33" s="430"/>
      <c r="CW33" s="430"/>
      <c r="CX33" s="430"/>
      <c r="CY33" s="430"/>
      <c r="CZ33" s="430"/>
      <c r="DA33" s="430"/>
      <c r="DB33" s="430"/>
      <c r="DC33" s="430"/>
      <c r="DD33" s="430"/>
      <c r="DE33" s="430"/>
      <c r="DF33" s="216"/>
      <c r="DG33" s="429" t="s">
        <v>209</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上水道事業会計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東彼地区保健福祉組合（一般会計）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長崎県林業公社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　〃　介護保険会計（サービス認定）</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長崎県市町村総合事務組合（一般会計）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　〃　（市町村会館管理事業特別会計）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　〃　（市町村会館馬町別館管理事業特別会計）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　〃　（公平委員会事業特別会計）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　〃　（行政不服審査会事業特別会計）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　〃　（交通災害共済事業特別会計）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長崎県後期高齢者医療広域連合（普通会計）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　〃　　　　　　　　　　　（事業会計）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RtjBnhCbxYyFido9eWH38TzI9C/0RAlEMjzvNvc+rmbzMWUriE/qNt8a6FeW3ZyiiF7B8WszBN570vUwS2TIsw==" saltValue="gBZ3JkgBGaXiIS6LlmCg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85" zoomScaleNormal="85" zoomScaleSheetLayoutView="100" workbookViewId="0">
      <selection activeCell="H36" sqref="H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568</v>
      </c>
      <c r="D34" s="1250"/>
      <c r="E34" s="1251"/>
      <c r="F34" s="32">
        <v>13.54</v>
      </c>
      <c r="G34" s="33">
        <v>14.53</v>
      </c>
      <c r="H34" s="33">
        <v>15.2</v>
      </c>
      <c r="I34" s="33">
        <v>15.41</v>
      </c>
      <c r="J34" s="34">
        <v>15.91</v>
      </c>
      <c r="K34" s="22"/>
      <c r="L34" s="22"/>
      <c r="M34" s="22"/>
      <c r="N34" s="22"/>
      <c r="O34" s="22"/>
      <c r="P34" s="22"/>
    </row>
    <row r="35" spans="1:16" ht="39" customHeight="1" x14ac:dyDescent="0.15">
      <c r="A35" s="22"/>
      <c r="B35" s="35"/>
      <c r="C35" s="1244" t="s">
        <v>569</v>
      </c>
      <c r="D35" s="1245"/>
      <c r="E35" s="1246"/>
      <c r="F35" s="36">
        <v>1.41</v>
      </c>
      <c r="G35" s="37">
        <v>1.61</v>
      </c>
      <c r="H35" s="37">
        <v>1.85</v>
      </c>
      <c r="I35" s="37">
        <v>2.0499999999999998</v>
      </c>
      <c r="J35" s="38">
        <v>2.2000000000000002</v>
      </c>
      <c r="K35" s="22"/>
      <c r="L35" s="22"/>
      <c r="M35" s="22"/>
      <c r="N35" s="22"/>
      <c r="O35" s="22"/>
      <c r="P35" s="22"/>
    </row>
    <row r="36" spans="1:16" ht="39" customHeight="1" x14ac:dyDescent="0.15">
      <c r="A36" s="22"/>
      <c r="B36" s="35"/>
      <c r="C36" s="1244" t="s">
        <v>570</v>
      </c>
      <c r="D36" s="1245"/>
      <c r="E36" s="1246"/>
      <c r="F36" s="36">
        <v>2.13</v>
      </c>
      <c r="G36" s="37">
        <v>2.17</v>
      </c>
      <c r="H36" s="37">
        <v>1.94</v>
      </c>
      <c r="I36" s="37">
        <v>2.5099999999999998</v>
      </c>
      <c r="J36" s="38">
        <v>1.93</v>
      </c>
      <c r="K36" s="22"/>
      <c r="L36" s="22"/>
      <c r="M36" s="22"/>
      <c r="N36" s="22"/>
      <c r="O36" s="22"/>
      <c r="P36" s="22"/>
    </row>
    <row r="37" spans="1:16" ht="39" customHeight="1" x14ac:dyDescent="0.15">
      <c r="A37" s="22"/>
      <c r="B37" s="35"/>
      <c r="C37" s="1244" t="s">
        <v>571</v>
      </c>
      <c r="D37" s="1245"/>
      <c r="E37" s="1246"/>
      <c r="F37" s="36">
        <v>1.05</v>
      </c>
      <c r="G37" s="37">
        <v>1.06</v>
      </c>
      <c r="H37" s="37">
        <v>1.1299999999999999</v>
      </c>
      <c r="I37" s="37">
        <v>0.71</v>
      </c>
      <c r="J37" s="38">
        <v>1.89</v>
      </c>
      <c r="K37" s="22"/>
      <c r="L37" s="22"/>
      <c r="M37" s="22"/>
      <c r="N37" s="22"/>
      <c r="O37" s="22"/>
      <c r="P37" s="22"/>
    </row>
    <row r="38" spans="1:16" ht="39" customHeight="1" x14ac:dyDescent="0.15">
      <c r="A38" s="22"/>
      <c r="B38" s="35"/>
      <c r="C38" s="1244" t="s">
        <v>572</v>
      </c>
      <c r="D38" s="1245"/>
      <c r="E38" s="1246"/>
      <c r="F38" s="36">
        <v>0.78</v>
      </c>
      <c r="G38" s="37">
        <v>1.27</v>
      </c>
      <c r="H38" s="37">
        <v>2.14</v>
      </c>
      <c r="I38" s="37">
        <v>1.33</v>
      </c>
      <c r="J38" s="38">
        <v>0.89</v>
      </c>
      <c r="K38" s="22"/>
      <c r="L38" s="22"/>
      <c r="M38" s="22"/>
      <c r="N38" s="22"/>
      <c r="O38" s="22"/>
      <c r="P38" s="22"/>
    </row>
    <row r="39" spans="1:16" ht="39" customHeight="1" x14ac:dyDescent="0.15">
      <c r="A39" s="22"/>
      <c r="B39" s="35"/>
      <c r="C39" s="1244" t="s">
        <v>573</v>
      </c>
      <c r="D39" s="1245"/>
      <c r="E39" s="1246"/>
      <c r="F39" s="36">
        <v>0.08</v>
      </c>
      <c r="G39" s="37">
        <v>0.02</v>
      </c>
      <c r="H39" s="37">
        <v>0.03</v>
      </c>
      <c r="I39" s="37">
        <v>0.02</v>
      </c>
      <c r="J39" s="38">
        <v>0.03</v>
      </c>
      <c r="K39" s="22"/>
      <c r="L39" s="22"/>
      <c r="M39" s="22"/>
      <c r="N39" s="22"/>
      <c r="O39" s="22"/>
      <c r="P39" s="22"/>
    </row>
    <row r="40" spans="1:16" ht="39" customHeight="1" x14ac:dyDescent="0.15">
      <c r="A40" s="22"/>
      <c r="B40" s="35"/>
      <c r="C40" s="1244" t="s">
        <v>574</v>
      </c>
      <c r="D40" s="1245"/>
      <c r="E40" s="1246"/>
      <c r="F40" s="36">
        <v>0.05</v>
      </c>
      <c r="G40" s="37">
        <v>0.03</v>
      </c>
      <c r="H40" s="37">
        <v>0.02</v>
      </c>
      <c r="I40" s="37">
        <v>0.11</v>
      </c>
      <c r="J40" s="38">
        <v>0.02</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575</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576</v>
      </c>
      <c r="D43" s="1248"/>
      <c r="E43" s="1249"/>
      <c r="F43" s="41">
        <v>0</v>
      </c>
      <c r="G43" s="42">
        <v>0</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YfJVeb2Ty1/D4IxejEBsWeQue8uvshUmLEU671kiY+V5cUY5bSjpZbVNCSYQP8IbIZ6+97fySOKnhn2xomfTA==" saltValue="QgdWsehfI7usfMd215rE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7" zoomScaleNormal="100" zoomScaleSheetLayoutView="55" workbookViewId="0">
      <selection activeCell="D59" sqref="D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677</v>
      </c>
      <c r="L45" s="60">
        <v>662</v>
      </c>
      <c r="M45" s="60">
        <v>648</v>
      </c>
      <c r="N45" s="60">
        <v>597</v>
      </c>
      <c r="O45" s="61">
        <v>556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72"/>
      <c r="C48" s="1273"/>
      <c r="D48" s="62"/>
      <c r="E48" s="1254" t="s">
        <v>15</v>
      </c>
      <c r="F48" s="1254"/>
      <c r="G48" s="1254"/>
      <c r="H48" s="1254"/>
      <c r="I48" s="1254"/>
      <c r="J48" s="1255"/>
      <c r="K48" s="63">
        <v>149</v>
      </c>
      <c r="L48" s="64">
        <v>173</v>
      </c>
      <c r="M48" s="64">
        <v>182</v>
      </c>
      <c r="N48" s="64">
        <v>186</v>
      </c>
      <c r="O48" s="65">
        <v>190</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518</v>
      </c>
      <c r="L49" s="64" t="s">
        <v>518</v>
      </c>
      <c r="M49" s="64" t="s">
        <v>518</v>
      </c>
      <c r="N49" s="64" t="s">
        <v>518</v>
      </c>
      <c r="O49" s="65" t="s">
        <v>518</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518</v>
      </c>
      <c r="L50" s="64" t="s">
        <v>518</v>
      </c>
      <c r="M50" s="64" t="s">
        <v>518</v>
      </c>
      <c r="N50" s="64" t="s">
        <v>518</v>
      </c>
      <c r="O50" s="65" t="s">
        <v>518</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486</v>
      </c>
      <c r="L52" s="64">
        <v>501</v>
      </c>
      <c r="M52" s="64">
        <v>501</v>
      </c>
      <c r="N52" s="64">
        <v>488</v>
      </c>
      <c r="O52" s="65">
        <v>471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340</v>
      </c>
      <c r="L53" s="69">
        <v>334</v>
      </c>
      <c r="M53" s="69">
        <v>329</v>
      </c>
      <c r="N53" s="69">
        <v>295</v>
      </c>
      <c r="O53" s="70">
        <v>275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PT+MoBApYOIr/envx/Y/F99h1AgO6e5dN8PIYgq2939JVtwvqn3XTpjgfncgqkW4Gx5E/2eBpwCtoS0COC6Hw==" saltValue="+4X4cbHv5sKICNkW3JAQ8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34" zoomScale="85" zoomScaleNormal="85" zoomScaleSheetLayoutView="100" workbookViewId="0">
      <selection activeCell="J47" sqref="J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90" t="s">
        <v>30</v>
      </c>
      <c r="C41" s="1291"/>
      <c r="D41" s="102"/>
      <c r="E41" s="1292" t="s">
        <v>31</v>
      </c>
      <c r="F41" s="1292"/>
      <c r="G41" s="1292"/>
      <c r="H41" s="1293"/>
      <c r="I41" s="103">
        <v>6164</v>
      </c>
      <c r="J41" s="104">
        <v>5998</v>
      </c>
      <c r="K41" s="104">
        <v>5901</v>
      </c>
      <c r="L41" s="104">
        <v>5944</v>
      </c>
      <c r="M41" s="105">
        <v>6363</v>
      </c>
    </row>
    <row r="42" spans="2:13" ht="27.75" customHeight="1" x14ac:dyDescent="0.15">
      <c r="B42" s="1280"/>
      <c r="C42" s="1281"/>
      <c r="D42" s="106"/>
      <c r="E42" s="1284" t="s">
        <v>32</v>
      </c>
      <c r="F42" s="1284"/>
      <c r="G42" s="1284"/>
      <c r="H42" s="1285"/>
      <c r="I42" s="107" t="s">
        <v>518</v>
      </c>
      <c r="J42" s="108" t="s">
        <v>518</v>
      </c>
      <c r="K42" s="108" t="s">
        <v>518</v>
      </c>
      <c r="L42" s="108" t="s">
        <v>518</v>
      </c>
      <c r="M42" s="109" t="s">
        <v>518</v>
      </c>
    </row>
    <row r="43" spans="2:13" ht="27.75" customHeight="1" x14ac:dyDescent="0.15">
      <c r="B43" s="1280"/>
      <c r="C43" s="1281"/>
      <c r="D43" s="106"/>
      <c r="E43" s="1284" t="s">
        <v>33</v>
      </c>
      <c r="F43" s="1284"/>
      <c r="G43" s="1284"/>
      <c r="H43" s="1285"/>
      <c r="I43" s="107">
        <v>2613</v>
      </c>
      <c r="J43" s="108">
        <v>2403</v>
      </c>
      <c r="K43" s="108">
        <v>2644</v>
      </c>
      <c r="L43" s="108">
        <v>2634</v>
      </c>
      <c r="M43" s="109">
        <v>2534</v>
      </c>
    </row>
    <row r="44" spans="2:13" ht="27.75" customHeight="1" x14ac:dyDescent="0.15">
      <c r="B44" s="1280"/>
      <c r="C44" s="1281"/>
      <c r="D44" s="106"/>
      <c r="E44" s="1284" t="s">
        <v>34</v>
      </c>
      <c r="F44" s="1284"/>
      <c r="G44" s="1284"/>
      <c r="H44" s="1285"/>
      <c r="I44" s="107">
        <v>174</v>
      </c>
      <c r="J44" s="108">
        <v>1522</v>
      </c>
      <c r="K44" s="108">
        <v>1710</v>
      </c>
      <c r="L44" s="108">
        <v>1678</v>
      </c>
      <c r="M44" s="109">
        <v>1641</v>
      </c>
    </row>
    <row r="45" spans="2:13" ht="27.75" customHeight="1" x14ac:dyDescent="0.15">
      <c r="B45" s="1280"/>
      <c r="C45" s="1281"/>
      <c r="D45" s="106"/>
      <c r="E45" s="1284" t="s">
        <v>35</v>
      </c>
      <c r="F45" s="1284"/>
      <c r="G45" s="1284"/>
      <c r="H45" s="1285"/>
      <c r="I45" s="107">
        <v>571</v>
      </c>
      <c r="J45" s="108">
        <v>565</v>
      </c>
      <c r="K45" s="108">
        <v>504</v>
      </c>
      <c r="L45" s="108">
        <v>514</v>
      </c>
      <c r="M45" s="109">
        <v>487</v>
      </c>
    </row>
    <row r="46" spans="2:13" ht="27.75" customHeight="1" x14ac:dyDescent="0.15">
      <c r="B46" s="1280"/>
      <c r="C46" s="1281"/>
      <c r="D46" s="110"/>
      <c r="E46" s="1284" t="s">
        <v>36</v>
      </c>
      <c r="F46" s="1284"/>
      <c r="G46" s="1284"/>
      <c r="H46" s="1285"/>
      <c r="I46" s="107">
        <v>6</v>
      </c>
      <c r="J46" s="108">
        <v>6</v>
      </c>
      <c r="K46" s="108">
        <v>5</v>
      </c>
      <c r="L46" s="108">
        <v>5</v>
      </c>
      <c r="M46" s="109">
        <v>5</v>
      </c>
    </row>
    <row r="47" spans="2:13" ht="27.75" customHeight="1" x14ac:dyDescent="0.15">
      <c r="B47" s="1280"/>
      <c r="C47" s="1281"/>
      <c r="D47" s="111"/>
      <c r="E47" s="1294" t="s">
        <v>37</v>
      </c>
      <c r="F47" s="1295"/>
      <c r="G47" s="1295"/>
      <c r="H47" s="1296"/>
      <c r="I47" s="107" t="s">
        <v>518</v>
      </c>
      <c r="J47" s="108" t="s">
        <v>518</v>
      </c>
      <c r="K47" s="108" t="s">
        <v>518</v>
      </c>
      <c r="L47" s="108" t="s">
        <v>518</v>
      </c>
      <c r="M47" s="109" t="s">
        <v>518</v>
      </c>
    </row>
    <row r="48" spans="2:13" ht="27.75" customHeight="1" x14ac:dyDescent="0.15">
      <c r="B48" s="1280"/>
      <c r="C48" s="1281"/>
      <c r="D48" s="106"/>
      <c r="E48" s="1284" t="s">
        <v>38</v>
      </c>
      <c r="F48" s="1284"/>
      <c r="G48" s="1284"/>
      <c r="H48" s="1285"/>
      <c r="I48" s="107" t="s">
        <v>518</v>
      </c>
      <c r="J48" s="108" t="s">
        <v>518</v>
      </c>
      <c r="K48" s="108" t="s">
        <v>518</v>
      </c>
      <c r="L48" s="108" t="s">
        <v>518</v>
      </c>
      <c r="M48" s="109" t="s">
        <v>518</v>
      </c>
    </row>
    <row r="49" spans="2:13" ht="27.75" customHeight="1" x14ac:dyDescent="0.15">
      <c r="B49" s="1282"/>
      <c r="C49" s="1283"/>
      <c r="D49" s="106"/>
      <c r="E49" s="1284" t="s">
        <v>39</v>
      </c>
      <c r="F49" s="1284"/>
      <c r="G49" s="1284"/>
      <c r="H49" s="1285"/>
      <c r="I49" s="107" t="s">
        <v>518</v>
      </c>
      <c r="J49" s="108" t="s">
        <v>518</v>
      </c>
      <c r="K49" s="108" t="s">
        <v>518</v>
      </c>
      <c r="L49" s="108" t="s">
        <v>518</v>
      </c>
      <c r="M49" s="109" t="s">
        <v>518</v>
      </c>
    </row>
    <row r="50" spans="2:13" ht="27.75" customHeight="1" x14ac:dyDescent="0.15">
      <c r="B50" s="1278" t="s">
        <v>40</v>
      </c>
      <c r="C50" s="1279"/>
      <c r="D50" s="112"/>
      <c r="E50" s="1284" t="s">
        <v>41</v>
      </c>
      <c r="F50" s="1284"/>
      <c r="G50" s="1284"/>
      <c r="H50" s="1285"/>
      <c r="I50" s="107">
        <v>3385</v>
      </c>
      <c r="J50" s="108">
        <v>3653</v>
      </c>
      <c r="K50" s="108">
        <v>3993</v>
      </c>
      <c r="L50" s="108">
        <v>4667</v>
      </c>
      <c r="M50" s="109">
        <v>5330</v>
      </c>
    </row>
    <row r="51" spans="2:13" ht="27.75" customHeight="1" x14ac:dyDescent="0.15">
      <c r="B51" s="1280"/>
      <c r="C51" s="1281"/>
      <c r="D51" s="106"/>
      <c r="E51" s="1284" t="s">
        <v>42</v>
      </c>
      <c r="F51" s="1284"/>
      <c r="G51" s="1284"/>
      <c r="H51" s="1285"/>
      <c r="I51" s="107">
        <v>1192</v>
      </c>
      <c r="J51" s="108">
        <v>1134</v>
      </c>
      <c r="K51" s="108">
        <v>1072</v>
      </c>
      <c r="L51" s="108">
        <v>1007</v>
      </c>
      <c r="M51" s="109">
        <v>942</v>
      </c>
    </row>
    <row r="52" spans="2:13" ht="27.75" customHeight="1" x14ac:dyDescent="0.15">
      <c r="B52" s="1282"/>
      <c r="C52" s="1283"/>
      <c r="D52" s="106"/>
      <c r="E52" s="1284" t="s">
        <v>43</v>
      </c>
      <c r="F52" s="1284"/>
      <c r="G52" s="1284"/>
      <c r="H52" s="1285"/>
      <c r="I52" s="107">
        <v>5122</v>
      </c>
      <c r="J52" s="108">
        <v>5384</v>
      </c>
      <c r="K52" s="108">
        <v>5384</v>
      </c>
      <c r="L52" s="108">
        <v>5221</v>
      </c>
      <c r="M52" s="109">
        <v>5323</v>
      </c>
    </row>
    <row r="53" spans="2:13" ht="27.75" customHeight="1" thickBot="1" x14ac:dyDescent="0.2">
      <c r="B53" s="1286" t="s">
        <v>44</v>
      </c>
      <c r="C53" s="1287"/>
      <c r="D53" s="113"/>
      <c r="E53" s="1288" t="s">
        <v>45</v>
      </c>
      <c r="F53" s="1288"/>
      <c r="G53" s="1288"/>
      <c r="H53" s="1289"/>
      <c r="I53" s="114">
        <v>-170</v>
      </c>
      <c r="J53" s="115">
        <v>323</v>
      </c>
      <c r="K53" s="115">
        <v>316</v>
      </c>
      <c r="L53" s="115">
        <v>-119</v>
      </c>
      <c r="M53" s="116">
        <v>-565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ADz4TW/EduuGE2BevpMMs1vptCmkhU1UaYTWxry4W4o0VzavnRM9eH6OKlbFh9WD3QGoo8vrovrS5aQGxPUuw==" saltValue="5DaluFc57/M+qpeDEHMo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election activeCell="F57" sqref="F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48</v>
      </c>
      <c r="D55" s="1305"/>
      <c r="E55" s="1306"/>
      <c r="F55" s="128">
        <v>589</v>
      </c>
      <c r="G55" s="128">
        <v>636</v>
      </c>
      <c r="H55" s="129">
        <v>638</v>
      </c>
    </row>
    <row r="56" spans="2:8" ht="52.5" customHeight="1" x14ac:dyDescent="0.15">
      <c r="B56" s="130"/>
      <c r="C56" s="1307" t="s">
        <v>49</v>
      </c>
      <c r="D56" s="1307"/>
      <c r="E56" s="1308"/>
      <c r="F56" s="131">
        <v>274</v>
      </c>
      <c r="G56" s="131">
        <v>274</v>
      </c>
      <c r="H56" s="132">
        <v>274</v>
      </c>
    </row>
    <row r="57" spans="2:8" ht="53.25" customHeight="1" x14ac:dyDescent="0.15">
      <c r="B57" s="130"/>
      <c r="C57" s="1309" t="s">
        <v>50</v>
      </c>
      <c r="D57" s="1309"/>
      <c r="E57" s="1310"/>
      <c r="F57" s="133">
        <v>2590</v>
      </c>
      <c r="G57" s="133">
        <v>3104</v>
      </c>
      <c r="H57" s="134">
        <v>3700</v>
      </c>
    </row>
    <row r="58" spans="2:8" ht="45.75" customHeight="1" x14ac:dyDescent="0.15">
      <c r="B58" s="135"/>
      <c r="C58" s="1297" t="s">
        <v>593</v>
      </c>
      <c r="D58" s="1298"/>
      <c r="E58" s="1299"/>
      <c r="F58" s="136">
        <v>580</v>
      </c>
      <c r="G58" s="136">
        <v>1032</v>
      </c>
      <c r="H58" s="137">
        <v>1421</v>
      </c>
    </row>
    <row r="59" spans="2:8" ht="45.75" customHeight="1" x14ac:dyDescent="0.15">
      <c r="B59" s="135"/>
      <c r="C59" s="1297" t="s">
        <v>595</v>
      </c>
      <c r="D59" s="1298"/>
      <c r="E59" s="1299"/>
      <c r="F59" s="136">
        <v>0</v>
      </c>
      <c r="G59" s="136">
        <v>762</v>
      </c>
      <c r="H59" s="137">
        <v>1049</v>
      </c>
    </row>
    <row r="60" spans="2:8" ht="45.75" customHeight="1" x14ac:dyDescent="0.15">
      <c r="B60" s="135"/>
      <c r="C60" s="1297" t="s">
        <v>594</v>
      </c>
      <c r="D60" s="1298"/>
      <c r="E60" s="1299"/>
      <c r="F60" s="136">
        <v>765</v>
      </c>
      <c r="G60" s="136">
        <v>766</v>
      </c>
      <c r="H60" s="137">
        <v>766</v>
      </c>
    </row>
    <row r="61" spans="2:8" ht="45.75" customHeight="1" x14ac:dyDescent="0.15">
      <c r="B61" s="135"/>
      <c r="C61" s="1297" t="s">
        <v>596</v>
      </c>
      <c r="D61" s="1298"/>
      <c r="E61" s="1299"/>
      <c r="F61" s="136">
        <v>110</v>
      </c>
      <c r="G61" s="136">
        <v>110</v>
      </c>
      <c r="H61" s="137">
        <v>110</v>
      </c>
    </row>
    <row r="62" spans="2:8" ht="45.75" customHeight="1" thickBot="1" x14ac:dyDescent="0.2">
      <c r="B62" s="138"/>
      <c r="C62" s="1300" t="s">
        <v>597</v>
      </c>
      <c r="D62" s="1301"/>
      <c r="E62" s="1302"/>
      <c r="F62" s="139">
        <v>150</v>
      </c>
      <c r="G62" s="139">
        <v>124</v>
      </c>
      <c r="H62" s="140">
        <v>110</v>
      </c>
    </row>
    <row r="63" spans="2:8" ht="52.5" customHeight="1" thickBot="1" x14ac:dyDescent="0.2">
      <c r="B63" s="141"/>
      <c r="C63" s="1303" t="s">
        <v>51</v>
      </c>
      <c r="D63" s="1303"/>
      <c r="E63" s="1304"/>
      <c r="F63" s="142">
        <v>3454</v>
      </c>
      <c r="G63" s="142">
        <v>4014</v>
      </c>
      <c r="H63" s="143">
        <v>4612</v>
      </c>
    </row>
    <row r="64" spans="2:8" ht="15" customHeight="1" x14ac:dyDescent="0.15"/>
  </sheetData>
  <sheetProtection algorithmName="SHA-512" hashValue="Lmu6u2jHXeqDLNBgg/qZLePCo5QiGyq0YwwelSZsAdmfiQrn7gHZVFIih5o+/5bxUCAJ/WBt5jAmXsP26IpEzg==" saltValue="cBwtfOnbBvuLRgVKGUr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47D74-E047-429C-86AB-AAEEBAD39BDD}">
  <sheetPr>
    <pageSetUpPr fitToPage="1"/>
  </sheetPr>
  <dimension ref="A1:WZM160"/>
  <sheetViews>
    <sheetView showGridLines="0" zoomScale="70" zoomScaleNormal="70" zoomScaleSheetLayoutView="55" workbookViewId="0">
      <selection activeCell="AN41" sqref="AN41"/>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607</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606</v>
      </c>
      <c r="AO51" s="1315"/>
      <c r="AP51" s="1315"/>
      <c r="AQ51" s="1315"/>
      <c r="AR51" s="1315"/>
      <c r="AS51" s="1315"/>
      <c r="AT51" s="1315"/>
      <c r="AU51" s="1315"/>
      <c r="AV51" s="1315"/>
      <c r="AW51" s="1315"/>
      <c r="AX51" s="1315"/>
      <c r="AY51" s="1315"/>
      <c r="AZ51" s="1315"/>
      <c r="BA51" s="1315"/>
      <c r="BB51" s="1315" t="s">
        <v>604</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v>10.199999999999999</v>
      </c>
      <c r="BY51" s="1313"/>
      <c r="BZ51" s="1313"/>
      <c r="CA51" s="1313"/>
      <c r="CB51" s="1313"/>
      <c r="CC51" s="1313"/>
      <c r="CD51" s="1313"/>
      <c r="CE51" s="1313"/>
      <c r="CF51" s="1313">
        <v>9.9</v>
      </c>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611</v>
      </c>
      <c r="BC53" s="1315"/>
      <c r="BD53" s="1315"/>
      <c r="BE53" s="1315"/>
      <c r="BF53" s="1315"/>
      <c r="BG53" s="1315"/>
      <c r="BH53" s="1315"/>
      <c r="BI53" s="1315"/>
      <c r="BJ53" s="1315"/>
      <c r="BK53" s="1315"/>
      <c r="BL53" s="1315"/>
      <c r="BM53" s="1315"/>
      <c r="BN53" s="1315"/>
      <c r="BO53" s="1315"/>
      <c r="BP53" s="1313">
        <v>61.3</v>
      </c>
      <c r="BQ53" s="1313"/>
      <c r="BR53" s="1313"/>
      <c r="BS53" s="1313"/>
      <c r="BT53" s="1313"/>
      <c r="BU53" s="1313"/>
      <c r="BV53" s="1313"/>
      <c r="BW53" s="1313"/>
      <c r="BX53" s="1313">
        <v>62.8</v>
      </c>
      <c r="BY53" s="1313"/>
      <c r="BZ53" s="1313"/>
      <c r="CA53" s="1313"/>
      <c r="CB53" s="1313"/>
      <c r="CC53" s="1313"/>
      <c r="CD53" s="1313"/>
      <c r="CE53" s="1313"/>
      <c r="CF53" s="1313">
        <v>63.7</v>
      </c>
      <c r="CG53" s="1313"/>
      <c r="CH53" s="1313"/>
      <c r="CI53" s="1313"/>
      <c r="CJ53" s="1313"/>
      <c r="CK53" s="1313"/>
      <c r="CL53" s="1313"/>
      <c r="CM53" s="1313"/>
      <c r="CN53" s="1313">
        <v>64.5</v>
      </c>
      <c r="CO53" s="1313"/>
      <c r="CP53" s="1313"/>
      <c r="CQ53" s="1313"/>
      <c r="CR53" s="1313"/>
      <c r="CS53" s="1313"/>
      <c r="CT53" s="1313"/>
      <c r="CU53" s="1313"/>
      <c r="CV53" s="1313">
        <v>65.7</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605</v>
      </c>
      <c r="AO55" s="1314"/>
      <c r="AP55" s="1314"/>
      <c r="AQ55" s="1314"/>
      <c r="AR55" s="1314"/>
      <c r="AS55" s="1314"/>
      <c r="AT55" s="1314"/>
      <c r="AU55" s="1314"/>
      <c r="AV55" s="1314"/>
      <c r="AW55" s="1314"/>
      <c r="AX55" s="1314"/>
      <c r="AY55" s="1314"/>
      <c r="AZ55" s="1314"/>
      <c r="BA55" s="1314"/>
      <c r="BB55" s="1315" t="s">
        <v>604</v>
      </c>
      <c r="BC55" s="1315"/>
      <c r="BD55" s="1315"/>
      <c r="BE55" s="1315"/>
      <c r="BF55" s="1315"/>
      <c r="BG55" s="1315"/>
      <c r="BH55" s="1315"/>
      <c r="BI55" s="1315"/>
      <c r="BJ55" s="1315"/>
      <c r="BK55" s="1315"/>
      <c r="BL55" s="1315"/>
      <c r="BM55" s="1315"/>
      <c r="BN55" s="1315"/>
      <c r="BO55" s="1315"/>
      <c r="BP55" s="1313">
        <v>38.5</v>
      </c>
      <c r="BQ55" s="1313"/>
      <c r="BR55" s="1313"/>
      <c r="BS55" s="1313"/>
      <c r="BT55" s="1313"/>
      <c r="BU55" s="1313"/>
      <c r="BV55" s="1313"/>
      <c r="BW55" s="1313"/>
      <c r="BX55" s="1313">
        <v>32.799999999999997</v>
      </c>
      <c r="BY55" s="1313"/>
      <c r="BZ55" s="1313"/>
      <c r="CA55" s="1313"/>
      <c r="CB55" s="1313"/>
      <c r="CC55" s="1313"/>
      <c r="CD55" s="1313"/>
      <c r="CE55" s="1313"/>
      <c r="CF55" s="1313">
        <v>20.9</v>
      </c>
      <c r="CG55" s="1313"/>
      <c r="CH55" s="1313"/>
      <c r="CI55" s="1313"/>
      <c r="CJ55" s="1313"/>
      <c r="CK55" s="1313"/>
      <c r="CL55" s="1313"/>
      <c r="CM55" s="1313"/>
      <c r="CN55" s="1313">
        <v>21</v>
      </c>
      <c r="CO55" s="1313"/>
      <c r="CP55" s="1313"/>
      <c r="CQ55" s="1313"/>
      <c r="CR55" s="1313"/>
      <c r="CS55" s="1313"/>
      <c r="CT55" s="1313"/>
      <c r="CU55" s="1313"/>
      <c r="CV55" s="1313">
        <v>23.5</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611</v>
      </c>
      <c r="BC57" s="1315"/>
      <c r="BD57" s="1315"/>
      <c r="BE57" s="1315"/>
      <c r="BF57" s="1315"/>
      <c r="BG57" s="1315"/>
      <c r="BH57" s="1315"/>
      <c r="BI57" s="1315"/>
      <c r="BJ57" s="1315"/>
      <c r="BK57" s="1315"/>
      <c r="BL57" s="1315"/>
      <c r="BM57" s="1315"/>
      <c r="BN57" s="1315"/>
      <c r="BO57" s="1315"/>
      <c r="BP57" s="1313">
        <v>57.6</v>
      </c>
      <c r="BQ57" s="1313"/>
      <c r="BR57" s="1313"/>
      <c r="BS57" s="1313"/>
      <c r="BT57" s="1313"/>
      <c r="BU57" s="1313"/>
      <c r="BV57" s="1313"/>
      <c r="BW57" s="1313"/>
      <c r="BX57" s="1313">
        <v>58.9</v>
      </c>
      <c r="BY57" s="1313"/>
      <c r="BZ57" s="1313"/>
      <c r="CA57" s="1313"/>
      <c r="CB57" s="1313"/>
      <c r="CC57" s="1313"/>
      <c r="CD57" s="1313"/>
      <c r="CE57" s="1313"/>
      <c r="CF57" s="1313">
        <v>60.5</v>
      </c>
      <c r="CG57" s="1313"/>
      <c r="CH57" s="1313"/>
      <c r="CI57" s="1313"/>
      <c r="CJ57" s="1313"/>
      <c r="CK57" s="1313"/>
      <c r="CL57" s="1313"/>
      <c r="CM57" s="1313"/>
      <c r="CN57" s="1313">
        <v>61.2</v>
      </c>
      <c r="CO57" s="1313"/>
      <c r="CP57" s="1313"/>
      <c r="CQ57" s="1313"/>
      <c r="CR57" s="1313"/>
      <c r="CS57" s="1313"/>
      <c r="CT57" s="1313"/>
      <c r="CU57" s="1313"/>
      <c r="CV57" s="1313">
        <v>61.8</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610</v>
      </c>
    </row>
    <row r="64" spans="1:109" ht="13.5" x14ac:dyDescent="0.15">
      <c r="B64" s="389"/>
      <c r="G64" s="405"/>
      <c r="I64" s="407"/>
      <c r="J64" s="407"/>
      <c r="K64" s="407"/>
      <c r="L64" s="407"/>
      <c r="M64" s="407"/>
      <c r="N64" s="406"/>
      <c r="AM64" s="405"/>
      <c r="AN64" s="405" t="s">
        <v>609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608</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607</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606</v>
      </c>
      <c r="AO73" s="1315"/>
      <c r="AP73" s="1315"/>
      <c r="AQ73" s="1315"/>
      <c r="AR73" s="1315"/>
      <c r="AS73" s="1315"/>
      <c r="AT73" s="1315"/>
      <c r="AU73" s="1315"/>
      <c r="AV73" s="1315"/>
      <c r="AW73" s="1315"/>
      <c r="AX73" s="1315"/>
      <c r="AY73" s="1315"/>
      <c r="AZ73" s="1315"/>
      <c r="BA73" s="1315"/>
      <c r="BB73" s="1315" t="s">
        <v>604</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v>10.199999999999999</v>
      </c>
      <c r="BY73" s="1313"/>
      <c r="BZ73" s="1313"/>
      <c r="CA73" s="1313"/>
      <c r="CB73" s="1313"/>
      <c r="CC73" s="1313"/>
      <c r="CD73" s="1313"/>
      <c r="CE73" s="1313"/>
      <c r="CF73" s="1313">
        <v>9.9</v>
      </c>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603</v>
      </c>
      <c r="BC75" s="1315"/>
      <c r="BD75" s="1315"/>
      <c r="BE75" s="1315"/>
      <c r="BF75" s="1315"/>
      <c r="BG75" s="1315"/>
      <c r="BH75" s="1315"/>
      <c r="BI75" s="1315"/>
      <c r="BJ75" s="1315"/>
      <c r="BK75" s="1315"/>
      <c r="BL75" s="1315"/>
      <c r="BM75" s="1315"/>
      <c r="BN75" s="1315"/>
      <c r="BO75" s="1315"/>
      <c r="BP75" s="1313">
        <v>12</v>
      </c>
      <c r="BQ75" s="1313"/>
      <c r="BR75" s="1313"/>
      <c r="BS75" s="1313"/>
      <c r="BT75" s="1313"/>
      <c r="BU75" s="1313"/>
      <c r="BV75" s="1313"/>
      <c r="BW75" s="1313"/>
      <c r="BX75" s="1313">
        <v>11.2</v>
      </c>
      <c r="BY75" s="1313"/>
      <c r="BZ75" s="1313"/>
      <c r="CA75" s="1313"/>
      <c r="CB75" s="1313"/>
      <c r="CC75" s="1313"/>
      <c r="CD75" s="1313"/>
      <c r="CE75" s="1313"/>
      <c r="CF75" s="1313">
        <v>10.5</v>
      </c>
      <c r="CG75" s="1313"/>
      <c r="CH75" s="1313"/>
      <c r="CI75" s="1313"/>
      <c r="CJ75" s="1313"/>
      <c r="CK75" s="1313"/>
      <c r="CL75" s="1313"/>
      <c r="CM75" s="1313"/>
      <c r="CN75" s="1313">
        <v>9.9</v>
      </c>
      <c r="CO75" s="1313"/>
      <c r="CP75" s="1313"/>
      <c r="CQ75" s="1313"/>
      <c r="CR75" s="1313"/>
      <c r="CS75" s="1313"/>
      <c r="CT75" s="1313"/>
      <c r="CU75" s="1313"/>
      <c r="CV75" s="1313">
        <v>9.1</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605</v>
      </c>
      <c r="AO77" s="1314"/>
      <c r="AP77" s="1314"/>
      <c r="AQ77" s="1314"/>
      <c r="AR77" s="1314"/>
      <c r="AS77" s="1314"/>
      <c r="AT77" s="1314"/>
      <c r="AU77" s="1314"/>
      <c r="AV77" s="1314"/>
      <c r="AW77" s="1314"/>
      <c r="AX77" s="1314"/>
      <c r="AY77" s="1314"/>
      <c r="AZ77" s="1314"/>
      <c r="BA77" s="1314"/>
      <c r="BB77" s="1315" t="s">
        <v>604</v>
      </c>
      <c r="BC77" s="1315"/>
      <c r="BD77" s="1315"/>
      <c r="BE77" s="1315"/>
      <c r="BF77" s="1315"/>
      <c r="BG77" s="1315"/>
      <c r="BH77" s="1315"/>
      <c r="BI77" s="1315"/>
      <c r="BJ77" s="1315"/>
      <c r="BK77" s="1315"/>
      <c r="BL77" s="1315"/>
      <c r="BM77" s="1315"/>
      <c r="BN77" s="1315"/>
      <c r="BO77" s="1315"/>
      <c r="BP77" s="1313">
        <v>38.5</v>
      </c>
      <c r="BQ77" s="1313"/>
      <c r="BR77" s="1313"/>
      <c r="BS77" s="1313"/>
      <c r="BT77" s="1313"/>
      <c r="BU77" s="1313"/>
      <c r="BV77" s="1313"/>
      <c r="BW77" s="1313"/>
      <c r="BX77" s="1313">
        <v>32.799999999999997</v>
      </c>
      <c r="BY77" s="1313"/>
      <c r="BZ77" s="1313"/>
      <c r="CA77" s="1313"/>
      <c r="CB77" s="1313"/>
      <c r="CC77" s="1313"/>
      <c r="CD77" s="1313"/>
      <c r="CE77" s="1313"/>
      <c r="CF77" s="1313">
        <v>20.9</v>
      </c>
      <c r="CG77" s="1313"/>
      <c r="CH77" s="1313"/>
      <c r="CI77" s="1313"/>
      <c r="CJ77" s="1313"/>
      <c r="CK77" s="1313"/>
      <c r="CL77" s="1313"/>
      <c r="CM77" s="1313"/>
      <c r="CN77" s="1313">
        <v>21</v>
      </c>
      <c r="CO77" s="1313"/>
      <c r="CP77" s="1313"/>
      <c r="CQ77" s="1313"/>
      <c r="CR77" s="1313"/>
      <c r="CS77" s="1313"/>
      <c r="CT77" s="1313"/>
      <c r="CU77" s="1313"/>
      <c r="CV77" s="1313">
        <v>23.5</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603</v>
      </c>
      <c r="BC79" s="1315"/>
      <c r="BD79" s="1315"/>
      <c r="BE79" s="1315"/>
      <c r="BF79" s="1315"/>
      <c r="BG79" s="1315"/>
      <c r="BH79" s="1315"/>
      <c r="BI79" s="1315"/>
      <c r="BJ79" s="1315"/>
      <c r="BK79" s="1315"/>
      <c r="BL79" s="1315"/>
      <c r="BM79" s="1315"/>
      <c r="BN79" s="1315"/>
      <c r="BO79" s="1315"/>
      <c r="BP79" s="1313">
        <v>9.1999999999999993</v>
      </c>
      <c r="BQ79" s="1313"/>
      <c r="BR79" s="1313"/>
      <c r="BS79" s="1313"/>
      <c r="BT79" s="1313"/>
      <c r="BU79" s="1313"/>
      <c r="BV79" s="1313"/>
      <c r="BW79" s="1313"/>
      <c r="BX79" s="1313">
        <v>9.1</v>
      </c>
      <c r="BY79" s="1313"/>
      <c r="BZ79" s="1313"/>
      <c r="CA79" s="1313"/>
      <c r="CB79" s="1313"/>
      <c r="CC79" s="1313"/>
      <c r="CD79" s="1313"/>
      <c r="CE79" s="1313"/>
      <c r="CF79" s="1313">
        <v>9.1</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gZ9ijVoZ9kewZEc+eIuJix6WOJ/CqTaWTcDMo0poqaQjnU+KN9wnUhIez6yr7tLzV1EcAwkQKu3PHV3xv9X2g==" saltValue="vuWezI5dJUzk6uJvDs5Xv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BFBC-6F1B-4149-A74C-4BD52A974457}">
  <sheetPr>
    <pageSetUpPr fitToPage="1"/>
  </sheetPr>
  <dimension ref="A1:DR125"/>
  <sheetViews>
    <sheetView showGridLines="0" zoomScale="70" zoomScaleNormal="70" zoomScaleSheetLayoutView="70" workbookViewId="0">
      <selection activeCell="AG74" sqref="AG7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n1PsCDWKKrz6HrJfY5lrRc4V5PNygBOa/8+WjfFTwHUMjGtWP1a7U4qCh3cS+qCURWSx8rZUIWK3Ri9q9fMfbw==" saltValue="S4YH0lmrYe5CrUhVNJeM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CEB48-2958-4822-BB8A-F6ED9039B91E}">
  <sheetPr>
    <pageSetUpPr fitToPage="1"/>
  </sheetPr>
  <dimension ref="A1:DR125"/>
  <sheetViews>
    <sheetView showGridLines="0" zoomScale="70" zoomScaleNormal="70" zoomScaleSheetLayoutView="55" workbookViewId="0">
      <selection activeCell="AE82" sqref="AE8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yQKPQkXrBTbLowA6umJv6RoG4R3EFArXK9xnK6kze9nBZ7qj68VRbJkS7/D9rs9HKu4Lt2frmJHCG7HsCsgoVw==" saltValue="wvloc2vCKEDH27h4Dpz/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45628</v>
      </c>
      <c r="E3" s="162"/>
      <c r="F3" s="163">
        <v>78903</v>
      </c>
      <c r="G3" s="164"/>
      <c r="H3" s="165"/>
    </row>
    <row r="4" spans="1:8" x14ac:dyDescent="0.15">
      <c r="A4" s="166"/>
      <c r="B4" s="167"/>
      <c r="C4" s="168"/>
      <c r="D4" s="169">
        <v>24869</v>
      </c>
      <c r="E4" s="170"/>
      <c r="F4" s="171">
        <v>49201</v>
      </c>
      <c r="G4" s="172"/>
      <c r="H4" s="173"/>
    </row>
    <row r="5" spans="1:8" x14ac:dyDescent="0.15">
      <c r="A5" s="154" t="s">
        <v>552</v>
      </c>
      <c r="B5" s="159"/>
      <c r="C5" s="160"/>
      <c r="D5" s="161">
        <v>42250</v>
      </c>
      <c r="E5" s="162"/>
      <c r="F5" s="163">
        <v>82993</v>
      </c>
      <c r="G5" s="164"/>
      <c r="H5" s="165"/>
    </row>
    <row r="6" spans="1:8" x14ac:dyDescent="0.15">
      <c r="A6" s="166"/>
      <c r="B6" s="167"/>
      <c r="C6" s="168"/>
      <c r="D6" s="169">
        <v>18533</v>
      </c>
      <c r="E6" s="170"/>
      <c r="F6" s="171">
        <v>46787</v>
      </c>
      <c r="G6" s="172"/>
      <c r="H6" s="173"/>
    </row>
    <row r="7" spans="1:8" x14ac:dyDescent="0.15">
      <c r="A7" s="154" t="s">
        <v>553</v>
      </c>
      <c r="B7" s="159"/>
      <c r="C7" s="160"/>
      <c r="D7" s="161">
        <v>52497</v>
      </c>
      <c r="E7" s="162"/>
      <c r="F7" s="163">
        <v>108252</v>
      </c>
      <c r="G7" s="164"/>
      <c r="H7" s="165"/>
    </row>
    <row r="8" spans="1:8" x14ac:dyDescent="0.15">
      <c r="A8" s="166"/>
      <c r="B8" s="167"/>
      <c r="C8" s="168"/>
      <c r="D8" s="169">
        <v>37638</v>
      </c>
      <c r="E8" s="170"/>
      <c r="F8" s="171">
        <v>50321</v>
      </c>
      <c r="G8" s="172"/>
      <c r="H8" s="173"/>
    </row>
    <row r="9" spans="1:8" x14ac:dyDescent="0.15">
      <c r="A9" s="154" t="s">
        <v>554</v>
      </c>
      <c r="B9" s="159"/>
      <c r="C9" s="160"/>
      <c r="D9" s="161">
        <v>72041</v>
      </c>
      <c r="E9" s="162"/>
      <c r="F9" s="163">
        <v>93492</v>
      </c>
      <c r="G9" s="164"/>
      <c r="H9" s="165"/>
    </row>
    <row r="10" spans="1:8" x14ac:dyDescent="0.15">
      <c r="A10" s="166"/>
      <c r="B10" s="167"/>
      <c r="C10" s="168"/>
      <c r="D10" s="169">
        <v>45423</v>
      </c>
      <c r="E10" s="170"/>
      <c r="F10" s="171">
        <v>53316</v>
      </c>
      <c r="G10" s="172"/>
      <c r="H10" s="173"/>
    </row>
    <row r="11" spans="1:8" x14ac:dyDescent="0.15">
      <c r="A11" s="154" t="s">
        <v>555</v>
      </c>
      <c r="B11" s="159"/>
      <c r="C11" s="160"/>
      <c r="D11" s="161">
        <v>107232</v>
      </c>
      <c r="E11" s="162"/>
      <c r="F11" s="163">
        <v>94796</v>
      </c>
      <c r="G11" s="164"/>
      <c r="H11" s="165"/>
    </row>
    <row r="12" spans="1:8" x14ac:dyDescent="0.15">
      <c r="A12" s="166"/>
      <c r="B12" s="167"/>
      <c r="C12" s="174"/>
      <c r="D12" s="169">
        <v>78830</v>
      </c>
      <c r="E12" s="170"/>
      <c r="F12" s="171">
        <v>55781</v>
      </c>
      <c r="G12" s="172"/>
      <c r="H12" s="173"/>
    </row>
    <row r="13" spans="1:8" x14ac:dyDescent="0.15">
      <c r="A13" s="154"/>
      <c r="B13" s="159"/>
      <c r="C13" s="175"/>
      <c r="D13" s="176">
        <v>63930</v>
      </c>
      <c r="E13" s="177"/>
      <c r="F13" s="178">
        <v>91687</v>
      </c>
      <c r="G13" s="179"/>
      <c r="H13" s="165"/>
    </row>
    <row r="14" spans="1:8" x14ac:dyDescent="0.15">
      <c r="A14" s="166"/>
      <c r="B14" s="167"/>
      <c r="C14" s="168"/>
      <c r="D14" s="169">
        <v>41059</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2.14</v>
      </c>
      <c r="C19" s="180">
        <f>ROUND(VALUE(SUBSTITUTE(実質収支比率等に係る経年分析!G$48,"▲","-")),2)</f>
        <v>2.1800000000000002</v>
      </c>
      <c r="D19" s="180">
        <f>ROUND(VALUE(SUBSTITUTE(実質収支比率等に係る経年分析!H$48,"▲","-")),2)</f>
        <v>1.95</v>
      </c>
      <c r="E19" s="180">
        <f>ROUND(VALUE(SUBSTITUTE(実質収支比率等に係る経年分析!I$48,"▲","-")),2)</f>
        <v>2.52</v>
      </c>
      <c r="F19" s="180">
        <f>ROUND(VALUE(SUBSTITUTE(実質収支比率等に係る経年分析!J$48,"▲","-")),2)</f>
        <v>1.94</v>
      </c>
    </row>
    <row r="20" spans="1:11" x14ac:dyDescent="0.15">
      <c r="A20" s="180" t="s">
        <v>55</v>
      </c>
      <c r="B20" s="180">
        <f>ROUND(VALUE(SUBSTITUTE(実質収支比率等に係る経年分析!F$47,"▲","-")),2)</f>
        <v>16.29</v>
      </c>
      <c r="C20" s="180">
        <f>ROUND(VALUE(SUBSTITUTE(実質収支比率等に係る経年分析!G$47,"▲","-")),2)</f>
        <v>16.39</v>
      </c>
      <c r="D20" s="180">
        <f>ROUND(VALUE(SUBSTITUTE(実質収支比率等に係る経年分析!H$47,"▲","-")),2)</f>
        <v>16.38</v>
      </c>
      <c r="E20" s="180">
        <f>ROUND(VALUE(SUBSTITUTE(実質収支比率等に係る経年分析!I$47,"▲","-")),2)</f>
        <v>17.39</v>
      </c>
      <c r="F20" s="180">
        <f>ROUND(VALUE(SUBSTITUTE(実質収支比率等に係る経年分析!J$47,"▲","-")),2)</f>
        <v>16.89</v>
      </c>
    </row>
    <row r="21" spans="1:11" x14ac:dyDescent="0.15">
      <c r="A21" s="180" t="s">
        <v>56</v>
      </c>
      <c r="B21" s="180">
        <f>IF(ISNUMBER(VALUE(SUBSTITUTE(実質収支比率等に係る経年分析!F$49,"▲","-"))),ROUND(VALUE(SUBSTITUTE(実質収支比率等に係る経年分析!F$49,"▲","-")),2),NA())</f>
        <v>-0.9</v>
      </c>
      <c r="C21" s="180">
        <f>IF(ISNUMBER(VALUE(SUBSTITUTE(実質収支比率等に係る経年分析!G$49,"▲","-"))),ROUND(VALUE(SUBSTITUTE(実質収支比率等に係る経年分析!G$49,"▲","-")),2),NA())</f>
        <v>7.0000000000000007E-2</v>
      </c>
      <c r="D21" s="180">
        <f>IF(ISNUMBER(VALUE(SUBSTITUTE(実質収支比率等に係る経年分析!H$49,"▲","-"))),ROUND(VALUE(SUBSTITUTE(実質収支比率等に係る経年分析!H$49,"▲","-")),2),NA())</f>
        <v>-0.18</v>
      </c>
      <c r="E21" s="180">
        <f>IF(ISNUMBER(VALUE(SUBSTITUTE(実質収支比率等に係る経年分析!I$49,"▲","-"))),ROUND(VALUE(SUBSTITUTE(実質収支比率等に係る経年分析!I$49,"▲","-")),2),NA())</f>
        <v>1.89</v>
      </c>
      <c r="F21" s="180">
        <f>IF(ISNUMBER(VALUE(SUBSTITUTE(実質収支比率等に係る経年分析!J$49,"▲","-"))),ROUND(VALUE(SUBSTITUTE(実質収支比率等に係る経年分析!J$49,"▲","-")),2),NA())</f>
        <v>-0.47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0.89</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2.5099999999999998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1.93</v>
      </c>
    </row>
    <row r="35" spans="1:16" x14ac:dyDescent="0.15">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2.0499999999999998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2.2000000000000002</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486</v>
      </c>
      <c r="E42" s="182"/>
      <c r="F42" s="182"/>
      <c r="G42" s="182">
        <f>'実質公債費比率（分子）の構造'!L$52</f>
        <v>501</v>
      </c>
      <c r="H42" s="182"/>
      <c r="I42" s="182"/>
      <c r="J42" s="182">
        <f>'実質公債費比率（分子）の構造'!M$52</f>
        <v>501</v>
      </c>
      <c r="K42" s="182"/>
      <c r="L42" s="182"/>
      <c r="M42" s="182">
        <f>'実質公債費比率（分子）の構造'!N$52</f>
        <v>488</v>
      </c>
      <c r="N42" s="182"/>
      <c r="O42" s="182"/>
      <c r="P42" s="182">
        <f>'実質公債費比率（分子）の構造'!O$52</f>
        <v>471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149</v>
      </c>
      <c r="C46" s="182"/>
      <c r="D46" s="182"/>
      <c r="E46" s="182">
        <f>'実質公債費比率（分子）の構造'!L$48</f>
        <v>173</v>
      </c>
      <c r="F46" s="182"/>
      <c r="G46" s="182"/>
      <c r="H46" s="182">
        <f>'実質公債費比率（分子）の構造'!M$48</f>
        <v>182</v>
      </c>
      <c r="I46" s="182"/>
      <c r="J46" s="182"/>
      <c r="K46" s="182">
        <f>'実質公債費比率（分子）の構造'!N$48</f>
        <v>186</v>
      </c>
      <c r="L46" s="182"/>
      <c r="M46" s="182"/>
      <c r="N46" s="182">
        <f>'実質公債費比率（分子）の構造'!O$48</f>
        <v>190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677</v>
      </c>
      <c r="C49" s="182"/>
      <c r="D49" s="182"/>
      <c r="E49" s="182">
        <f>'実質公債費比率（分子）の構造'!L$45</f>
        <v>662</v>
      </c>
      <c r="F49" s="182"/>
      <c r="G49" s="182"/>
      <c r="H49" s="182">
        <f>'実質公債費比率（分子）の構造'!M$45</f>
        <v>648</v>
      </c>
      <c r="I49" s="182"/>
      <c r="J49" s="182"/>
      <c r="K49" s="182">
        <f>'実質公債費比率（分子）の構造'!N$45</f>
        <v>597</v>
      </c>
      <c r="L49" s="182"/>
      <c r="M49" s="182"/>
      <c r="N49" s="182">
        <f>'実質公債費比率（分子）の構造'!O$45</f>
        <v>556</v>
      </c>
      <c r="O49" s="182"/>
      <c r="P49" s="182"/>
    </row>
    <row r="50" spans="1:16" x14ac:dyDescent="0.15">
      <c r="A50" s="182" t="s">
        <v>71</v>
      </c>
      <c r="B50" s="182" t="e">
        <f>NA()</f>
        <v>#N/A</v>
      </c>
      <c r="C50" s="182">
        <f>IF(ISNUMBER('実質公債費比率（分子）の構造'!K$53),'実質公債費比率（分子）の構造'!K$53,NA())</f>
        <v>340</v>
      </c>
      <c r="D50" s="182" t="e">
        <f>NA()</f>
        <v>#N/A</v>
      </c>
      <c r="E50" s="182" t="e">
        <f>NA()</f>
        <v>#N/A</v>
      </c>
      <c r="F50" s="182">
        <f>IF(ISNUMBER('実質公債費比率（分子）の構造'!L$53),'実質公債費比率（分子）の構造'!L$53,NA())</f>
        <v>334</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295</v>
      </c>
      <c r="M50" s="182" t="e">
        <f>NA()</f>
        <v>#N/A</v>
      </c>
      <c r="N50" s="182" t="e">
        <f>NA()</f>
        <v>#N/A</v>
      </c>
      <c r="O50" s="182">
        <f>IF(ISNUMBER('実質公債費比率（分子）の構造'!O$53),'実質公債費比率（分子）の構造'!O$53,NA())</f>
        <v>275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5122</v>
      </c>
      <c r="E56" s="181"/>
      <c r="F56" s="181"/>
      <c r="G56" s="181">
        <f>'将来負担比率（分子）の構造'!J$52</f>
        <v>5384</v>
      </c>
      <c r="H56" s="181"/>
      <c r="I56" s="181"/>
      <c r="J56" s="181">
        <f>'将来負担比率（分子）の構造'!K$52</f>
        <v>5384</v>
      </c>
      <c r="K56" s="181"/>
      <c r="L56" s="181"/>
      <c r="M56" s="181">
        <f>'将来負担比率（分子）の構造'!L$52</f>
        <v>5221</v>
      </c>
      <c r="N56" s="181"/>
      <c r="O56" s="181"/>
      <c r="P56" s="181">
        <f>'将来負担比率（分子）の構造'!M$52</f>
        <v>5323</v>
      </c>
    </row>
    <row r="57" spans="1:16" x14ac:dyDescent="0.15">
      <c r="A57" s="181" t="s">
        <v>42</v>
      </c>
      <c r="B57" s="181"/>
      <c r="C57" s="181"/>
      <c r="D57" s="181">
        <f>'将来負担比率（分子）の構造'!I$51</f>
        <v>1192</v>
      </c>
      <c r="E57" s="181"/>
      <c r="F57" s="181"/>
      <c r="G57" s="181">
        <f>'将来負担比率（分子）の構造'!J$51</f>
        <v>1134</v>
      </c>
      <c r="H57" s="181"/>
      <c r="I57" s="181"/>
      <c r="J57" s="181">
        <f>'将来負担比率（分子）の構造'!K$51</f>
        <v>1072</v>
      </c>
      <c r="K57" s="181"/>
      <c r="L57" s="181"/>
      <c r="M57" s="181">
        <f>'将来負担比率（分子）の構造'!L$51</f>
        <v>1007</v>
      </c>
      <c r="N57" s="181"/>
      <c r="O57" s="181"/>
      <c r="P57" s="181">
        <f>'将来負担比率（分子）の構造'!M$51</f>
        <v>942</v>
      </c>
    </row>
    <row r="58" spans="1:16" x14ac:dyDescent="0.15">
      <c r="A58" s="181" t="s">
        <v>41</v>
      </c>
      <c r="B58" s="181"/>
      <c r="C58" s="181"/>
      <c r="D58" s="181">
        <f>'将来負担比率（分子）の構造'!I$50</f>
        <v>3385</v>
      </c>
      <c r="E58" s="181"/>
      <c r="F58" s="181"/>
      <c r="G58" s="181">
        <f>'将来負担比率（分子）の構造'!J$50</f>
        <v>3653</v>
      </c>
      <c r="H58" s="181"/>
      <c r="I58" s="181"/>
      <c r="J58" s="181">
        <f>'将来負担比率（分子）の構造'!K$50</f>
        <v>3993</v>
      </c>
      <c r="K58" s="181"/>
      <c r="L58" s="181"/>
      <c r="M58" s="181">
        <f>'将来負担比率（分子）の構造'!L$50</f>
        <v>4667</v>
      </c>
      <c r="N58" s="181"/>
      <c r="O58" s="181"/>
      <c r="P58" s="181">
        <f>'将来負担比率（分子）の構造'!M$50</f>
        <v>5330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v>
      </c>
      <c r="C61" s="181"/>
      <c r="D61" s="181"/>
      <c r="E61" s="181">
        <f>'将来負担比率（分子）の構造'!J$46</f>
        <v>6</v>
      </c>
      <c r="F61" s="181"/>
      <c r="G61" s="181"/>
      <c r="H61" s="181">
        <f>'将来負担比率（分子）の構造'!K$46</f>
        <v>5</v>
      </c>
      <c r="I61" s="181"/>
      <c r="J61" s="181"/>
      <c r="K61" s="181">
        <f>'将来負担比率（分子）の構造'!L$46</f>
        <v>5</v>
      </c>
      <c r="L61" s="181"/>
      <c r="M61" s="181"/>
      <c r="N61" s="181">
        <f>'将来負担比率（分子）の構造'!M$46</f>
        <v>5</v>
      </c>
      <c r="O61" s="181"/>
      <c r="P61" s="181"/>
    </row>
    <row r="62" spans="1:16" x14ac:dyDescent="0.15">
      <c r="A62" s="181" t="s">
        <v>35</v>
      </c>
      <c r="B62" s="181">
        <f>'将来負担比率（分子）の構造'!I$45</f>
        <v>571</v>
      </c>
      <c r="C62" s="181"/>
      <c r="D62" s="181"/>
      <c r="E62" s="181">
        <f>'将来負担比率（分子）の構造'!J$45</f>
        <v>565</v>
      </c>
      <c r="F62" s="181"/>
      <c r="G62" s="181"/>
      <c r="H62" s="181">
        <f>'将来負担比率（分子）の構造'!K$45</f>
        <v>504</v>
      </c>
      <c r="I62" s="181"/>
      <c r="J62" s="181"/>
      <c r="K62" s="181">
        <f>'将来負担比率（分子）の構造'!L$45</f>
        <v>514</v>
      </c>
      <c r="L62" s="181"/>
      <c r="M62" s="181"/>
      <c r="N62" s="181">
        <f>'将来負担比率（分子）の構造'!M$45</f>
        <v>487</v>
      </c>
      <c r="O62" s="181"/>
      <c r="P62" s="181"/>
    </row>
    <row r="63" spans="1:16" x14ac:dyDescent="0.15">
      <c r="A63" s="181" t="s">
        <v>34</v>
      </c>
      <c r="B63" s="181">
        <f>'将来負担比率（分子）の構造'!I$44</f>
        <v>174</v>
      </c>
      <c r="C63" s="181"/>
      <c r="D63" s="181"/>
      <c r="E63" s="181">
        <f>'将来負担比率（分子）の構造'!J$44</f>
        <v>1522</v>
      </c>
      <c r="F63" s="181"/>
      <c r="G63" s="181"/>
      <c r="H63" s="181">
        <f>'将来負担比率（分子）の構造'!K$44</f>
        <v>1710</v>
      </c>
      <c r="I63" s="181"/>
      <c r="J63" s="181"/>
      <c r="K63" s="181">
        <f>'将来負担比率（分子）の構造'!L$44</f>
        <v>1678</v>
      </c>
      <c r="L63" s="181"/>
      <c r="M63" s="181"/>
      <c r="N63" s="181">
        <f>'将来負担比率（分子）の構造'!M$44</f>
        <v>1641</v>
      </c>
      <c r="O63" s="181"/>
      <c r="P63" s="181"/>
    </row>
    <row r="64" spans="1:16" x14ac:dyDescent="0.15">
      <c r="A64" s="181" t="s">
        <v>33</v>
      </c>
      <c r="B64" s="181">
        <f>'将来負担比率（分子）の構造'!I$43</f>
        <v>2613</v>
      </c>
      <c r="C64" s="181"/>
      <c r="D64" s="181"/>
      <c r="E64" s="181">
        <f>'将来負担比率（分子）の構造'!J$43</f>
        <v>2403</v>
      </c>
      <c r="F64" s="181"/>
      <c r="G64" s="181"/>
      <c r="H64" s="181">
        <f>'将来負担比率（分子）の構造'!K$43</f>
        <v>2644</v>
      </c>
      <c r="I64" s="181"/>
      <c r="J64" s="181"/>
      <c r="K64" s="181">
        <f>'将来負担比率（分子）の構造'!L$43</f>
        <v>2634</v>
      </c>
      <c r="L64" s="181"/>
      <c r="M64" s="181"/>
      <c r="N64" s="181">
        <f>'将来負担比率（分子）の構造'!M$43</f>
        <v>2534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6164</v>
      </c>
      <c r="C66" s="181"/>
      <c r="D66" s="181"/>
      <c r="E66" s="181">
        <f>'将来負担比率（分子）の構造'!J$41</f>
        <v>5998</v>
      </c>
      <c r="F66" s="181"/>
      <c r="G66" s="181"/>
      <c r="H66" s="181">
        <f>'将来負担比率（分子）の構造'!K$41</f>
        <v>5901</v>
      </c>
      <c r="I66" s="181"/>
      <c r="J66" s="181"/>
      <c r="K66" s="181">
        <f>'将来負担比率（分子）の構造'!L$41</f>
        <v>5944</v>
      </c>
      <c r="L66" s="181"/>
      <c r="M66" s="181"/>
      <c r="N66" s="181">
        <f>'将来負担比率（分子）の構造'!M$41</f>
        <v>6363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323</v>
      </c>
      <c r="G67" s="181" t="e">
        <f>NA()</f>
        <v>#N/A</v>
      </c>
      <c r="H67" s="181" t="e">
        <f>NA()</f>
        <v>#N/A</v>
      </c>
      <c r="I67" s="181">
        <f>IF(ISNUMBER('将来負担比率（分子）の構造'!K$53), IF('将来負担比率（分子）の構造'!K$53 &lt; 0, 0, '将来負担比率（分子）の構造'!K$53), NA())</f>
        <v>316</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589</v>
      </c>
      <c r="C72" s="185">
        <f>基金残高に係る経年分析!G55</f>
        <v>636</v>
      </c>
      <c r="D72" s="185">
        <f>基金残高に係る経年分析!H55</f>
        <v>638</v>
      </c>
    </row>
    <row r="73" spans="1:16" x14ac:dyDescent="0.15">
      <c r="A73" s="184" t="s">
        <v>78</v>
      </c>
      <c r="B73" s="185">
        <f>基金残高に係る経年分析!F56</f>
        <v>274</v>
      </c>
      <c r="C73" s="185">
        <f>基金残高に係る経年分析!G56</f>
        <v>274</v>
      </c>
      <c r="D73" s="185">
        <f>基金残高に係る経年分析!H56</f>
        <v>274</v>
      </c>
    </row>
    <row r="74" spans="1:16" x14ac:dyDescent="0.15">
      <c r="A74" s="184" t="s">
        <v>79</v>
      </c>
      <c r="B74" s="185">
        <f>基金残高に係る経年分析!F57</f>
        <v>2590</v>
      </c>
      <c r="C74" s="185">
        <f>基金残高に係る経年分析!G57</f>
        <v>3104</v>
      </c>
      <c r="D74" s="185">
        <f>基金残高に係る経年分析!H57</f>
        <v>3700</v>
      </c>
    </row>
  </sheetData>
  <sheetProtection algorithmName="SHA-512" hashValue="bdZ4lIuiY6Ki07BME1E6Gd4F3TTQ7eLXI2fapW1sE62jtYKkeOS8zG+fl/ZbjPS0Pij+mUuzflYuRoAFgn8jSA==" saltValue="tkUPh8YnKmI1sprnrwNb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218</v>
      </c>
      <c r="DI1" s="800"/>
      <c r="DJ1" s="800"/>
      <c r="DK1" s="800"/>
      <c r="DL1" s="800"/>
      <c r="DM1" s="800"/>
      <c r="DN1" s="801"/>
      <c r="DO1" s="226"/>
      <c r="DP1" s="799" t="s">
        <v>219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224</v>
      </c>
      <c r="S4" s="742"/>
      <c r="T4" s="742"/>
      <c r="U4" s="742"/>
      <c r="V4" s="742"/>
      <c r="W4" s="742"/>
      <c r="X4" s="742"/>
      <c r="Y4" s="743"/>
      <c r="Z4" s="741" t="s">
        <v>225</v>
      </c>
      <c r="AA4" s="742"/>
      <c r="AB4" s="742"/>
      <c r="AC4" s="743"/>
      <c r="AD4" s="741" t="s">
        <v>226</v>
      </c>
      <c r="AE4" s="742"/>
      <c r="AF4" s="742"/>
      <c r="AG4" s="742"/>
      <c r="AH4" s="742"/>
      <c r="AI4" s="742"/>
      <c r="AJ4" s="742"/>
      <c r="AK4" s="743"/>
      <c r="AL4" s="741" t="s">
        <v>225</v>
      </c>
      <c r="AM4" s="742"/>
      <c r="AN4" s="742"/>
      <c r="AO4" s="743"/>
      <c r="AP4" s="802" t="s">
        <v>227</v>
      </c>
      <c r="AQ4" s="802"/>
      <c r="AR4" s="802"/>
      <c r="AS4" s="802"/>
      <c r="AT4" s="802"/>
      <c r="AU4" s="802"/>
      <c r="AV4" s="802"/>
      <c r="AW4" s="802"/>
      <c r="AX4" s="802"/>
      <c r="AY4" s="802"/>
      <c r="AZ4" s="802"/>
      <c r="BA4" s="802"/>
      <c r="BB4" s="802"/>
      <c r="BC4" s="802"/>
      <c r="BD4" s="802"/>
      <c r="BE4" s="802"/>
      <c r="BF4" s="802"/>
      <c r="BG4" s="802" t="s">
        <v>228</v>
      </c>
      <c r="BH4" s="802"/>
      <c r="BI4" s="802"/>
      <c r="BJ4" s="802"/>
      <c r="BK4" s="802"/>
      <c r="BL4" s="802"/>
      <c r="BM4" s="802"/>
      <c r="BN4" s="802"/>
      <c r="BO4" s="802" t="s">
        <v>225</v>
      </c>
      <c r="BP4" s="802"/>
      <c r="BQ4" s="802"/>
      <c r="BR4" s="802"/>
      <c r="BS4" s="802" t="s">
        <v>229</v>
      </c>
      <c r="BT4" s="802"/>
      <c r="BU4" s="802"/>
      <c r="BV4" s="802"/>
      <c r="BW4" s="802"/>
      <c r="BX4" s="802"/>
      <c r="BY4" s="802"/>
      <c r="BZ4" s="802"/>
      <c r="CA4" s="802"/>
      <c r="CB4" s="802"/>
      <c r="CD4" s="784" t="s">
        <v>230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231</v>
      </c>
      <c r="C5" s="747"/>
      <c r="D5" s="747"/>
      <c r="E5" s="747"/>
      <c r="F5" s="747"/>
      <c r="G5" s="747"/>
      <c r="H5" s="747"/>
      <c r="I5" s="747"/>
      <c r="J5" s="747"/>
      <c r="K5" s="747"/>
      <c r="L5" s="747"/>
      <c r="M5" s="747"/>
      <c r="N5" s="747"/>
      <c r="O5" s="747"/>
      <c r="P5" s="747"/>
      <c r="Q5" s="748"/>
      <c r="R5" s="735">
        <v>1285875</v>
      </c>
      <c r="S5" s="736"/>
      <c r="T5" s="736"/>
      <c r="U5" s="736"/>
      <c r="V5" s="736"/>
      <c r="W5" s="736"/>
      <c r="X5" s="736"/>
      <c r="Y5" s="779"/>
      <c r="Z5" s="797">
        <v>11.7</v>
      </c>
      <c r="AA5" s="797"/>
      <c r="AB5" s="797"/>
      <c r="AC5" s="797"/>
      <c r="AD5" s="798">
        <v>1285875</v>
      </c>
      <c r="AE5" s="798"/>
      <c r="AF5" s="798"/>
      <c r="AG5" s="798"/>
      <c r="AH5" s="798"/>
      <c r="AI5" s="798"/>
      <c r="AJ5" s="798"/>
      <c r="AK5" s="798"/>
      <c r="AL5" s="780">
        <v>35.700000000000003</v>
      </c>
      <c r="AM5" s="751"/>
      <c r="AN5" s="751"/>
      <c r="AO5" s="781"/>
      <c r="AP5" s="746" t="s">
        <v>232</v>
      </c>
      <c r="AQ5" s="747"/>
      <c r="AR5" s="747"/>
      <c r="AS5" s="747"/>
      <c r="AT5" s="747"/>
      <c r="AU5" s="747"/>
      <c r="AV5" s="747"/>
      <c r="AW5" s="747"/>
      <c r="AX5" s="747"/>
      <c r="AY5" s="747"/>
      <c r="AZ5" s="747"/>
      <c r="BA5" s="747"/>
      <c r="BB5" s="747"/>
      <c r="BC5" s="747"/>
      <c r="BD5" s="747"/>
      <c r="BE5" s="747"/>
      <c r="BF5" s="748"/>
      <c r="BG5" s="680">
        <v>1284740</v>
      </c>
      <c r="BH5" s="681"/>
      <c r="BI5" s="681"/>
      <c r="BJ5" s="681"/>
      <c r="BK5" s="681"/>
      <c r="BL5" s="681"/>
      <c r="BM5" s="681"/>
      <c r="BN5" s="682"/>
      <c r="BO5" s="713">
        <v>99.9</v>
      </c>
      <c r="BP5" s="713"/>
      <c r="BQ5" s="713"/>
      <c r="BR5" s="713"/>
      <c r="BS5" s="714" t="s">
        <v>233</v>
      </c>
      <c r="BT5" s="714"/>
      <c r="BU5" s="714"/>
      <c r="BV5" s="714"/>
      <c r="BW5" s="714"/>
      <c r="BX5" s="714"/>
      <c r="BY5" s="714"/>
      <c r="BZ5" s="714"/>
      <c r="CA5" s="714"/>
      <c r="CB5" s="777"/>
      <c r="CD5" s="784" t="s">
        <v>227</v>
      </c>
      <c r="CE5" s="785"/>
      <c r="CF5" s="785"/>
      <c r="CG5" s="785"/>
      <c r="CH5" s="785"/>
      <c r="CI5" s="785"/>
      <c r="CJ5" s="785"/>
      <c r="CK5" s="785"/>
      <c r="CL5" s="785"/>
      <c r="CM5" s="785"/>
      <c r="CN5" s="785"/>
      <c r="CO5" s="785"/>
      <c r="CP5" s="785"/>
      <c r="CQ5" s="786"/>
      <c r="CR5" s="784" t="s">
        <v>234</v>
      </c>
      <c r="CS5" s="785"/>
      <c r="CT5" s="785"/>
      <c r="CU5" s="785"/>
      <c r="CV5" s="785"/>
      <c r="CW5" s="785"/>
      <c r="CX5" s="785"/>
      <c r="CY5" s="786"/>
      <c r="CZ5" s="784" t="s">
        <v>225</v>
      </c>
      <c r="DA5" s="785"/>
      <c r="DB5" s="785"/>
      <c r="DC5" s="786"/>
      <c r="DD5" s="784" t="s">
        <v>235</v>
      </c>
      <c r="DE5" s="785"/>
      <c r="DF5" s="785"/>
      <c r="DG5" s="785"/>
      <c r="DH5" s="785"/>
      <c r="DI5" s="785"/>
      <c r="DJ5" s="785"/>
      <c r="DK5" s="785"/>
      <c r="DL5" s="785"/>
      <c r="DM5" s="785"/>
      <c r="DN5" s="785"/>
      <c r="DO5" s="785"/>
      <c r="DP5" s="786"/>
      <c r="DQ5" s="784" t="s">
        <v>236</v>
      </c>
      <c r="DR5" s="785"/>
      <c r="DS5" s="785"/>
      <c r="DT5" s="785"/>
      <c r="DU5" s="785"/>
      <c r="DV5" s="785"/>
      <c r="DW5" s="785"/>
      <c r="DX5" s="785"/>
      <c r="DY5" s="785"/>
      <c r="DZ5" s="785"/>
      <c r="EA5" s="785"/>
      <c r="EB5" s="785"/>
      <c r="EC5" s="786"/>
    </row>
    <row r="6" spans="2:143" ht="11.25" customHeight="1" x14ac:dyDescent="0.15">
      <c r="B6" s="677" t="s">
        <v>237</v>
      </c>
      <c r="C6" s="678"/>
      <c r="D6" s="678"/>
      <c r="E6" s="678"/>
      <c r="F6" s="678"/>
      <c r="G6" s="678"/>
      <c r="H6" s="678"/>
      <c r="I6" s="678"/>
      <c r="J6" s="678"/>
      <c r="K6" s="678"/>
      <c r="L6" s="678"/>
      <c r="M6" s="678"/>
      <c r="N6" s="678"/>
      <c r="O6" s="678"/>
      <c r="P6" s="678"/>
      <c r="Q6" s="679"/>
      <c r="R6" s="680">
        <v>60907</v>
      </c>
      <c r="S6" s="681"/>
      <c r="T6" s="681"/>
      <c r="U6" s="681"/>
      <c r="V6" s="681"/>
      <c r="W6" s="681"/>
      <c r="X6" s="681"/>
      <c r="Y6" s="682"/>
      <c r="Z6" s="713">
        <v>0.6</v>
      </c>
      <c r="AA6" s="713"/>
      <c r="AB6" s="713"/>
      <c r="AC6" s="713"/>
      <c r="AD6" s="714">
        <v>60907</v>
      </c>
      <c r="AE6" s="714"/>
      <c r="AF6" s="714"/>
      <c r="AG6" s="714"/>
      <c r="AH6" s="714"/>
      <c r="AI6" s="714"/>
      <c r="AJ6" s="714"/>
      <c r="AK6" s="714"/>
      <c r="AL6" s="683">
        <v>1.7</v>
      </c>
      <c r="AM6" s="684"/>
      <c r="AN6" s="684"/>
      <c r="AO6" s="715"/>
      <c r="AP6" s="677" t="s">
        <v>238</v>
      </c>
      <c r="AQ6" s="678"/>
      <c r="AR6" s="678"/>
      <c r="AS6" s="678"/>
      <c r="AT6" s="678"/>
      <c r="AU6" s="678"/>
      <c r="AV6" s="678"/>
      <c r="AW6" s="678"/>
      <c r="AX6" s="678"/>
      <c r="AY6" s="678"/>
      <c r="AZ6" s="678"/>
      <c r="BA6" s="678"/>
      <c r="BB6" s="678"/>
      <c r="BC6" s="678"/>
      <c r="BD6" s="678"/>
      <c r="BE6" s="678"/>
      <c r="BF6" s="679"/>
      <c r="BG6" s="680">
        <v>1284740</v>
      </c>
      <c r="BH6" s="681"/>
      <c r="BI6" s="681"/>
      <c r="BJ6" s="681"/>
      <c r="BK6" s="681"/>
      <c r="BL6" s="681"/>
      <c r="BM6" s="681"/>
      <c r="BN6" s="682"/>
      <c r="BO6" s="713">
        <v>99.9</v>
      </c>
      <c r="BP6" s="713"/>
      <c r="BQ6" s="713"/>
      <c r="BR6" s="713"/>
      <c r="BS6" s="714" t="s">
        <v>239</v>
      </c>
      <c r="BT6" s="714"/>
      <c r="BU6" s="714"/>
      <c r="BV6" s="714"/>
      <c r="BW6" s="714"/>
      <c r="BX6" s="714"/>
      <c r="BY6" s="714"/>
      <c r="BZ6" s="714"/>
      <c r="CA6" s="714"/>
      <c r="CB6" s="777"/>
      <c r="CD6" s="738" t="s">
        <v>240</v>
      </c>
      <c r="CE6" s="739"/>
      <c r="CF6" s="739"/>
      <c r="CG6" s="739"/>
      <c r="CH6" s="739"/>
      <c r="CI6" s="739"/>
      <c r="CJ6" s="739"/>
      <c r="CK6" s="739"/>
      <c r="CL6" s="739"/>
      <c r="CM6" s="739"/>
      <c r="CN6" s="739"/>
      <c r="CO6" s="739"/>
      <c r="CP6" s="739"/>
      <c r="CQ6" s="740"/>
      <c r="CR6" s="680">
        <v>76980</v>
      </c>
      <c r="CS6" s="681"/>
      <c r="CT6" s="681"/>
      <c r="CU6" s="681"/>
      <c r="CV6" s="681"/>
      <c r="CW6" s="681"/>
      <c r="CX6" s="681"/>
      <c r="CY6" s="682"/>
      <c r="CZ6" s="780">
        <v>0.7</v>
      </c>
      <c r="DA6" s="751"/>
      <c r="DB6" s="751"/>
      <c r="DC6" s="783"/>
      <c r="DD6" s="686" t="s">
        <v>178</v>
      </c>
      <c r="DE6" s="681"/>
      <c r="DF6" s="681"/>
      <c r="DG6" s="681"/>
      <c r="DH6" s="681"/>
      <c r="DI6" s="681"/>
      <c r="DJ6" s="681"/>
      <c r="DK6" s="681"/>
      <c r="DL6" s="681"/>
      <c r="DM6" s="681"/>
      <c r="DN6" s="681"/>
      <c r="DO6" s="681"/>
      <c r="DP6" s="682"/>
      <c r="DQ6" s="686">
        <v>76974</v>
      </c>
      <c r="DR6" s="681"/>
      <c r="DS6" s="681"/>
      <c r="DT6" s="681"/>
      <c r="DU6" s="681"/>
      <c r="DV6" s="681"/>
      <c r="DW6" s="681"/>
      <c r="DX6" s="681"/>
      <c r="DY6" s="681"/>
      <c r="DZ6" s="681"/>
      <c r="EA6" s="681"/>
      <c r="EB6" s="681"/>
      <c r="EC6" s="727"/>
    </row>
    <row r="7" spans="2:143" ht="11.25" customHeight="1" x14ac:dyDescent="0.15">
      <c r="B7" s="677" t="s">
        <v>241</v>
      </c>
      <c r="C7" s="678"/>
      <c r="D7" s="678"/>
      <c r="E7" s="678"/>
      <c r="F7" s="678"/>
      <c r="G7" s="678"/>
      <c r="H7" s="678"/>
      <c r="I7" s="678"/>
      <c r="J7" s="678"/>
      <c r="K7" s="678"/>
      <c r="L7" s="678"/>
      <c r="M7" s="678"/>
      <c r="N7" s="678"/>
      <c r="O7" s="678"/>
      <c r="P7" s="678"/>
      <c r="Q7" s="679"/>
      <c r="R7" s="680">
        <v>785</v>
      </c>
      <c r="S7" s="681"/>
      <c r="T7" s="681"/>
      <c r="U7" s="681"/>
      <c r="V7" s="681"/>
      <c r="W7" s="681"/>
      <c r="X7" s="681"/>
      <c r="Y7" s="682"/>
      <c r="Z7" s="713">
        <v>0</v>
      </c>
      <c r="AA7" s="713"/>
      <c r="AB7" s="713"/>
      <c r="AC7" s="713"/>
      <c r="AD7" s="714">
        <v>785</v>
      </c>
      <c r="AE7" s="714"/>
      <c r="AF7" s="714"/>
      <c r="AG7" s="714"/>
      <c r="AH7" s="714"/>
      <c r="AI7" s="714"/>
      <c r="AJ7" s="714"/>
      <c r="AK7" s="714"/>
      <c r="AL7" s="683">
        <v>0</v>
      </c>
      <c r="AM7" s="684"/>
      <c r="AN7" s="684"/>
      <c r="AO7" s="715"/>
      <c r="AP7" s="677" t="s">
        <v>242</v>
      </c>
      <c r="AQ7" s="678"/>
      <c r="AR7" s="678"/>
      <c r="AS7" s="678"/>
      <c r="AT7" s="678"/>
      <c r="AU7" s="678"/>
      <c r="AV7" s="678"/>
      <c r="AW7" s="678"/>
      <c r="AX7" s="678"/>
      <c r="AY7" s="678"/>
      <c r="AZ7" s="678"/>
      <c r="BA7" s="678"/>
      <c r="BB7" s="678"/>
      <c r="BC7" s="678"/>
      <c r="BD7" s="678"/>
      <c r="BE7" s="678"/>
      <c r="BF7" s="679"/>
      <c r="BG7" s="680">
        <v>514008</v>
      </c>
      <c r="BH7" s="681"/>
      <c r="BI7" s="681"/>
      <c r="BJ7" s="681"/>
      <c r="BK7" s="681"/>
      <c r="BL7" s="681"/>
      <c r="BM7" s="681"/>
      <c r="BN7" s="682"/>
      <c r="BO7" s="713">
        <v>40</v>
      </c>
      <c r="BP7" s="713"/>
      <c r="BQ7" s="713"/>
      <c r="BR7" s="713"/>
      <c r="BS7" s="714" t="s">
        <v>239</v>
      </c>
      <c r="BT7" s="714"/>
      <c r="BU7" s="714"/>
      <c r="BV7" s="714"/>
      <c r="BW7" s="714"/>
      <c r="BX7" s="714"/>
      <c r="BY7" s="714"/>
      <c r="BZ7" s="714"/>
      <c r="CA7" s="714"/>
      <c r="CB7" s="777"/>
      <c r="CD7" s="719" t="s">
        <v>243</v>
      </c>
      <c r="CE7" s="720"/>
      <c r="CF7" s="720"/>
      <c r="CG7" s="720"/>
      <c r="CH7" s="720"/>
      <c r="CI7" s="720"/>
      <c r="CJ7" s="720"/>
      <c r="CK7" s="720"/>
      <c r="CL7" s="720"/>
      <c r="CM7" s="720"/>
      <c r="CN7" s="720"/>
      <c r="CO7" s="720"/>
      <c r="CP7" s="720"/>
      <c r="CQ7" s="721"/>
      <c r="CR7" s="680">
        <v>4212549</v>
      </c>
      <c r="CS7" s="681"/>
      <c r="CT7" s="681"/>
      <c r="CU7" s="681"/>
      <c r="CV7" s="681"/>
      <c r="CW7" s="681"/>
      <c r="CX7" s="681"/>
      <c r="CY7" s="682"/>
      <c r="CZ7" s="713">
        <v>38.799999999999997</v>
      </c>
      <c r="DA7" s="713"/>
      <c r="DB7" s="713"/>
      <c r="DC7" s="713"/>
      <c r="DD7" s="686">
        <v>113393</v>
      </c>
      <c r="DE7" s="681"/>
      <c r="DF7" s="681"/>
      <c r="DG7" s="681"/>
      <c r="DH7" s="681"/>
      <c r="DI7" s="681"/>
      <c r="DJ7" s="681"/>
      <c r="DK7" s="681"/>
      <c r="DL7" s="681"/>
      <c r="DM7" s="681"/>
      <c r="DN7" s="681"/>
      <c r="DO7" s="681"/>
      <c r="DP7" s="682"/>
      <c r="DQ7" s="686">
        <v>825421</v>
      </c>
      <c r="DR7" s="681"/>
      <c r="DS7" s="681"/>
      <c r="DT7" s="681"/>
      <c r="DU7" s="681"/>
      <c r="DV7" s="681"/>
      <c r="DW7" s="681"/>
      <c r="DX7" s="681"/>
      <c r="DY7" s="681"/>
      <c r="DZ7" s="681"/>
      <c r="EA7" s="681"/>
      <c r="EB7" s="681"/>
      <c r="EC7" s="727"/>
    </row>
    <row r="8" spans="2:143" ht="11.25" customHeight="1" x14ac:dyDescent="0.15">
      <c r="B8" s="677" t="s">
        <v>244</v>
      </c>
      <c r="C8" s="678"/>
      <c r="D8" s="678"/>
      <c r="E8" s="678"/>
      <c r="F8" s="678"/>
      <c r="G8" s="678"/>
      <c r="H8" s="678"/>
      <c r="I8" s="678"/>
      <c r="J8" s="678"/>
      <c r="K8" s="678"/>
      <c r="L8" s="678"/>
      <c r="M8" s="678"/>
      <c r="N8" s="678"/>
      <c r="O8" s="678"/>
      <c r="P8" s="678"/>
      <c r="Q8" s="679"/>
      <c r="R8" s="680">
        <v>2815</v>
      </c>
      <c r="S8" s="681"/>
      <c r="T8" s="681"/>
      <c r="U8" s="681"/>
      <c r="V8" s="681"/>
      <c r="W8" s="681"/>
      <c r="X8" s="681"/>
      <c r="Y8" s="682"/>
      <c r="Z8" s="713">
        <v>0</v>
      </c>
      <c r="AA8" s="713"/>
      <c r="AB8" s="713"/>
      <c r="AC8" s="713"/>
      <c r="AD8" s="714">
        <v>2815</v>
      </c>
      <c r="AE8" s="714"/>
      <c r="AF8" s="714"/>
      <c r="AG8" s="714"/>
      <c r="AH8" s="714"/>
      <c r="AI8" s="714"/>
      <c r="AJ8" s="714"/>
      <c r="AK8" s="714"/>
      <c r="AL8" s="683">
        <v>0.1</v>
      </c>
      <c r="AM8" s="684"/>
      <c r="AN8" s="684"/>
      <c r="AO8" s="715"/>
      <c r="AP8" s="677" t="s">
        <v>245</v>
      </c>
      <c r="AQ8" s="678"/>
      <c r="AR8" s="678"/>
      <c r="AS8" s="678"/>
      <c r="AT8" s="678"/>
      <c r="AU8" s="678"/>
      <c r="AV8" s="678"/>
      <c r="AW8" s="678"/>
      <c r="AX8" s="678"/>
      <c r="AY8" s="678"/>
      <c r="AZ8" s="678"/>
      <c r="BA8" s="678"/>
      <c r="BB8" s="678"/>
      <c r="BC8" s="678"/>
      <c r="BD8" s="678"/>
      <c r="BE8" s="678"/>
      <c r="BF8" s="679"/>
      <c r="BG8" s="680">
        <v>25306</v>
      </c>
      <c r="BH8" s="681"/>
      <c r="BI8" s="681"/>
      <c r="BJ8" s="681"/>
      <c r="BK8" s="681"/>
      <c r="BL8" s="681"/>
      <c r="BM8" s="681"/>
      <c r="BN8" s="682"/>
      <c r="BO8" s="713">
        <v>2</v>
      </c>
      <c r="BP8" s="713"/>
      <c r="BQ8" s="713"/>
      <c r="BR8" s="713"/>
      <c r="BS8" s="686" t="s">
        <v>239</v>
      </c>
      <c r="BT8" s="681"/>
      <c r="BU8" s="681"/>
      <c r="BV8" s="681"/>
      <c r="BW8" s="681"/>
      <c r="BX8" s="681"/>
      <c r="BY8" s="681"/>
      <c r="BZ8" s="681"/>
      <c r="CA8" s="681"/>
      <c r="CB8" s="727"/>
      <c r="CD8" s="719" t="s">
        <v>246</v>
      </c>
      <c r="CE8" s="720"/>
      <c r="CF8" s="720"/>
      <c r="CG8" s="720"/>
      <c r="CH8" s="720"/>
      <c r="CI8" s="720"/>
      <c r="CJ8" s="720"/>
      <c r="CK8" s="720"/>
      <c r="CL8" s="720"/>
      <c r="CM8" s="720"/>
      <c r="CN8" s="720"/>
      <c r="CO8" s="720"/>
      <c r="CP8" s="720"/>
      <c r="CQ8" s="721"/>
      <c r="CR8" s="680">
        <v>2311055</v>
      </c>
      <c r="CS8" s="681"/>
      <c r="CT8" s="681"/>
      <c r="CU8" s="681"/>
      <c r="CV8" s="681"/>
      <c r="CW8" s="681"/>
      <c r="CX8" s="681"/>
      <c r="CY8" s="682"/>
      <c r="CZ8" s="713">
        <v>21.3</v>
      </c>
      <c r="DA8" s="713"/>
      <c r="DB8" s="713"/>
      <c r="DC8" s="713"/>
      <c r="DD8" s="686" t="s">
        <v>239</v>
      </c>
      <c r="DE8" s="681"/>
      <c r="DF8" s="681"/>
      <c r="DG8" s="681"/>
      <c r="DH8" s="681"/>
      <c r="DI8" s="681"/>
      <c r="DJ8" s="681"/>
      <c r="DK8" s="681"/>
      <c r="DL8" s="681"/>
      <c r="DM8" s="681"/>
      <c r="DN8" s="681"/>
      <c r="DO8" s="681"/>
      <c r="DP8" s="682"/>
      <c r="DQ8" s="686">
        <v>1043435</v>
      </c>
      <c r="DR8" s="681"/>
      <c r="DS8" s="681"/>
      <c r="DT8" s="681"/>
      <c r="DU8" s="681"/>
      <c r="DV8" s="681"/>
      <c r="DW8" s="681"/>
      <c r="DX8" s="681"/>
      <c r="DY8" s="681"/>
      <c r="DZ8" s="681"/>
      <c r="EA8" s="681"/>
      <c r="EB8" s="681"/>
      <c r="EC8" s="727"/>
    </row>
    <row r="9" spans="2:143" ht="11.25" customHeight="1" x14ac:dyDescent="0.15">
      <c r="B9" s="677" t="s">
        <v>247</v>
      </c>
      <c r="C9" s="678"/>
      <c r="D9" s="678"/>
      <c r="E9" s="678"/>
      <c r="F9" s="678"/>
      <c r="G9" s="678"/>
      <c r="H9" s="678"/>
      <c r="I9" s="678"/>
      <c r="J9" s="678"/>
      <c r="K9" s="678"/>
      <c r="L9" s="678"/>
      <c r="M9" s="678"/>
      <c r="N9" s="678"/>
      <c r="O9" s="678"/>
      <c r="P9" s="678"/>
      <c r="Q9" s="679"/>
      <c r="R9" s="680">
        <v>3609</v>
      </c>
      <c r="S9" s="681"/>
      <c r="T9" s="681"/>
      <c r="U9" s="681"/>
      <c r="V9" s="681"/>
      <c r="W9" s="681"/>
      <c r="X9" s="681"/>
      <c r="Y9" s="682"/>
      <c r="Z9" s="713">
        <v>0</v>
      </c>
      <c r="AA9" s="713"/>
      <c r="AB9" s="713"/>
      <c r="AC9" s="713"/>
      <c r="AD9" s="714">
        <v>3609</v>
      </c>
      <c r="AE9" s="714"/>
      <c r="AF9" s="714"/>
      <c r="AG9" s="714"/>
      <c r="AH9" s="714"/>
      <c r="AI9" s="714"/>
      <c r="AJ9" s="714"/>
      <c r="AK9" s="714"/>
      <c r="AL9" s="683">
        <v>0.1</v>
      </c>
      <c r="AM9" s="684"/>
      <c r="AN9" s="684"/>
      <c r="AO9" s="715"/>
      <c r="AP9" s="677" t="s">
        <v>248</v>
      </c>
      <c r="AQ9" s="678"/>
      <c r="AR9" s="678"/>
      <c r="AS9" s="678"/>
      <c r="AT9" s="678"/>
      <c r="AU9" s="678"/>
      <c r="AV9" s="678"/>
      <c r="AW9" s="678"/>
      <c r="AX9" s="678"/>
      <c r="AY9" s="678"/>
      <c r="AZ9" s="678"/>
      <c r="BA9" s="678"/>
      <c r="BB9" s="678"/>
      <c r="BC9" s="678"/>
      <c r="BD9" s="678"/>
      <c r="BE9" s="678"/>
      <c r="BF9" s="679"/>
      <c r="BG9" s="680">
        <v>440958</v>
      </c>
      <c r="BH9" s="681"/>
      <c r="BI9" s="681"/>
      <c r="BJ9" s="681"/>
      <c r="BK9" s="681"/>
      <c r="BL9" s="681"/>
      <c r="BM9" s="681"/>
      <c r="BN9" s="682"/>
      <c r="BO9" s="713">
        <v>34.299999999999997</v>
      </c>
      <c r="BP9" s="713"/>
      <c r="BQ9" s="713"/>
      <c r="BR9" s="713"/>
      <c r="BS9" s="686" t="s">
        <v>239</v>
      </c>
      <c r="BT9" s="681"/>
      <c r="BU9" s="681"/>
      <c r="BV9" s="681"/>
      <c r="BW9" s="681"/>
      <c r="BX9" s="681"/>
      <c r="BY9" s="681"/>
      <c r="BZ9" s="681"/>
      <c r="CA9" s="681"/>
      <c r="CB9" s="727"/>
      <c r="CD9" s="719" t="s">
        <v>249</v>
      </c>
      <c r="CE9" s="720"/>
      <c r="CF9" s="720"/>
      <c r="CG9" s="720"/>
      <c r="CH9" s="720"/>
      <c r="CI9" s="720"/>
      <c r="CJ9" s="720"/>
      <c r="CK9" s="720"/>
      <c r="CL9" s="720"/>
      <c r="CM9" s="720"/>
      <c r="CN9" s="720"/>
      <c r="CO9" s="720"/>
      <c r="CP9" s="720"/>
      <c r="CQ9" s="721"/>
      <c r="CR9" s="680">
        <v>326059</v>
      </c>
      <c r="CS9" s="681"/>
      <c r="CT9" s="681"/>
      <c r="CU9" s="681"/>
      <c r="CV9" s="681"/>
      <c r="CW9" s="681"/>
      <c r="CX9" s="681"/>
      <c r="CY9" s="682"/>
      <c r="CZ9" s="713">
        <v>3</v>
      </c>
      <c r="DA9" s="713"/>
      <c r="DB9" s="713"/>
      <c r="DC9" s="713"/>
      <c r="DD9" s="686">
        <v>12453</v>
      </c>
      <c r="DE9" s="681"/>
      <c r="DF9" s="681"/>
      <c r="DG9" s="681"/>
      <c r="DH9" s="681"/>
      <c r="DI9" s="681"/>
      <c r="DJ9" s="681"/>
      <c r="DK9" s="681"/>
      <c r="DL9" s="681"/>
      <c r="DM9" s="681"/>
      <c r="DN9" s="681"/>
      <c r="DO9" s="681"/>
      <c r="DP9" s="682"/>
      <c r="DQ9" s="686">
        <v>249522</v>
      </c>
      <c r="DR9" s="681"/>
      <c r="DS9" s="681"/>
      <c r="DT9" s="681"/>
      <c r="DU9" s="681"/>
      <c r="DV9" s="681"/>
      <c r="DW9" s="681"/>
      <c r="DX9" s="681"/>
      <c r="DY9" s="681"/>
      <c r="DZ9" s="681"/>
      <c r="EA9" s="681"/>
      <c r="EB9" s="681"/>
      <c r="EC9" s="727"/>
    </row>
    <row r="10" spans="2:143" ht="11.25" customHeight="1" x14ac:dyDescent="0.15">
      <c r="B10" s="677" t="s">
        <v>250</v>
      </c>
      <c r="C10" s="678"/>
      <c r="D10" s="678"/>
      <c r="E10" s="678"/>
      <c r="F10" s="678"/>
      <c r="G10" s="678"/>
      <c r="H10" s="678"/>
      <c r="I10" s="678"/>
      <c r="J10" s="678"/>
      <c r="K10" s="678"/>
      <c r="L10" s="678"/>
      <c r="M10" s="678"/>
      <c r="N10" s="678"/>
      <c r="O10" s="678"/>
      <c r="P10" s="678"/>
      <c r="Q10" s="679"/>
      <c r="R10" s="680" t="s">
        <v>239</v>
      </c>
      <c r="S10" s="681"/>
      <c r="T10" s="681"/>
      <c r="U10" s="681"/>
      <c r="V10" s="681"/>
      <c r="W10" s="681"/>
      <c r="X10" s="681"/>
      <c r="Y10" s="682"/>
      <c r="Z10" s="713" t="s">
        <v>178</v>
      </c>
      <c r="AA10" s="713"/>
      <c r="AB10" s="713"/>
      <c r="AC10" s="713"/>
      <c r="AD10" s="714" t="s">
        <v>178</v>
      </c>
      <c r="AE10" s="714"/>
      <c r="AF10" s="714"/>
      <c r="AG10" s="714"/>
      <c r="AH10" s="714"/>
      <c r="AI10" s="714"/>
      <c r="AJ10" s="714"/>
      <c r="AK10" s="714"/>
      <c r="AL10" s="683" t="s">
        <v>239</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30319</v>
      </c>
      <c r="BH10" s="681"/>
      <c r="BI10" s="681"/>
      <c r="BJ10" s="681"/>
      <c r="BK10" s="681"/>
      <c r="BL10" s="681"/>
      <c r="BM10" s="681"/>
      <c r="BN10" s="682"/>
      <c r="BO10" s="713">
        <v>2.4</v>
      </c>
      <c r="BP10" s="713"/>
      <c r="BQ10" s="713"/>
      <c r="BR10" s="713"/>
      <c r="BS10" s="686" t="s">
        <v>239</v>
      </c>
      <c r="BT10" s="681"/>
      <c r="BU10" s="681"/>
      <c r="BV10" s="681"/>
      <c r="BW10" s="681"/>
      <c r="BX10" s="681"/>
      <c r="BY10" s="681"/>
      <c r="BZ10" s="681"/>
      <c r="CA10" s="681"/>
      <c r="CB10" s="727"/>
      <c r="CD10" s="719" t="s">
        <v>252</v>
      </c>
      <c r="CE10" s="720"/>
      <c r="CF10" s="720"/>
      <c r="CG10" s="720"/>
      <c r="CH10" s="720"/>
      <c r="CI10" s="720"/>
      <c r="CJ10" s="720"/>
      <c r="CK10" s="720"/>
      <c r="CL10" s="720"/>
      <c r="CM10" s="720"/>
      <c r="CN10" s="720"/>
      <c r="CO10" s="720"/>
      <c r="CP10" s="720"/>
      <c r="CQ10" s="721"/>
      <c r="CR10" s="680">
        <v>6332</v>
      </c>
      <c r="CS10" s="681"/>
      <c r="CT10" s="681"/>
      <c r="CU10" s="681"/>
      <c r="CV10" s="681"/>
      <c r="CW10" s="681"/>
      <c r="CX10" s="681"/>
      <c r="CY10" s="682"/>
      <c r="CZ10" s="713">
        <v>0.1</v>
      </c>
      <c r="DA10" s="713"/>
      <c r="DB10" s="713"/>
      <c r="DC10" s="713"/>
      <c r="DD10" s="686">
        <v>770</v>
      </c>
      <c r="DE10" s="681"/>
      <c r="DF10" s="681"/>
      <c r="DG10" s="681"/>
      <c r="DH10" s="681"/>
      <c r="DI10" s="681"/>
      <c r="DJ10" s="681"/>
      <c r="DK10" s="681"/>
      <c r="DL10" s="681"/>
      <c r="DM10" s="681"/>
      <c r="DN10" s="681"/>
      <c r="DO10" s="681"/>
      <c r="DP10" s="682"/>
      <c r="DQ10" s="686">
        <v>4622</v>
      </c>
      <c r="DR10" s="681"/>
      <c r="DS10" s="681"/>
      <c r="DT10" s="681"/>
      <c r="DU10" s="681"/>
      <c r="DV10" s="681"/>
      <c r="DW10" s="681"/>
      <c r="DX10" s="681"/>
      <c r="DY10" s="681"/>
      <c r="DZ10" s="681"/>
      <c r="EA10" s="681"/>
      <c r="EB10" s="681"/>
      <c r="EC10" s="727"/>
    </row>
    <row r="11" spans="2:143" ht="11.25" customHeight="1" x14ac:dyDescent="0.15">
      <c r="B11" s="677" t="s">
        <v>253</v>
      </c>
      <c r="C11" s="678"/>
      <c r="D11" s="678"/>
      <c r="E11" s="678"/>
      <c r="F11" s="678"/>
      <c r="G11" s="678"/>
      <c r="H11" s="678"/>
      <c r="I11" s="678"/>
      <c r="J11" s="678"/>
      <c r="K11" s="678"/>
      <c r="L11" s="678"/>
      <c r="M11" s="678"/>
      <c r="N11" s="678"/>
      <c r="O11" s="678"/>
      <c r="P11" s="678"/>
      <c r="Q11" s="679"/>
      <c r="R11" s="680">
        <v>324484</v>
      </c>
      <c r="S11" s="681"/>
      <c r="T11" s="681"/>
      <c r="U11" s="681"/>
      <c r="V11" s="681"/>
      <c r="W11" s="681"/>
      <c r="X11" s="681"/>
      <c r="Y11" s="682"/>
      <c r="Z11" s="683">
        <v>2.9</v>
      </c>
      <c r="AA11" s="684"/>
      <c r="AB11" s="684"/>
      <c r="AC11" s="685"/>
      <c r="AD11" s="686">
        <v>324484</v>
      </c>
      <c r="AE11" s="681"/>
      <c r="AF11" s="681"/>
      <c r="AG11" s="681"/>
      <c r="AH11" s="681"/>
      <c r="AI11" s="681"/>
      <c r="AJ11" s="681"/>
      <c r="AK11" s="682"/>
      <c r="AL11" s="683">
        <v>9</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17425</v>
      </c>
      <c r="BH11" s="681"/>
      <c r="BI11" s="681"/>
      <c r="BJ11" s="681"/>
      <c r="BK11" s="681"/>
      <c r="BL11" s="681"/>
      <c r="BM11" s="681"/>
      <c r="BN11" s="682"/>
      <c r="BO11" s="713">
        <v>1.4</v>
      </c>
      <c r="BP11" s="713"/>
      <c r="BQ11" s="713"/>
      <c r="BR11" s="713"/>
      <c r="BS11" s="686" t="s">
        <v>239</v>
      </c>
      <c r="BT11" s="681"/>
      <c r="BU11" s="681"/>
      <c r="BV11" s="681"/>
      <c r="BW11" s="681"/>
      <c r="BX11" s="681"/>
      <c r="BY11" s="681"/>
      <c r="BZ11" s="681"/>
      <c r="CA11" s="681"/>
      <c r="CB11" s="727"/>
      <c r="CD11" s="719" t="s">
        <v>255</v>
      </c>
      <c r="CE11" s="720"/>
      <c r="CF11" s="720"/>
      <c r="CG11" s="720"/>
      <c r="CH11" s="720"/>
      <c r="CI11" s="720"/>
      <c r="CJ11" s="720"/>
      <c r="CK11" s="720"/>
      <c r="CL11" s="720"/>
      <c r="CM11" s="720"/>
      <c r="CN11" s="720"/>
      <c r="CO11" s="720"/>
      <c r="CP11" s="720"/>
      <c r="CQ11" s="721"/>
      <c r="CR11" s="680">
        <v>262604</v>
      </c>
      <c r="CS11" s="681"/>
      <c r="CT11" s="681"/>
      <c r="CU11" s="681"/>
      <c r="CV11" s="681"/>
      <c r="CW11" s="681"/>
      <c r="CX11" s="681"/>
      <c r="CY11" s="682"/>
      <c r="CZ11" s="713">
        <v>2.4</v>
      </c>
      <c r="DA11" s="713"/>
      <c r="DB11" s="713"/>
      <c r="DC11" s="713"/>
      <c r="DD11" s="686">
        <v>99995</v>
      </c>
      <c r="DE11" s="681"/>
      <c r="DF11" s="681"/>
      <c r="DG11" s="681"/>
      <c r="DH11" s="681"/>
      <c r="DI11" s="681"/>
      <c r="DJ11" s="681"/>
      <c r="DK11" s="681"/>
      <c r="DL11" s="681"/>
      <c r="DM11" s="681"/>
      <c r="DN11" s="681"/>
      <c r="DO11" s="681"/>
      <c r="DP11" s="682"/>
      <c r="DQ11" s="686">
        <v>126502</v>
      </c>
      <c r="DR11" s="681"/>
      <c r="DS11" s="681"/>
      <c r="DT11" s="681"/>
      <c r="DU11" s="681"/>
      <c r="DV11" s="681"/>
      <c r="DW11" s="681"/>
      <c r="DX11" s="681"/>
      <c r="DY11" s="681"/>
      <c r="DZ11" s="681"/>
      <c r="EA11" s="681"/>
      <c r="EB11" s="681"/>
      <c r="EC11" s="727"/>
    </row>
    <row r="12" spans="2:143" ht="11.25" customHeight="1" x14ac:dyDescent="0.15">
      <c r="B12" s="677" t="s">
        <v>256</v>
      </c>
      <c r="C12" s="678"/>
      <c r="D12" s="678"/>
      <c r="E12" s="678"/>
      <c r="F12" s="678"/>
      <c r="G12" s="678"/>
      <c r="H12" s="678"/>
      <c r="I12" s="678"/>
      <c r="J12" s="678"/>
      <c r="K12" s="678"/>
      <c r="L12" s="678"/>
      <c r="M12" s="678"/>
      <c r="N12" s="678"/>
      <c r="O12" s="678"/>
      <c r="P12" s="678"/>
      <c r="Q12" s="679"/>
      <c r="R12" s="680" t="s">
        <v>239</v>
      </c>
      <c r="S12" s="681"/>
      <c r="T12" s="681"/>
      <c r="U12" s="681"/>
      <c r="V12" s="681"/>
      <c r="W12" s="681"/>
      <c r="X12" s="681"/>
      <c r="Y12" s="682"/>
      <c r="Z12" s="713" t="s">
        <v>178</v>
      </c>
      <c r="AA12" s="713"/>
      <c r="AB12" s="713"/>
      <c r="AC12" s="713"/>
      <c r="AD12" s="714" t="s">
        <v>239</v>
      </c>
      <c r="AE12" s="714"/>
      <c r="AF12" s="714"/>
      <c r="AG12" s="714"/>
      <c r="AH12" s="714"/>
      <c r="AI12" s="714"/>
      <c r="AJ12" s="714"/>
      <c r="AK12" s="714"/>
      <c r="AL12" s="683" t="s">
        <v>239</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633283</v>
      </c>
      <c r="BH12" s="681"/>
      <c r="BI12" s="681"/>
      <c r="BJ12" s="681"/>
      <c r="BK12" s="681"/>
      <c r="BL12" s="681"/>
      <c r="BM12" s="681"/>
      <c r="BN12" s="682"/>
      <c r="BO12" s="713">
        <v>49.2</v>
      </c>
      <c r="BP12" s="713"/>
      <c r="BQ12" s="713"/>
      <c r="BR12" s="713"/>
      <c r="BS12" s="686" t="s">
        <v>178</v>
      </c>
      <c r="BT12" s="681"/>
      <c r="BU12" s="681"/>
      <c r="BV12" s="681"/>
      <c r="BW12" s="681"/>
      <c r="BX12" s="681"/>
      <c r="BY12" s="681"/>
      <c r="BZ12" s="681"/>
      <c r="CA12" s="681"/>
      <c r="CB12" s="727"/>
      <c r="CD12" s="719" t="s">
        <v>258</v>
      </c>
      <c r="CE12" s="720"/>
      <c r="CF12" s="720"/>
      <c r="CG12" s="720"/>
      <c r="CH12" s="720"/>
      <c r="CI12" s="720"/>
      <c r="CJ12" s="720"/>
      <c r="CK12" s="720"/>
      <c r="CL12" s="720"/>
      <c r="CM12" s="720"/>
      <c r="CN12" s="720"/>
      <c r="CO12" s="720"/>
      <c r="CP12" s="720"/>
      <c r="CQ12" s="721"/>
      <c r="CR12" s="680">
        <v>600150</v>
      </c>
      <c r="CS12" s="681"/>
      <c r="CT12" s="681"/>
      <c r="CU12" s="681"/>
      <c r="CV12" s="681"/>
      <c r="CW12" s="681"/>
      <c r="CX12" s="681"/>
      <c r="CY12" s="682"/>
      <c r="CZ12" s="713">
        <v>5.5</v>
      </c>
      <c r="DA12" s="713"/>
      <c r="DB12" s="713"/>
      <c r="DC12" s="713"/>
      <c r="DD12" s="686">
        <v>4650</v>
      </c>
      <c r="DE12" s="681"/>
      <c r="DF12" s="681"/>
      <c r="DG12" s="681"/>
      <c r="DH12" s="681"/>
      <c r="DI12" s="681"/>
      <c r="DJ12" s="681"/>
      <c r="DK12" s="681"/>
      <c r="DL12" s="681"/>
      <c r="DM12" s="681"/>
      <c r="DN12" s="681"/>
      <c r="DO12" s="681"/>
      <c r="DP12" s="682"/>
      <c r="DQ12" s="686">
        <v>107387</v>
      </c>
      <c r="DR12" s="681"/>
      <c r="DS12" s="681"/>
      <c r="DT12" s="681"/>
      <c r="DU12" s="681"/>
      <c r="DV12" s="681"/>
      <c r="DW12" s="681"/>
      <c r="DX12" s="681"/>
      <c r="DY12" s="681"/>
      <c r="DZ12" s="681"/>
      <c r="EA12" s="681"/>
      <c r="EB12" s="681"/>
      <c r="EC12" s="727"/>
    </row>
    <row r="13" spans="2:143" ht="11.25" customHeight="1" x14ac:dyDescent="0.15">
      <c r="B13" s="677" t="s">
        <v>259</v>
      </c>
      <c r="C13" s="678"/>
      <c r="D13" s="678"/>
      <c r="E13" s="678"/>
      <c r="F13" s="678"/>
      <c r="G13" s="678"/>
      <c r="H13" s="678"/>
      <c r="I13" s="678"/>
      <c r="J13" s="678"/>
      <c r="K13" s="678"/>
      <c r="L13" s="678"/>
      <c r="M13" s="678"/>
      <c r="N13" s="678"/>
      <c r="O13" s="678"/>
      <c r="P13" s="678"/>
      <c r="Q13" s="679"/>
      <c r="R13" s="680" t="s">
        <v>239</v>
      </c>
      <c r="S13" s="681"/>
      <c r="T13" s="681"/>
      <c r="U13" s="681"/>
      <c r="V13" s="681"/>
      <c r="W13" s="681"/>
      <c r="X13" s="681"/>
      <c r="Y13" s="682"/>
      <c r="Z13" s="713" t="s">
        <v>178</v>
      </c>
      <c r="AA13" s="713"/>
      <c r="AB13" s="713"/>
      <c r="AC13" s="713"/>
      <c r="AD13" s="714" t="s">
        <v>239</v>
      </c>
      <c r="AE13" s="714"/>
      <c r="AF13" s="714"/>
      <c r="AG13" s="714"/>
      <c r="AH13" s="714"/>
      <c r="AI13" s="714"/>
      <c r="AJ13" s="714"/>
      <c r="AK13" s="714"/>
      <c r="AL13" s="683" t="s">
        <v>239</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633128</v>
      </c>
      <c r="BH13" s="681"/>
      <c r="BI13" s="681"/>
      <c r="BJ13" s="681"/>
      <c r="BK13" s="681"/>
      <c r="BL13" s="681"/>
      <c r="BM13" s="681"/>
      <c r="BN13" s="682"/>
      <c r="BO13" s="713">
        <v>49.2</v>
      </c>
      <c r="BP13" s="713"/>
      <c r="BQ13" s="713"/>
      <c r="BR13" s="713"/>
      <c r="BS13" s="686" t="s">
        <v>178</v>
      </c>
      <c r="BT13" s="681"/>
      <c r="BU13" s="681"/>
      <c r="BV13" s="681"/>
      <c r="BW13" s="681"/>
      <c r="BX13" s="681"/>
      <c r="BY13" s="681"/>
      <c r="BZ13" s="681"/>
      <c r="CA13" s="681"/>
      <c r="CB13" s="727"/>
      <c r="CD13" s="719" t="s">
        <v>261</v>
      </c>
      <c r="CE13" s="720"/>
      <c r="CF13" s="720"/>
      <c r="CG13" s="720"/>
      <c r="CH13" s="720"/>
      <c r="CI13" s="720"/>
      <c r="CJ13" s="720"/>
      <c r="CK13" s="720"/>
      <c r="CL13" s="720"/>
      <c r="CM13" s="720"/>
      <c r="CN13" s="720"/>
      <c r="CO13" s="720"/>
      <c r="CP13" s="720"/>
      <c r="CQ13" s="721"/>
      <c r="CR13" s="680">
        <v>783849</v>
      </c>
      <c r="CS13" s="681"/>
      <c r="CT13" s="681"/>
      <c r="CU13" s="681"/>
      <c r="CV13" s="681"/>
      <c r="CW13" s="681"/>
      <c r="CX13" s="681"/>
      <c r="CY13" s="682"/>
      <c r="CZ13" s="713">
        <v>7.2</v>
      </c>
      <c r="DA13" s="713"/>
      <c r="DB13" s="713"/>
      <c r="DC13" s="713"/>
      <c r="DD13" s="686">
        <v>517603</v>
      </c>
      <c r="DE13" s="681"/>
      <c r="DF13" s="681"/>
      <c r="DG13" s="681"/>
      <c r="DH13" s="681"/>
      <c r="DI13" s="681"/>
      <c r="DJ13" s="681"/>
      <c r="DK13" s="681"/>
      <c r="DL13" s="681"/>
      <c r="DM13" s="681"/>
      <c r="DN13" s="681"/>
      <c r="DO13" s="681"/>
      <c r="DP13" s="682"/>
      <c r="DQ13" s="686">
        <v>281142</v>
      </c>
      <c r="DR13" s="681"/>
      <c r="DS13" s="681"/>
      <c r="DT13" s="681"/>
      <c r="DU13" s="681"/>
      <c r="DV13" s="681"/>
      <c r="DW13" s="681"/>
      <c r="DX13" s="681"/>
      <c r="DY13" s="681"/>
      <c r="DZ13" s="681"/>
      <c r="EA13" s="681"/>
      <c r="EB13" s="681"/>
      <c r="EC13" s="727"/>
    </row>
    <row r="14" spans="2:143" ht="11.25" customHeight="1" x14ac:dyDescent="0.15">
      <c r="B14" s="677" t="s">
        <v>262</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59600</v>
      </c>
      <c r="BH14" s="681"/>
      <c r="BI14" s="681"/>
      <c r="BJ14" s="681"/>
      <c r="BK14" s="681"/>
      <c r="BL14" s="681"/>
      <c r="BM14" s="681"/>
      <c r="BN14" s="682"/>
      <c r="BO14" s="713">
        <v>4.5999999999999996</v>
      </c>
      <c r="BP14" s="713"/>
      <c r="BQ14" s="713"/>
      <c r="BR14" s="713"/>
      <c r="BS14" s="686" t="s">
        <v>239</v>
      </c>
      <c r="BT14" s="681"/>
      <c r="BU14" s="681"/>
      <c r="BV14" s="681"/>
      <c r="BW14" s="681"/>
      <c r="BX14" s="681"/>
      <c r="BY14" s="681"/>
      <c r="BZ14" s="681"/>
      <c r="CA14" s="681"/>
      <c r="CB14" s="727"/>
      <c r="CD14" s="719" t="s">
        <v>264</v>
      </c>
      <c r="CE14" s="720"/>
      <c r="CF14" s="720"/>
      <c r="CG14" s="720"/>
      <c r="CH14" s="720"/>
      <c r="CI14" s="720"/>
      <c r="CJ14" s="720"/>
      <c r="CK14" s="720"/>
      <c r="CL14" s="720"/>
      <c r="CM14" s="720"/>
      <c r="CN14" s="720"/>
      <c r="CO14" s="720"/>
      <c r="CP14" s="720"/>
      <c r="CQ14" s="721"/>
      <c r="CR14" s="680">
        <v>548387</v>
      </c>
      <c r="CS14" s="681"/>
      <c r="CT14" s="681"/>
      <c r="CU14" s="681"/>
      <c r="CV14" s="681"/>
      <c r="CW14" s="681"/>
      <c r="CX14" s="681"/>
      <c r="CY14" s="682"/>
      <c r="CZ14" s="713">
        <v>5.0999999999999996</v>
      </c>
      <c r="DA14" s="713"/>
      <c r="DB14" s="713"/>
      <c r="DC14" s="713"/>
      <c r="DD14" s="686">
        <v>326390</v>
      </c>
      <c r="DE14" s="681"/>
      <c r="DF14" s="681"/>
      <c r="DG14" s="681"/>
      <c r="DH14" s="681"/>
      <c r="DI14" s="681"/>
      <c r="DJ14" s="681"/>
      <c r="DK14" s="681"/>
      <c r="DL14" s="681"/>
      <c r="DM14" s="681"/>
      <c r="DN14" s="681"/>
      <c r="DO14" s="681"/>
      <c r="DP14" s="682"/>
      <c r="DQ14" s="686">
        <v>220981</v>
      </c>
      <c r="DR14" s="681"/>
      <c r="DS14" s="681"/>
      <c r="DT14" s="681"/>
      <c r="DU14" s="681"/>
      <c r="DV14" s="681"/>
      <c r="DW14" s="681"/>
      <c r="DX14" s="681"/>
      <c r="DY14" s="681"/>
      <c r="DZ14" s="681"/>
      <c r="EA14" s="681"/>
      <c r="EB14" s="681"/>
      <c r="EC14" s="727"/>
    </row>
    <row r="15" spans="2:143" ht="11.25" customHeight="1" x14ac:dyDescent="0.15">
      <c r="B15" s="677" t="s">
        <v>265</v>
      </c>
      <c r="C15" s="678"/>
      <c r="D15" s="678"/>
      <c r="E15" s="678"/>
      <c r="F15" s="678"/>
      <c r="G15" s="678"/>
      <c r="H15" s="678"/>
      <c r="I15" s="678"/>
      <c r="J15" s="678"/>
      <c r="K15" s="678"/>
      <c r="L15" s="678"/>
      <c r="M15" s="678"/>
      <c r="N15" s="678"/>
      <c r="O15" s="678"/>
      <c r="P15" s="678"/>
      <c r="Q15" s="679"/>
      <c r="R15" s="680" t="s">
        <v>239</v>
      </c>
      <c r="S15" s="681"/>
      <c r="T15" s="681"/>
      <c r="U15" s="681"/>
      <c r="V15" s="681"/>
      <c r="W15" s="681"/>
      <c r="X15" s="681"/>
      <c r="Y15" s="682"/>
      <c r="Z15" s="713" t="s">
        <v>178</v>
      </c>
      <c r="AA15" s="713"/>
      <c r="AB15" s="713"/>
      <c r="AC15" s="713"/>
      <c r="AD15" s="714" t="s">
        <v>239</v>
      </c>
      <c r="AE15" s="714"/>
      <c r="AF15" s="714"/>
      <c r="AG15" s="714"/>
      <c r="AH15" s="714"/>
      <c r="AI15" s="714"/>
      <c r="AJ15" s="714"/>
      <c r="AK15" s="714"/>
      <c r="AL15" s="683" t="s">
        <v>239</v>
      </c>
      <c r="AM15" s="684"/>
      <c r="AN15" s="684"/>
      <c r="AO15" s="715"/>
      <c r="AP15" s="677" t="s">
        <v>266</v>
      </c>
      <c r="AQ15" s="678"/>
      <c r="AR15" s="678"/>
      <c r="AS15" s="678"/>
      <c r="AT15" s="678"/>
      <c r="AU15" s="678"/>
      <c r="AV15" s="678"/>
      <c r="AW15" s="678"/>
      <c r="AX15" s="678"/>
      <c r="AY15" s="678"/>
      <c r="AZ15" s="678"/>
      <c r="BA15" s="678"/>
      <c r="BB15" s="678"/>
      <c r="BC15" s="678"/>
      <c r="BD15" s="678"/>
      <c r="BE15" s="678"/>
      <c r="BF15" s="679"/>
      <c r="BG15" s="680">
        <v>77849</v>
      </c>
      <c r="BH15" s="681"/>
      <c r="BI15" s="681"/>
      <c r="BJ15" s="681"/>
      <c r="BK15" s="681"/>
      <c r="BL15" s="681"/>
      <c r="BM15" s="681"/>
      <c r="BN15" s="682"/>
      <c r="BO15" s="713">
        <v>6.1</v>
      </c>
      <c r="BP15" s="713"/>
      <c r="BQ15" s="713"/>
      <c r="BR15" s="713"/>
      <c r="BS15" s="686" t="s">
        <v>239</v>
      </c>
      <c r="BT15" s="681"/>
      <c r="BU15" s="681"/>
      <c r="BV15" s="681"/>
      <c r="BW15" s="681"/>
      <c r="BX15" s="681"/>
      <c r="BY15" s="681"/>
      <c r="BZ15" s="681"/>
      <c r="CA15" s="681"/>
      <c r="CB15" s="727"/>
      <c r="CD15" s="719" t="s">
        <v>267</v>
      </c>
      <c r="CE15" s="720"/>
      <c r="CF15" s="720"/>
      <c r="CG15" s="720"/>
      <c r="CH15" s="720"/>
      <c r="CI15" s="720"/>
      <c r="CJ15" s="720"/>
      <c r="CK15" s="720"/>
      <c r="CL15" s="720"/>
      <c r="CM15" s="720"/>
      <c r="CN15" s="720"/>
      <c r="CO15" s="720"/>
      <c r="CP15" s="720"/>
      <c r="CQ15" s="721"/>
      <c r="CR15" s="680">
        <v>1130283</v>
      </c>
      <c r="CS15" s="681"/>
      <c r="CT15" s="681"/>
      <c r="CU15" s="681"/>
      <c r="CV15" s="681"/>
      <c r="CW15" s="681"/>
      <c r="CX15" s="681"/>
      <c r="CY15" s="682"/>
      <c r="CZ15" s="713">
        <v>10.4</v>
      </c>
      <c r="DA15" s="713"/>
      <c r="DB15" s="713"/>
      <c r="DC15" s="713"/>
      <c r="DD15" s="686">
        <v>469616</v>
      </c>
      <c r="DE15" s="681"/>
      <c r="DF15" s="681"/>
      <c r="DG15" s="681"/>
      <c r="DH15" s="681"/>
      <c r="DI15" s="681"/>
      <c r="DJ15" s="681"/>
      <c r="DK15" s="681"/>
      <c r="DL15" s="681"/>
      <c r="DM15" s="681"/>
      <c r="DN15" s="681"/>
      <c r="DO15" s="681"/>
      <c r="DP15" s="682"/>
      <c r="DQ15" s="686">
        <v>496440</v>
      </c>
      <c r="DR15" s="681"/>
      <c r="DS15" s="681"/>
      <c r="DT15" s="681"/>
      <c r="DU15" s="681"/>
      <c r="DV15" s="681"/>
      <c r="DW15" s="681"/>
      <c r="DX15" s="681"/>
      <c r="DY15" s="681"/>
      <c r="DZ15" s="681"/>
      <c r="EA15" s="681"/>
      <c r="EB15" s="681"/>
      <c r="EC15" s="727"/>
    </row>
    <row r="16" spans="2:143" ht="11.25" customHeight="1" x14ac:dyDescent="0.15">
      <c r="B16" s="677" t="s">
        <v>268</v>
      </c>
      <c r="C16" s="678"/>
      <c r="D16" s="678"/>
      <c r="E16" s="678"/>
      <c r="F16" s="678"/>
      <c r="G16" s="678"/>
      <c r="H16" s="678"/>
      <c r="I16" s="678"/>
      <c r="J16" s="678"/>
      <c r="K16" s="678"/>
      <c r="L16" s="678"/>
      <c r="M16" s="678"/>
      <c r="N16" s="678"/>
      <c r="O16" s="678"/>
      <c r="P16" s="678"/>
      <c r="Q16" s="679"/>
      <c r="R16" s="680">
        <v>3156</v>
      </c>
      <c r="S16" s="681"/>
      <c r="T16" s="681"/>
      <c r="U16" s="681"/>
      <c r="V16" s="681"/>
      <c r="W16" s="681"/>
      <c r="X16" s="681"/>
      <c r="Y16" s="682"/>
      <c r="Z16" s="713">
        <v>0</v>
      </c>
      <c r="AA16" s="713"/>
      <c r="AB16" s="713"/>
      <c r="AC16" s="713"/>
      <c r="AD16" s="714">
        <v>3156</v>
      </c>
      <c r="AE16" s="714"/>
      <c r="AF16" s="714"/>
      <c r="AG16" s="714"/>
      <c r="AH16" s="714"/>
      <c r="AI16" s="714"/>
      <c r="AJ16" s="714"/>
      <c r="AK16" s="714"/>
      <c r="AL16" s="683">
        <v>0.1</v>
      </c>
      <c r="AM16" s="684"/>
      <c r="AN16" s="684"/>
      <c r="AO16" s="715"/>
      <c r="AP16" s="677" t="s">
        <v>269</v>
      </c>
      <c r="AQ16" s="678"/>
      <c r="AR16" s="678"/>
      <c r="AS16" s="678"/>
      <c r="AT16" s="678"/>
      <c r="AU16" s="678"/>
      <c r="AV16" s="678"/>
      <c r="AW16" s="678"/>
      <c r="AX16" s="678"/>
      <c r="AY16" s="678"/>
      <c r="AZ16" s="678"/>
      <c r="BA16" s="678"/>
      <c r="BB16" s="678"/>
      <c r="BC16" s="678"/>
      <c r="BD16" s="678"/>
      <c r="BE16" s="678"/>
      <c r="BF16" s="679"/>
      <c r="BG16" s="680" t="s">
        <v>239</v>
      </c>
      <c r="BH16" s="681"/>
      <c r="BI16" s="681"/>
      <c r="BJ16" s="681"/>
      <c r="BK16" s="681"/>
      <c r="BL16" s="681"/>
      <c r="BM16" s="681"/>
      <c r="BN16" s="682"/>
      <c r="BO16" s="713" t="s">
        <v>239</v>
      </c>
      <c r="BP16" s="713"/>
      <c r="BQ16" s="713"/>
      <c r="BR16" s="713"/>
      <c r="BS16" s="686" t="s">
        <v>239</v>
      </c>
      <c r="BT16" s="681"/>
      <c r="BU16" s="681"/>
      <c r="BV16" s="681"/>
      <c r="BW16" s="681"/>
      <c r="BX16" s="681"/>
      <c r="BY16" s="681"/>
      <c r="BZ16" s="681"/>
      <c r="CA16" s="681"/>
      <c r="CB16" s="727"/>
      <c r="CD16" s="719" t="s">
        <v>270</v>
      </c>
      <c r="CE16" s="720"/>
      <c r="CF16" s="720"/>
      <c r="CG16" s="720"/>
      <c r="CH16" s="720"/>
      <c r="CI16" s="720"/>
      <c r="CJ16" s="720"/>
      <c r="CK16" s="720"/>
      <c r="CL16" s="720"/>
      <c r="CM16" s="720"/>
      <c r="CN16" s="720"/>
      <c r="CO16" s="720"/>
      <c r="CP16" s="720"/>
      <c r="CQ16" s="721"/>
      <c r="CR16" s="680">
        <v>18802</v>
      </c>
      <c r="CS16" s="681"/>
      <c r="CT16" s="681"/>
      <c r="CU16" s="681"/>
      <c r="CV16" s="681"/>
      <c r="CW16" s="681"/>
      <c r="CX16" s="681"/>
      <c r="CY16" s="682"/>
      <c r="CZ16" s="713">
        <v>0.2</v>
      </c>
      <c r="DA16" s="713"/>
      <c r="DB16" s="713"/>
      <c r="DC16" s="713"/>
      <c r="DD16" s="686" t="s">
        <v>239</v>
      </c>
      <c r="DE16" s="681"/>
      <c r="DF16" s="681"/>
      <c r="DG16" s="681"/>
      <c r="DH16" s="681"/>
      <c r="DI16" s="681"/>
      <c r="DJ16" s="681"/>
      <c r="DK16" s="681"/>
      <c r="DL16" s="681"/>
      <c r="DM16" s="681"/>
      <c r="DN16" s="681"/>
      <c r="DO16" s="681"/>
      <c r="DP16" s="682"/>
      <c r="DQ16" s="686">
        <v>877</v>
      </c>
      <c r="DR16" s="681"/>
      <c r="DS16" s="681"/>
      <c r="DT16" s="681"/>
      <c r="DU16" s="681"/>
      <c r="DV16" s="681"/>
      <c r="DW16" s="681"/>
      <c r="DX16" s="681"/>
      <c r="DY16" s="681"/>
      <c r="DZ16" s="681"/>
      <c r="EA16" s="681"/>
      <c r="EB16" s="681"/>
      <c r="EC16" s="727"/>
    </row>
    <row r="17" spans="2:133" ht="11.25" customHeight="1" x14ac:dyDescent="0.15">
      <c r="B17" s="677" t="s">
        <v>271</v>
      </c>
      <c r="C17" s="678"/>
      <c r="D17" s="678"/>
      <c r="E17" s="678"/>
      <c r="F17" s="678"/>
      <c r="G17" s="678"/>
      <c r="H17" s="678"/>
      <c r="I17" s="678"/>
      <c r="J17" s="678"/>
      <c r="K17" s="678"/>
      <c r="L17" s="678"/>
      <c r="M17" s="678"/>
      <c r="N17" s="678"/>
      <c r="O17" s="678"/>
      <c r="P17" s="678"/>
      <c r="Q17" s="679"/>
      <c r="R17" s="680">
        <v>6238</v>
      </c>
      <c r="S17" s="681"/>
      <c r="T17" s="681"/>
      <c r="U17" s="681"/>
      <c r="V17" s="681"/>
      <c r="W17" s="681"/>
      <c r="X17" s="681"/>
      <c r="Y17" s="682"/>
      <c r="Z17" s="713">
        <v>0.1</v>
      </c>
      <c r="AA17" s="713"/>
      <c r="AB17" s="713"/>
      <c r="AC17" s="713"/>
      <c r="AD17" s="714">
        <v>6238</v>
      </c>
      <c r="AE17" s="714"/>
      <c r="AF17" s="714"/>
      <c r="AG17" s="714"/>
      <c r="AH17" s="714"/>
      <c r="AI17" s="714"/>
      <c r="AJ17" s="714"/>
      <c r="AK17" s="714"/>
      <c r="AL17" s="683">
        <v>0.2</v>
      </c>
      <c r="AM17" s="684"/>
      <c r="AN17" s="684"/>
      <c r="AO17" s="715"/>
      <c r="AP17" s="677" t="s">
        <v>272</v>
      </c>
      <c r="AQ17" s="678"/>
      <c r="AR17" s="678"/>
      <c r="AS17" s="678"/>
      <c r="AT17" s="678"/>
      <c r="AU17" s="678"/>
      <c r="AV17" s="678"/>
      <c r="AW17" s="678"/>
      <c r="AX17" s="678"/>
      <c r="AY17" s="678"/>
      <c r="AZ17" s="678"/>
      <c r="BA17" s="678"/>
      <c r="BB17" s="678"/>
      <c r="BC17" s="678"/>
      <c r="BD17" s="678"/>
      <c r="BE17" s="678"/>
      <c r="BF17" s="679"/>
      <c r="BG17" s="680" t="s">
        <v>239</v>
      </c>
      <c r="BH17" s="681"/>
      <c r="BI17" s="681"/>
      <c r="BJ17" s="681"/>
      <c r="BK17" s="681"/>
      <c r="BL17" s="681"/>
      <c r="BM17" s="681"/>
      <c r="BN17" s="682"/>
      <c r="BO17" s="713" t="s">
        <v>178</v>
      </c>
      <c r="BP17" s="713"/>
      <c r="BQ17" s="713"/>
      <c r="BR17" s="713"/>
      <c r="BS17" s="686" t="s">
        <v>178</v>
      </c>
      <c r="BT17" s="681"/>
      <c r="BU17" s="681"/>
      <c r="BV17" s="681"/>
      <c r="BW17" s="681"/>
      <c r="BX17" s="681"/>
      <c r="BY17" s="681"/>
      <c r="BZ17" s="681"/>
      <c r="CA17" s="681"/>
      <c r="CB17" s="727"/>
      <c r="CD17" s="719" t="s">
        <v>273</v>
      </c>
      <c r="CE17" s="720"/>
      <c r="CF17" s="720"/>
      <c r="CG17" s="720"/>
      <c r="CH17" s="720"/>
      <c r="CI17" s="720"/>
      <c r="CJ17" s="720"/>
      <c r="CK17" s="720"/>
      <c r="CL17" s="720"/>
      <c r="CM17" s="720"/>
      <c r="CN17" s="720"/>
      <c r="CO17" s="720"/>
      <c r="CP17" s="720"/>
      <c r="CQ17" s="721"/>
      <c r="CR17" s="680">
        <v>556000</v>
      </c>
      <c r="CS17" s="681"/>
      <c r="CT17" s="681"/>
      <c r="CU17" s="681"/>
      <c r="CV17" s="681"/>
      <c r="CW17" s="681"/>
      <c r="CX17" s="681"/>
      <c r="CY17" s="682"/>
      <c r="CZ17" s="713">
        <v>5.0999999999999996</v>
      </c>
      <c r="DA17" s="713"/>
      <c r="DB17" s="713"/>
      <c r="DC17" s="713"/>
      <c r="DD17" s="686" t="s">
        <v>178</v>
      </c>
      <c r="DE17" s="681"/>
      <c r="DF17" s="681"/>
      <c r="DG17" s="681"/>
      <c r="DH17" s="681"/>
      <c r="DI17" s="681"/>
      <c r="DJ17" s="681"/>
      <c r="DK17" s="681"/>
      <c r="DL17" s="681"/>
      <c r="DM17" s="681"/>
      <c r="DN17" s="681"/>
      <c r="DO17" s="681"/>
      <c r="DP17" s="682"/>
      <c r="DQ17" s="686">
        <v>477993</v>
      </c>
      <c r="DR17" s="681"/>
      <c r="DS17" s="681"/>
      <c r="DT17" s="681"/>
      <c r="DU17" s="681"/>
      <c r="DV17" s="681"/>
      <c r="DW17" s="681"/>
      <c r="DX17" s="681"/>
      <c r="DY17" s="681"/>
      <c r="DZ17" s="681"/>
      <c r="EA17" s="681"/>
      <c r="EB17" s="681"/>
      <c r="EC17" s="727"/>
    </row>
    <row r="18" spans="2:133" ht="11.25" customHeight="1" x14ac:dyDescent="0.15">
      <c r="B18" s="677" t="s">
        <v>274</v>
      </c>
      <c r="C18" s="678"/>
      <c r="D18" s="678"/>
      <c r="E18" s="678"/>
      <c r="F18" s="678"/>
      <c r="G18" s="678"/>
      <c r="H18" s="678"/>
      <c r="I18" s="678"/>
      <c r="J18" s="678"/>
      <c r="K18" s="678"/>
      <c r="L18" s="678"/>
      <c r="M18" s="678"/>
      <c r="N18" s="678"/>
      <c r="O18" s="678"/>
      <c r="P18" s="678"/>
      <c r="Q18" s="679"/>
      <c r="R18" s="680">
        <v>11372</v>
      </c>
      <c r="S18" s="681"/>
      <c r="T18" s="681"/>
      <c r="U18" s="681"/>
      <c r="V18" s="681"/>
      <c r="W18" s="681"/>
      <c r="X18" s="681"/>
      <c r="Y18" s="682"/>
      <c r="Z18" s="713">
        <v>0.1</v>
      </c>
      <c r="AA18" s="713"/>
      <c r="AB18" s="713"/>
      <c r="AC18" s="713"/>
      <c r="AD18" s="714">
        <v>11372</v>
      </c>
      <c r="AE18" s="714"/>
      <c r="AF18" s="714"/>
      <c r="AG18" s="714"/>
      <c r="AH18" s="714"/>
      <c r="AI18" s="714"/>
      <c r="AJ18" s="714"/>
      <c r="AK18" s="714"/>
      <c r="AL18" s="683">
        <v>0.3</v>
      </c>
      <c r="AM18" s="684"/>
      <c r="AN18" s="684"/>
      <c r="AO18" s="715"/>
      <c r="AP18" s="677" t="s">
        <v>275</v>
      </c>
      <c r="AQ18" s="678"/>
      <c r="AR18" s="678"/>
      <c r="AS18" s="678"/>
      <c r="AT18" s="678"/>
      <c r="AU18" s="678"/>
      <c r="AV18" s="678"/>
      <c r="AW18" s="678"/>
      <c r="AX18" s="678"/>
      <c r="AY18" s="678"/>
      <c r="AZ18" s="678"/>
      <c r="BA18" s="678"/>
      <c r="BB18" s="678"/>
      <c r="BC18" s="678"/>
      <c r="BD18" s="678"/>
      <c r="BE18" s="678"/>
      <c r="BF18" s="679"/>
      <c r="BG18" s="680" t="s">
        <v>239</v>
      </c>
      <c r="BH18" s="681"/>
      <c r="BI18" s="681"/>
      <c r="BJ18" s="681"/>
      <c r="BK18" s="681"/>
      <c r="BL18" s="681"/>
      <c r="BM18" s="681"/>
      <c r="BN18" s="682"/>
      <c r="BO18" s="713" t="s">
        <v>239</v>
      </c>
      <c r="BP18" s="713"/>
      <c r="BQ18" s="713"/>
      <c r="BR18" s="713"/>
      <c r="BS18" s="686" t="s">
        <v>178</v>
      </c>
      <c r="BT18" s="681"/>
      <c r="BU18" s="681"/>
      <c r="BV18" s="681"/>
      <c r="BW18" s="681"/>
      <c r="BX18" s="681"/>
      <c r="BY18" s="681"/>
      <c r="BZ18" s="681"/>
      <c r="CA18" s="681"/>
      <c r="CB18" s="727"/>
      <c r="CD18" s="719" t="s">
        <v>276</v>
      </c>
      <c r="CE18" s="720"/>
      <c r="CF18" s="720"/>
      <c r="CG18" s="720"/>
      <c r="CH18" s="720"/>
      <c r="CI18" s="720"/>
      <c r="CJ18" s="720"/>
      <c r="CK18" s="720"/>
      <c r="CL18" s="720"/>
      <c r="CM18" s="720"/>
      <c r="CN18" s="720"/>
      <c r="CO18" s="720"/>
      <c r="CP18" s="720"/>
      <c r="CQ18" s="721"/>
      <c r="CR18" s="680">
        <v>16975</v>
      </c>
      <c r="CS18" s="681"/>
      <c r="CT18" s="681"/>
      <c r="CU18" s="681"/>
      <c r="CV18" s="681"/>
      <c r="CW18" s="681"/>
      <c r="CX18" s="681"/>
      <c r="CY18" s="682"/>
      <c r="CZ18" s="713">
        <v>0.2</v>
      </c>
      <c r="DA18" s="713"/>
      <c r="DB18" s="713"/>
      <c r="DC18" s="713"/>
      <c r="DD18" s="686">
        <v>16966</v>
      </c>
      <c r="DE18" s="681"/>
      <c r="DF18" s="681"/>
      <c r="DG18" s="681"/>
      <c r="DH18" s="681"/>
      <c r="DI18" s="681"/>
      <c r="DJ18" s="681"/>
      <c r="DK18" s="681"/>
      <c r="DL18" s="681"/>
      <c r="DM18" s="681"/>
      <c r="DN18" s="681"/>
      <c r="DO18" s="681"/>
      <c r="DP18" s="682"/>
      <c r="DQ18" s="686">
        <v>16975</v>
      </c>
      <c r="DR18" s="681"/>
      <c r="DS18" s="681"/>
      <c r="DT18" s="681"/>
      <c r="DU18" s="681"/>
      <c r="DV18" s="681"/>
      <c r="DW18" s="681"/>
      <c r="DX18" s="681"/>
      <c r="DY18" s="681"/>
      <c r="DZ18" s="681"/>
      <c r="EA18" s="681"/>
      <c r="EB18" s="681"/>
      <c r="EC18" s="727"/>
    </row>
    <row r="19" spans="2:133" ht="11.25" customHeight="1" x14ac:dyDescent="0.15">
      <c r="B19" s="677" t="s">
        <v>277</v>
      </c>
      <c r="C19" s="678"/>
      <c r="D19" s="678"/>
      <c r="E19" s="678"/>
      <c r="F19" s="678"/>
      <c r="G19" s="678"/>
      <c r="H19" s="678"/>
      <c r="I19" s="678"/>
      <c r="J19" s="678"/>
      <c r="K19" s="678"/>
      <c r="L19" s="678"/>
      <c r="M19" s="678"/>
      <c r="N19" s="678"/>
      <c r="O19" s="678"/>
      <c r="P19" s="678"/>
      <c r="Q19" s="679"/>
      <c r="R19" s="680">
        <v>8877</v>
      </c>
      <c r="S19" s="681"/>
      <c r="T19" s="681"/>
      <c r="U19" s="681"/>
      <c r="V19" s="681"/>
      <c r="W19" s="681"/>
      <c r="X19" s="681"/>
      <c r="Y19" s="682"/>
      <c r="Z19" s="713">
        <v>0.1</v>
      </c>
      <c r="AA19" s="713"/>
      <c r="AB19" s="713"/>
      <c r="AC19" s="713"/>
      <c r="AD19" s="714">
        <v>8877</v>
      </c>
      <c r="AE19" s="714"/>
      <c r="AF19" s="714"/>
      <c r="AG19" s="714"/>
      <c r="AH19" s="714"/>
      <c r="AI19" s="714"/>
      <c r="AJ19" s="714"/>
      <c r="AK19" s="714"/>
      <c r="AL19" s="683">
        <v>0.2</v>
      </c>
      <c r="AM19" s="684"/>
      <c r="AN19" s="684"/>
      <c r="AO19" s="715"/>
      <c r="AP19" s="677" t="s">
        <v>278</v>
      </c>
      <c r="AQ19" s="678"/>
      <c r="AR19" s="678"/>
      <c r="AS19" s="678"/>
      <c r="AT19" s="678"/>
      <c r="AU19" s="678"/>
      <c r="AV19" s="678"/>
      <c r="AW19" s="678"/>
      <c r="AX19" s="678"/>
      <c r="AY19" s="678"/>
      <c r="AZ19" s="678"/>
      <c r="BA19" s="678"/>
      <c r="BB19" s="678"/>
      <c r="BC19" s="678"/>
      <c r="BD19" s="678"/>
      <c r="BE19" s="678"/>
      <c r="BF19" s="679"/>
      <c r="BG19" s="680">
        <v>1135</v>
      </c>
      <c r="BH19" s="681"/>
      <c r="BI19" s="681"/>
      <c r="BJ19" s="681"/>
      <c r="BK19" s="681"/>
      <c r="BL19" s="681"/>
      <c r="BM19" s="681"/>
      <c r="BN19" s="682"/>
      <c r="BO19" s="713">
        <v>0.1</v>
      </c>
      <c r="BP19" s="713"/>
      <c r="BQ19" s="713"/>
      <c r="BR19" s="713"/>
      <c r="BS19" s="686" t="s">
        <v>178</v>
      </c>
      <c r="BT19" s="681"/>
      <c r="BU19" s="681"/>
      <c r="BV19" s="681"/>
      <c r="BW19" s="681"/>
      <c r="BX19" s="681"/>
      <c r="BY19" s="681"/>
      <c r="BZ19" s="681"/>
      <c r="CA19" s="681"/>
      <c r="CB19" s="727"/>
      <c r="CD19" s="719" t="s">
        <v>279</v>
      </c>
      <c r="CE19" s="720"/>
      <c r="CF19" s="720"/>
      <c r="CG19" s="720"/>
      <c r="CH19" s="720"/>
      <c r="CI19" s="720"/>
      <c r="CJ19" s="720"/>
      <c r="CK19" s="720"/>
      <c r="CL19" s="720"/>
      <c r="CM19" s="720"/>
      <c r="CN19" s="720"/>
      <c r="CO19" s="720"/>
      <c r="CP19" s="720"/>
      <c r="CQ19" s="721"/>
      <c r="CR19" s="680" t="s">
        <v>239</v>
      </c>
      <c r="CS19" s="681"/>
      <c r="CT19" s="681"/>
      <c r="CU19" s="681"/>
      <c r="CV19" s="681"/>
      <c r="CW19" s="681"/>
      <c r="CX19" s="681"/>
      <c r="CY19" s="682"/>
      <c r="CZ19" s="713" t="s">
        <v>239</v>
      </c>
      <c r="DA19" s="713"/>
      <c r="DB19" s="713"/>
      <c r="DC19" s="713"/>
      <c r="DD19" s="686" t="s">
        <v>239</v>
      </c>
      <c r="DE19" s="681"/>
      <c r="DF19" s="681"/>
      <c r="DG19" s="681"/>
      <c r="DH19" s="681"/>
      <c r="DI19" s="681"/>
      <c r="DJ19" s="681"/>
      <c r="DK19" s="681"/>
      <c r="DL19" s="681"/>
      <c r="DM19" s="681"/>
      <c r="DN19" s="681"/>
      <c r="DO19" s="681"/>
      <c r="DP19" s="682"/>
      <c r="DQ19" s="686" t="s">
        <v>239</v>
      </c>
      <c r="DR19" s="681"/>
      <c r="DS19" s="681"/>
      <c r="DT19" s="681"/>
      <c r="DU19" s="681"/>
      <c r="DV19" s="681"/>
      <c r="DW19" s="681"/>
      <c r="DX19" s="681"/>
      <c r="DY19" s="681"/>
      <c r="DZ19" s="681"/>
      <c r="EA19" s="681"/>
      <c r="EB19" s="681"/>
      <c r="EC19" s="727"/>
    </row>
    <row r="20" spans="2:133" ht="11.25" customHeight="1" x14ac:dyDescent="0.15">
      <c r="B20" s="677" t="s">
        <v>280</v>
      </c>
      <c r="C20" s="678"/>
      <c r="D20" s="678"/>
      <c r="E20" s="678"/>
      <c r="F20" s="678"/>
      <c r="G20" s="678"/>
      <c r="H20" s="678"/>
      <c r="I20" s="678"/>
      <c r="J20" s="678"/>
      <c r="K20" s="678"/>
      <c r="L20" s="678"/>
      <c r="M20" s="678"/>
      <c r="N20" s="678"/>
      <c r="O20" s="678"/>
      <c r="P20" s="678"/>
      <c r="Q20" s="679"/>
      <c r="R20" s="680">
        <v>1501</v>
      </c>
      <c r="S20" s="681"/>
      <c r="T20" s="681"/>
      <c r="U20" s="681"/>
      <c r="V20" s="681"/>
      <c r="W20" s="681"/>
      <c r="X20" s="681"/>
      <c r="Y20" s="682"/>
      <c r="Z20" s="713">
        <v>0</v>
      </c>
      <c r="AA20" s="713"/>
      <c r="AB20" s="713"/>
      <c r="AC20" s="713"/>
      <c r="AD20" s="714">
        <v>1501</v>
      </c>
      <c r="AE20" s="714"/>
      <c r="AF20" s="714"/>
      <c r="AG20" s="714"/>
      <c r="AH20" s="714"/>
      <c r="AI20" s="714"/>
      <c r="AJ20" s="714"/>
      <c r="AK20" s="714"/>
      <c r="AL20" s="683">
        <v>0</v>
      </c>
      <c r="AM20" s="684"/>
      <c r="AN20" s="684"/>
      <c r="AO20" s="715"/>
      <c r="AP20" s="677" t="s">
        <v>281</v>
      </c>
      <c r="AQ20" s="678"/>
      <c r="AR20" s="678"/>
      <c r="AS20" s="678"/>
      <c r="AT20" s="678"/>
      <c r="AU20" s="678"/>
      <c r="AV20" s="678"/>
      <c r="AW20" s="678"/>
      <c r="AX20" s="678"/>
      <c r="AY20" s="678"/>
      <c r="AZ20" s="678"/>
      <c r="BA20" s="678"/>
      <c r="BB20" s="678"/>
      <c r="BC20" s="678"/>
      <c r="BD20" s="678"/>
      <c r="BE20" s="678"/>
      <c r="BF20" s="679"/>
      <c r="BG20" s="680">
        <v>1135</v>
      </c>
      <c r="BH20" s="681"/>
      <c r="BI20" s="681"/>
      <c r="BJ20" s="681"/>
      <c r="BK20" s="681"/>
      <c r="BL20" s="681"/>
      <c r="BM20" s="681"/>
      <c r="BN20" s="682"/>
      <c r="BO20" s="713">
        <v>0.1</v>
      </c>
      <c r="BP20" s="713"/>
      <c r="BQ20" s="713"/>
      <c r="BR20" s="713"/>
      <c r="BS20" s="686" t="s">
        <v>239</v>
      </c>
      <c r="BT20" s="681"/>
      <c r="BU20" s="681"/>
      <c r="BV20" s="681"/>
      <c r="BW20" s="681"/>
      <c r="BX20" s="681"/>
      <c r="BY20" s="681"/>
      <c r="BZ20" s="681"/>
      <c r="CA20" s="681"/>
      <c r="CB20" s="727"/>
      <c r="CD20" s="719" t="s">
        <v>282</v>
      </c>
      <c r="CE20" s="720"/>
      <c r="CF20" s="720"/>
      <c r="CG20" s="720"/>
      <c r="CH20" s="720"/>
      <c r="CI20" s="720"/>
      <c r="CJ20" s="720"/>
      <c r="CK20" s="720"/>
      <c r="CL20" s="720"/>
      <c r="CM20" s="720"/>
      <c r="CN20" s="720"/>
      <c r="CO20" s="720"/>
      <c r="CP20" s="720"/>
      <c r="CQ20" s="721"/>
      <c r="CR20" s="680">
        <v>10850025</v>
      </c>
      <c r="CS20" s="681"/>
      <c r="CT20" s="681"/>
      <c r="CU20" s="681"/>
      <c r="CV20" s="681"/>
      <c r="CW20" s="681"/>
      <c r="CX20" s="681"/>
      <c r="CY20" s="682"/>
      <c r="CZ20" s="713">
        <v>100</v>
      </c>
      <c r="DA20" s="713"/>
      <c r="DB20" s="713"/>
      <c r="DC20" s="713"/>
      <c r="DD20" s="686">
        <v>1561836</v>
      </c>
      <c r="DE20" s="681"/>
      <c r="DF20" s="681"/>
      <c r="DG20" s="681"/>
      <c r="DH20" s="681"/>
      <c r="DI20" s="681"/>
      <c r="DJ20" s="681"/>
      <c r="DK20" s="681"/>
      <c r="DL20" s="681"/>
      <c r="DM20" s="681"/>
      <c r="DN20" s="681"/>
      <c r="DO20" s="681"/>
      <c r="DP20" s="682"/>
      <c r="DQ20" s="686">
        <v>3928271</v>
      </c>
      <c r="DR20" s="681"/>
      <c r="DS20" s="681"/>
      <c r="DT20" s="681"/>
      <c r="DU20" s="681"/>
      <c r="DV20" s="681"/>
      <c r="DW20" s="681"/>
      <c r="DX20" s="681"/>
      <c r="DY20" s="681"/>
      <c r="DZ20" s="681"/>
      <c r="EA20" s="681"/>
      <c r="EB20" s="681"/>
      <c r="EC20" s="727"/>
    </row>
    <row r="21" spans="2:133" ht="11.25" customHeight="1" x14ac:dyDescent="0.15">
      <c r="B21" s="677" t="s">
        <v>283</v>
      </c>
      <c r="C21" s="678"/>
      <c r="D21" s="678"/>
      <c r="E21" s="678"/>
      <c r="F21" s="678"/>
      <c r="G21" s="678"/>
      <c r="H21" s="678"/>
      <c r="I21" s="678"/>
      <c r="J21" s="678"/>
      <c r="K21" s="678"/>
      <c r="L21" s="678"/>
      <c r="M21" s="678"/>
      <c r="N21" s="678"/>
      <c r="O21" s="678"/>
      <c r="P21" s="678"/>
      <c r="Q21" s="679"/>
      <c r="R21" s="680">
        <v>994</v>
      </c>
      <c r="S21" s="681"/>
      <c r="T21" s="681"/>
      <c r="U21" s="681"/>
      <c r="V21" s="681"/>
      <c r="W21" s="681"/>
      <c r="X21" s="681"/>
      <c r="Y21" s="682"/>
      <c r="Z21" s="713">
        <v>0</v>
      </c>
      <c r="AA21" s="713"/>
      <c r="AB21" s="713"/>
      <c r="AC21" s="713"/>
      <c r="AD21" s="714">
        <v>994</v>
      </c>
      <c r="AE21" s="714"/>
      <c r="AF21" s="714"/>
      <c r="AG21" s="714"/>
      <c r="AH21" s="714"/>
      <c r="AI21" s="714"/>
      <c r="AJ21" s="714"/>
      <c r="AK21" s="714"/>
      <c r="AL21" s="683">
        <v>0</v>
      </c>
      <c r="AM21" s="684"/>
      <c r="AN21" s="684"/>
      <c r="AO21" s="715"/>
      <c r="AP21" s="774" t="s">
        <v>284</v>
      </c>
      <c r="AQ21" s="782"/>
      <c r="AR21" s="782"/>
      <c r="AS21" s="782"/>
      <c r="AT21" s="782"/>
      <c r="AU21" s="782"/>
      <c r="AV21" s="782"/>
      <c r="AW21" s="782"/>
      <c r="AX21" s="782"/>
      <c r="AY21" s="782"/>
      <c r="AZ21" s="782"/>
      <c r="BA21" s="782"/>
      <c r="BB21" s="782"/>
      <c r="BC21" s="782"/>
      <c r="BD21" s="782"/>
      <c r="BE21" s="782"/>
      <c r="BF21" s="776"/>
      <c r="BG21" s="680">
        <v>1135</v>
      </c>
      <c r="BH21" s="681"/>
      <c r="BI21" s="681"/>
      <c r="BJ21" s="681"/>
      <c r="BK21" s="681"/>
      <c r="BL21" s="681"/>
      <c r="BM21" s="681"/>
      <c r="BN21" s="682"/>
      <c r="BO21" s="713">
        <v>0.1</v>
      </c>
      <c r="BP21" s="713"/>
      <c r="BQ21" s="713"/>
      <c r="BR21" s="713"/>
      <c r="BS21" s="686" t="s">
        <v>178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285</v>
      </c>
      <c r="C22" s="678"/>
      <c r="D22" s="678"/>
      <c r="E22" s="678"/>
      <c r="F22" s="678"/>
      <c r="G22" s="678"/>
      <c r="H22" s="678"/>
      <c r="I22" s="678"/>
      <c r="J22" s="678"/>
      <c r="K22" s="678"/>
      <c r="L22" s="678"/>
      <c r="M22" s="678"/>
      <c r="N22" s="678"/>
      <c r="O22" s="678"/>
      <c r="P22" s="678"/>
      <c r="Q22" s="679"/>
      <c r="R22" s="680">
        <v>2023834</v>
      </c>
      <c r="S22" s="681"/>
      <c r="T22" s="681"/>
      <c r="U22" s="681"/>
      <c r="V22" s="681"/>
      <c r="W22" s="681"/>
      <c r="X22" s="681"/>
      <c r="Y22" s="682"/>
      <c r="Z22" s="713">
        <v>18.399999999999999</v>
      </c>
      <c r="AA22" s="713"/>
      <c r="AB22" s="713"/>
      <c r="AC22" s="713"/>
      <c r="AD22" s="714">
        <v>1895606</v>
      </c>
      <c r="AE22" s="714"/>
      <c r="AF22" s="714"/>
      <c r="AG22" s="714"/>
      <c r="AH22" s="714"/>
      <c r="AI22" s="714"/>
      <c r="AJ22" s="714"/>
      <c r="AK22" s="714"/>
      <c r="AL22" s="683">
        <v>52.6</v>
      </c>
      <c r="AM22" s="684"/>
      <c r="AN22" s="684"/>
      <c r="AO22" s="715"/>
      <c r="AP22" s="774" t="s">
        <v>286</v>
      </c>
      <c r="AQ22" s="782"/>
      <c r="AR22" s="782"/>
      <c r="AS22" s="782"/>
      <c r="AT22" s="782"/>
      <c r="AU22" s="782"/>
      <c r="AV22" s="782"/>
      <c r="AW22" s="782"/>
      <c r="AX22" s="782"/>
      <c r="AY22" s="782"/>
      <c r="AZ22" s="782"/>
      <c r="BA22" s="782"/>
      <c r="BB22" s="782"/>
      <c r="BC22" s="782"/>
      <c r="BD22" s="782"/>
      <c r="BE22" s="782"/>
      <c r="BF22" s="776"/>
      <c r="BG22" s="680" t="s">
        <v>239</v>
      </c>
      <c r="BH22" s="681"/>
      <c r="BI22" s="681"/>
      <c r="BJ22" s="681"/>
      <c r="BK22" s="681"/>
      <c r="BL22" s="681"/>
      <c r="BM22" s="681"/>
      <c r="BN22" s="682"/>
      <c r="BO22" s="713" t="s">
        <v>178</v>
      </c>
      <c r="BP22" s="713"/>
      <c r="BQ22" s="713"/>
      <c r="BR22" s="713"/>
      <c r="BS22" s="686" t="s">
        <v>178</v>
      </c>
      <c r="BT22" s="681"/>
      <c r="BU22" s="681"/>
      <c r="BV22" s="681"/>
      <c r="BW22" s="681"/>
      <c r="BX22" s="681"/>
      <c r="BY22" s="681"/>
      <c r="BZ22" s="681"/>
      <c r="CA22" s="681"/>
      <c r="CB22" s="727"/>
      <c r="CD22" s="784" t="s">
        <v>287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288</v>
      </c>
      <c r="C23" s="678"/>
      <c r="D23" s="678"/>
      <c r="E23" s="678"/>
      <c r="F23" s="678"/>
      <c r="G23" s="678"/>
      <c r="H23" s="678"/>
      <c r="I23" s="678"/>
      <c r="J23" s="678"/>
      <c r="K23" s="678"/>
      <c r="L23" s="678"/>
      <c r="M23" s="678"/>
      <c r="N23" s="678"/>
      <c r="O23" s="678"/>
      <c r="P23" s="678"/>
      <c r="Q23" s="679"/>
      <c r="R23" s="680">
        <v>1895606</v>
      </c>
      <c r="S23" s="681"/>
      <c r="T23" s="681"/>
      <c r="U23" s="681"/>
      <c r="V23" s="681"/>
      <c r="W23" s="681"/>
      <c r="X23" s="681"/>
      <c r="Y23" s="682"/>
      <c r="Z23" s="713">
        <v>17.2</v>
      </c>
      <c r="AA23" s="713"/>
      <c r="AB23" s="713"/>
      <c r="AC23" s="713"/>
      <c r="AD23" s="714">
        <v>1895606</v>
      </c>
      <c r="AE23" s="714"/>
      <c r="AF23" s="714"/>
      <c r="AG23" s="714"/>
      <c r="AH23" s="714"/>
      <c r="AI23" s="714"/>
      <c r="AJ23" s="714"/>
      <c r="AK23" s="714"/>
      <c r="AL23" s="683">
        <v>52.6</v>
      </c>
      <c r="AM23" s="684"/>
      <c r="AN23" s="684"/>
      <c r="AO23" s="715"/>
      <c r="AP23" s="774" t="s">
        <v>289</v>
      </c>
      <c r="AQ23" s="782"/>
      <c r="AR23" s="782"/>
      <c r="AS23" s="782"/>
      <c r="AT23" s="782"/>
      <c r="AU23" s="782"/>
      <c r="AV23" s="782"/>
      <c r="AW23" s="782"/>
      <c r="AX23" s="782"/>
      <c r="AY23" s="782"/>
      <c r="AZ23" s="782"/>
      <c r="BA23" s="782"/>
      <c r="BB23" s="782"/>
      <c r="BC23" s="782"/>
      <c r="BD23" s="782"/>
      <c r="BE23" s="782"/>
      <c r="BF23" s="776"/>
      <c r="BG23" s="680" t="s">
        <v>239</v>
      </c>
      <c r="BH23" s="681"/>
      <c r="BI23" s="681"/>
      <c r="BJ23" s="681"/>
      <c r="BK23" s="681"/>
      <c r="BL23" s="681"/>
      <c r="BM23" s="681"/>
      <c r="BN23" s="682"/>
      <c r="BO23" s="713" t="s">
        <v>239</v>
      </c>
      <c r="BP23" s="713"/>
      <c r="BQ23" s="713"/>
      <c r="BR23" s="713"/>
      <c r="BS23" s="686" t="s">
        <v>239</v>
      </c>
      <c r="BT23" s="681"/>
      <c r="BU23" s="681"/>
      <c r="BV23" s="681"/>
      <c r="BW23" s="681"/>
      <c r="BX23" s="681"/>
      <c r="BY23" s="681"/>
      <c r="BZ23" s="681"/>
      <c r="CA23" s="681"/>
      <c r="CB23" s="727"/>
      <c r="CD23" s="784" t="s">
        <v>227</v>
      </c>
      <c r="CE23" s="785"/>
      <c r="CF23" s="785"/>
      <c r="CG23" s="785"/>
      <c r="CH23" s="785"/>
      <c r="CI23" s="785"/>
      <c r="CJ23" s="785"/>
      <c r="CK23" s="785"/>
      <c r="CL23" s="785"/>
      <c r="CM23" s="785"/>
      <c r="CN23" s="785"/>
      <c r="CO23" s="785"/>
      <c r="CP23" s="785"/>
      <c r="CQ23" s="786"/>
      <c r="CR23" s="784" t="s">
        <v>290</v>
      </c>
      <c r="CS23" s="785"/>
      <c r="CT23" s="785"/>
      <c r="CU23" s="785"/>
      <c r="CV23" s="785"/>
      <c r="CW23" s="785"/>
      <c r="CX23" s="785"/>
      <c r="CY23" s="786"/>
      <c r="CZ23" s="784" t="s">
        <v>291</v>
      </c>
      <c r="DA23" s="785"/>
      <c r="DB23" s="785"/>
      <c r="DC23" s="786"/>
      <c r="DD23" s="784" t="s">
        <v>292</v>
      </c>
      <c r="DE23" s="785"/>
      <c r="DF23" s="785"/>
      <c r="DG23" s="785"/>
      <c r="DH23" s="785"/>
      <c r="DI23" s="785"/>
      <c r="DJ23" s="785"/>
      <c r="DK23" s="786"/>
      <c r="DL23" s="793" t="s">
        <v>293</v>
      </c>
      <c r="DM23" s="794"/>
      <c r="DN23" s="794"/>
      <c r="DO23" s="794"/>
      <c r="DP23" s="794"/>
      <c r="DQ23" s="794"/>
      <c r="DR23" s="794"/>
      <c r="DS23" s="794"/>
      <c r="DT23" s="794"/>
      <c r="DU23" s="794"/>
      <c r="DV23" s="795"/>
      <c r="DW23" s="784" t="s">
        <v>294</v>
      </c>
      <c r="DX23" s="785"/>
      <c r="DY23" s="785"/>
      <c r="DZ23" s="785"/>
      <c r="EA23" s="785"/>
      <c r="EB23" s="785"/>
      <c r="EC23" s="786"/>
    </row>
    <row r="24" spans="2:133" ht="11.25" customHeight="1" x14ac:dyDescent="0.15">
      <c r="B24" s="677" t="s">
        <v>295</v>
      </c>
      <c r="C24" s="678"/>
      <c r="D24" s="678"/>
      <c r="E24" s="678"/>
      <c r="F24" s="678"/>
      <c r="G24" s="678"/>
      <c r="H24" s="678"/>
      <c r="I24" s="678"/>
      <c r="J24" s="678"/>
      <c r="K24" s="678"/>
      <c r="L24" s="678"/>
      <c r="M24" s="678"/>
      <c r="N24" s="678"/>
      <c r="O24" s="678"/>
      <c r="P24" s="678"/>
      <c r="Q24" s="679"/>
      <c r="R24" s="680">
        <v>128228</v>
      </c>
      <c r="S24" s="681"/>
      <c r="T24" s="681"/>
      <c r="U24" s="681"/>
      <c r="V24" s="681"/>
      <c r="W24" s="681"/>
      <c r="X24" s="681"/>
      <c r="Y24" s="682"/>
      <c r="Z24" s="713">
        <v>1.2</v>
      </c>
      <c r="AA24" s="713"/>
      <c r="AB24" s="713"/>
      <c r="AC24" s="713"/>
      <c r="AD24" s="714" t="s">
        <v>178</v>
      </c>
      <c r="AE24" s="714"/>
      <c r="AF24" s="714"/>
      <c r="AG24" s="714"/>
      <c r="AH24" s="714"/>
      <c r="AI24" s="714"/>
      <c r="AJ24" s="714"/>
      <c r="AK24" s="714"/>
      <c r="AL24" s="683" t="s">
        <v>239</v>
      </c>
      <c r="AM24" s="684"/>
      <c r="AN24" s="684"/>
      <c r="AO24" s="715"/>
      <c r="AP24" s="774" t="s">
        <v>296</v>
      </c>
      <c r="AQ24" s="782"/>
      <c r="AR24" s="782"/>
      <c r="AS24" s="782"/>
      <c r="AT24" s="782"/>
      <c r="AU24" s="782"/>
      <c r="AV24" s="782"/>
      <c r="AW24" s="782"/>
      <c r="AX24" s="782"/>
      <c r="AY24" s="782"/>
      <c r="AZ24" s="782"/>
      <c r="BA24" s="782"/>
      <c r="BB24" s="782"/>
      <c r="BC24" s="782"/>
      <c r="BD24" s="782"/>
      <c r="BE24" s="782"/>
      <c r="BF24" s="776"/>
      <c r="BG24" s="680" t="s">
        <v>178</v>
      </c>
      <c r="BH24" s="681"/>
      <c r="BI24" s="681"/>
      <c r="BJ24" s="681"/>
      <c r="BK24" s="681"/>
      <c r="BL24" s="681"/>
      <c r="BM24" s="681"/>
      <c r="BN24" s="682"/>
      <c r="BO24" s="713" t="s">
        <v>239</v>
      </c>
      <c r="BP24" s="713"/>
      <c r="BQ24" s="713"/>
      <c r="BR24" s="713"/>
      <c r="BS24" s="686" t="s">
        <v>239</v>
      </c>
      <c r="BT24" s="681"/>
      <c r="BU24" s="681"/>
      <c r="BV24" s="681"/>
      <c r="BW24" s="681"/>
      <c r="BX24" s="681"/>
      <c r="BY24" s="681"/>
      <c r="BZ24" s="681"/>
      <c r="CA24" s="681"/>
      <c r="CB24" s="727"/>
      <c r="CD24" s="738" t="s">
        <v>297</v>
      </c>
      <c r="CE24" s="739"/>
      <c r="CF24" s="739"/>
      <c r="CG24" s="739"/>
      <c r="CH24" s="739"/>
      <c r="CI24" s="739"/>
      <c r="CJ24" s="739"/>
      <c r="CK24" s="739"/>
      <c r="CL24" s="739"/>
      <c r="CM24" s="739"/>
      <c r="CN24" s="739"/>
      <c r="CO24" s="739"/>
      <c r="CP24" s="739"/>
      <c r="CQ24" s="740"/>
      <c r="CR24" s="735">
        <v>2978283</v>
      </c>
      <c r="CS24" s="736"/>
      <c r="CT24" s="736"/>
      <c r="CU24" s="736"/>
      <c r="CV24" s="736"/>
      <c r="CW24" s="736"/>
      <c r="CX24" s="736"/>
      <c r="CY24" s="779"/>
      <c r="CZ24" s="780">
        <v>27.4</v>
      </c>
      <c r="DA24" s="751"/>
      <c r="DB24" s="751"/>
      <c r="DC24" s="783"/>
      <c r="DD24" s="778">
        <v>1693888</v>
      </c>
      <c r="DE24" s="736"/>
      <c r="DF24" s="736"/>
      <c r="DG24" s="736"/>
      <c r="DH24" s="736"/>
      <c r="DI24" s="736"/>
      <c r="DJ24" s="736"/>
      <c r="DK24" s="779"/>
      <c r="DL24" s="778">
        <v>1656443</v>
      </c>
      <c r="DM24" s="736"/>
      <c r="DN24" s="736"/>
      <c r="DO24" s="736"/>
      <c r="DP24" s="736"/>
      <c r="DQ24" s="736"/>
      <c r="DR24" s="736"/>
      <c r="DS24" s="736"/>
      <c r="DT24" s="736"/>
      <c r="DU24" s="736"/>
      <c r="DV24" s="779"/>
      <c r="DW24" s="780">
        <v>44.2</v>
      </c>
      <c r="DX24" s="751"/>
      <c r="DY24" s="751"/>
      <c r="DZ24" s="751"/>
      <c r="EA24" s="751"/>
      <c r="EB24" s="751"/>
      <c r="EC24" s="781"/>
    </row>
    <row r="25" spans="2:133" ht="11.25" customHeight="1" x14ac:dyDescent="0.15">
      <c r="B25" s="677" t="s">
        <v>298</v>
      </c>
      <c r="C25" s="678"/>
      <c r="D25" s="678"/>
      <c r="E25" s="678"/>
      <c r="F25" s="678"/>
      <c r="G25" s="678"/>
      <c r="H25" s="678"/>
      <c r="I25" s="678"/>
      <c r="J25" s="678"/>
      <c r="K25" s="678"/>
      <c r="L25" s="678"/>
      <c r="M25" s="678"/>
      <c r="N25" s="678"/>
      <c r="O25" s="678"/>
      <c r="P25" s="678"/>
      <c r="Q25" s="679"/>
      <c r="R25" s="680" t="s">
        <v>239</v>
      </c>
      <c r="S25" s="681"/>
      <c r="T25" s="681"/>
      <c r="U25" s="681"/>
      <c r="V25" s="681"/>
      <c r="W25" s="681"/>
      <c r="X25" s="681"/>
      <c r="Y25" s="682"/>
      <c r="Z25" s="713" t="s">
        <v>239</v>
      </c>
      <c r="AA25" s="713"/>
      <c r="AB25" s="713"/>
      <c r="AC25" s="713"/>
      <c r="AD25" s="714" t="s">
        <v>239</v>
      </c>
      <c r="AE25" s="714"/>
      <c r="AF25" s="714"/>
      <c r="AG25" s="714"/>
      <c r="AH25" s="714"/>
      <c r="AI25" s="714"/>
      <c r="AJ25" s="714"/>
      <c r="AK25" s="714"/>
      <c r="AL25" s="683" t="s">
        <v>239</v>
      </c>
      <c r="AM25" s="684"/>
      <c r="AN25" s="684"/>
      <c r="AO25" s="715"/>
      <c r="AP25" s="774" t="s">
        <v>299</v>
      </c>
      <c r="AQ25" s="782"/>
      <c r="AR25" s="782"/>
      <c r="AS25" s="782"/>
      <c r="AT25" s="782"/>
      <c r="AU25" s="782"/>
      <c r="AV25" s="782"/>
      <c r="AW25" s="782"/>
      <c r="AX25" s="782"/>
      <c r="AY25" s="782"/>
      <c r="AZ25" s="782"/>
      <c r="BA25" s="782"/>
      <c r="BB25" s="782"/>
      <c r="BC25" s="782"/>
      <c r="BD25" s="782"/>
      <c r="BE25" s="782"/>
      <c r="BF25" s="776"/>
      <c r="BG25" s="680" t="s">
        <v>239</v>
      </c>
      <c r="BH25" s="681"/>
      <c r="BI25" s="681"/>
      <c r="BJ25" s="681"/>
      <c r="BK25" s="681"/>
      <c r="BL25" s="681"/>
      <c r="BM25" s="681"/>
      <c r="BN25" s="682"/>
      <c r="BO25" s="713" t="s">
        <v>178</v>
      </c>
      <c r="BP25" s="713"/>
      <c r="BQ25" s="713"/>
      <c r="BR25" s="713"/>
      <c r="BS25" s="686" t="s">
        <v>239</v>
      </c>
      <c r="BT25" s="681"/>
      <c r="BU25" s="681"/>
      <c r="BV25" s="681"/>
      <c r="BW25" s="681"/>
      <c r="BX25" s="681"/>
      <c r="BY25" s="681"/>
      <c r="BZ25" s="681"/>
      <c r="CA25" s="681"/>
      <c r="CB25" s="727"/>
      <c r="CD25" s="719" t="s">
        <v>300</v>
      </c>
      <c r="CE25" s="720"/>
      <c r="CF25" s="720"/>
      <c r="CG25" s="720"/>
      <c r="CH25" s="720"/>
      <c r="CI25" s="720"/>
      <c r="CJ25" s="720"/>
      <c r="CK25" s="720"/>
      <c r="CL25" s="720"/>
      <c r="CM25" s="720"/>
      <c r="CN25" s="720"/>
      <c r="CO25" s="720"/>
      <c r="CP25" s="720"/>
      <c r="CQ25" s="721"/>
      <c r="CR25" s="680">
        <v>824870</v>
      </c>
      <c r="CS25" s="699"/>
      <c r="CT25" s="699"/>
      <c r="CU25" s="699"/>
      <c r="CV25" s="699"/>
      <c r="CW25" s="699"/>
      <c r="CX25" s="699"/>
      <c r="CY25" s="700"/>
      <c r="CZ25" s="683">
        <v>7.6</v>
      </c>
      <c r="DA25" s="701"/>
      <c r="DB25" s="701"/>
      <c r="DC25" s="702"/>
      <c r="DD25" s="686">
        <v>769907</v>
      </c>
      <c r="DE25" s="699"/>
      <c r="DF25" s="699"/>
      <c r="DG25" s="699"/>
      <c r="DH25" s="699"/>
      <c r="DI25" s="699"/>
      <c r="DJ25" s="699"/>
      <c r="DK25" s="700"/>
      <c r="DL25" s="686">
        <v>734242</v>
      </c>
      <c r="DM25" s="699"/>
      <c r="DN25" s="699"/>
      <c r="DO25" s="699"/>
      <c r="DP25" s="699"/>
      <c r="DQ25" s="699"/>
      <c r="DR25" s="699"/>
      <c r="DS25" s="699"/>
      <c r="DT25" s="699"/>
      <c r="DU25" s="699"/>
      <c r="DV25" s="700"/>
      <c r="DW25" s="683">
        <v>19.600000000000001</v>
      </c>
      <c r="DX25" s="701"/>
      <c r="DY25" s="701"/>
      <c r="DZ25" s="701"/>
      <c r="EA25" s="701"/>
      <c r="EB25" s="701"/>
      <c r="EC25" s="722"/>
    </row>
    <row r="26" spans="2:133" ht="11.25" customHeight="1" x14ac:dyDescent="0.15">
      <c r="B26" s="677" t="s">
        <v>301</v>
      </c>
      <c r="C26" s="678"/>
      <c r="D26" s="678"/>
      <c r="E26" s="678"/>
      <c r="F26" s="678"/>
      <c r="G26" s="678"/>
      <c r="H26" s="678"/>
      <c r="I26" s="678"/>
      <c r="J26" s="678"/>
      <c r="K26" s="678"/>
      <c r="L26" s="678"/>
      <c r="M26" s="678"/>
      <c r="N26" s="678"/>
      <c r="O26" s="678"/>
      <c r="P26" s="678"/>
      <c r="Q26" s="679"/>
      <c r="R26" s="680">
        <v>3723076</v>
      </c>
      <c r="S26" s="681"/>
      <c r="T26" s="681"/>
      <c r="U26" s="681"/>
      <c r="V26" s="681"/>
      <c r="W26" s="681"/>
      <c r="X26" s="681"/>
      <c r="Y26" s="682"/>
      <c r="Z26" s="713">
        <v>33.799999999999997</v>
      </c>
      <c r="AA26" s="713"/>
      <c r="AB26" s="713"/>
      <c r="AC26" s="713"/>
      <c r="AD26" s="714">
        <v>3594848</v>
      </c>
      <c r="AE26" s="714"/>
      <c r="AF26" s="714"/>
      <c r="AG26" s="714"/>
      <c r="AH26" s="714"/>
      <c r="AI26" s="714"/>
      <c r="AJ26" s="714"/>
      <c r="AK26" s="714"/>
      <c r="AL26" s="683">
        <v>99.8</v>
      </c>
      <c r="AM26" s="684"/>
      <c r="AN26" s="684"/>
      <c r="AO26" s="715"/>
      <c r="AP26" s="774" t="s">
        <v>302</v>
      </c>
      <c r="AQ26" s="775"/>
      <c r="AR26" s="775"/>
      <c r="AS26" s="775"/>
      <c r="AT26" s="775"/>
      <c r="AU26" s="775"/>
      <c r="AV26" s="775"/>
      <c r="AW26" s="775"/>
      <c r="AX26" s="775"/>
      <c r="AY26" s="775"/>
      <c r="AZ26" s="775"/>
      <c r="BA26" s="775"/>
      <c r="BB26" s="775"/>
      <c r="BC26" s="775"/>
      <c r="BD26" s="775"/>
      <c r="BE26" s="775"/>
      <c r="BF26" s="776"/>
      <c r="BG26" s="680" t="s">
        <v>239</v>
      </c>
      <c r="BH26" s="681"/>
      <c r="BI26" s="681"/>
      <c r="BJ26" s="681"/>
      <c r="BK26" s="681"/>
      <c r="BL26" s="681"/>
      <c r="BM26" s="681"/>
      <c r="BN26" s="682"/>
      <c r="BO26" s="713" t="s">
        <v>178</v>
      </c>
      <c r="BP26" s="713"/>
      <c r="BQ26" s="713"/>
      <c r="BR26" s="713"/>
      <c r="BS26" s="686" t="s">
        <v>178</v>
      </c>
      <c r="BT26" s="681"/>
      <c r="BU26" s="681"/>
      <c r="BV26" s="681"/>
      <c r="BW26" s="681"/>
      <c r="BX26" s="681"/>
      <c r="BY26" s="681"/>
      <c r="BZ26" s="681"/>
      <c r="CA26" s="681"/>
      <c r="CB26" s="727"/>
      <c r="CD26" s="719" t="s">
        <v>303</v>
      </c>
      <c r="CE26" s="720"/>
      <c r="CF26" s="720"/>
      <c r="CG26" s="720"/>
      <c r="CH26" s="720"/>
      <c r="CI26" s="720"/>
      <c r="CJ26" s="720"/>
      <c r="CK26" s="720"/>
      <c r="CL26" s="720"/>
      <c r="CM26" s="720"/>
      <c r="CN26" s="720"/>
      <c r="CO26" s="720"/>
      <c r="CP26" s="720"/>
      <c r="CQ26" s="721"/>
      <c r="CR26" s="680">
        <v>467633</v>
      </c>
      <c r="CS26" s="681"/>
      <c r="CT26" s="681"/>
      <c r="CU26" s="681"/>
      <c r="CV26" s="681"/>
      <c r="CW26" s="681"/>
      <c r="CX26" s="681"/>
      <c r="CY26" s="682"/>
      <c r="CZ26" s="683">
        <v>4.3</v>
      </c>
      <c r="DA26" s="701"/>
      <c r="DB26" s="701"/>
      <c r="DC26" s="702"/>
      <c r="DD26" s="686">
        <v>428889</v>
      </c>
      <c r="DE26" s="681"/>
      <c r="DF26" s="681"/>
      <c r="DG26" s="681"/>
      <c r="DH26" s="681"/>
      <c r="DI26" s="681"/>
      <c r="DJ26" s="681"/>
      <c r="DK26" s="682"/>
      <c r="DL26" s="686" t="s">
        <v>239</v>
      </c>
      <c r="DM26" s="681"/>
      <c r="DN26" s="681"/>
      <c r="DO26" s="681"/>
      <c r="DP26" s="681"/>
      <c r="DQ26" s="681"/>
      <c r="DR26" s="681"/>
      <c r="DS26" s="681"/>
      <c r="DT26" s="681"/>
      <c r="DU26" s="681"/>
      <c r="DV26" s="682"/>
      <c r="DW26" s="683" t="s">
        <v>239</v>
      </c>
      <c r="DX26" s="701"/>
      <c r="DY26" s="701"/>
      <c r="DZ26" s="701"/>
      <c r="EA26" s="701"/>
      <c r="EB26" s="701"/>
      <c r="EC26" s="722"/>
    </row>
    <row r="27" spans="2:133" ht="11.25" customHeight="1" x14ac:dyDescent="0.15">
      <c r="B27" s="677" t="s">
        <v>304</v>
      </c>
      <c r="C27" s="678"/>
      <c r="D27" s="678"/>
      <c r="E27" s="678"/>
      <c r="F27" s="678"/>
      <c r="G27" s="678"/>
      <c r="H27" s="678"/>
      <c r="I27" s="678"/>
      <c r="J27" s="678"/>
      <c r="K27" s="678"/>
      <c r="L27" s="678"/>
      <c r="M27" s="678"/>
      <c r="N27" s="678"/>
      <c r="O27" s="678"/>
      <c r="P27" s="678"/>
      <c r="Q27" s="679"/>
      <c r="R27" s="680">
        <v>1313</v>
      </c>
      <c r="S27" s="681"/>
      <c r="T27" s="681"/>
      <c r="U27" s="681"/>
      <c r="V27" s="681"/>
      <c r="W27" s="681"/>
      <c r="X27" s="681"/>
      <c r="Y27" s="682"/>
      <c r="Z27" s="713">
        <v>0</v>
      </c>
      <c r="AA27" s="713"/>
      <c r="AB27" s="713"/>
      <c r="AC27" s="713"/>
      <c r="AD27" s="714">
        <v>1313</v>
      </c>
      <c r="AE27" s="714"/>
      <c r="AF27" s="714"/>
      <c r="AG27" s="714"/>
      <c r="AH27" s="714"/>
      <c r="AI27" s="714"/>
      <c r="AJ27" s="714"/>
      <c r="AK27" s="714"/>
      <c r="AL27" s="683">
        <v>0</v>
      </c>
      <c r="AM27" s="684"/>
      <c r="AN27" s="684"/>
      <c r="AO27" s="715"/>
      <c r="AP27" s="677" t="s">
        <v>305</v>
      </c>
      <c r="AQ27" s="678"/>
      <c r="AR27" s="678"/>
      <c r="AS27" s="678"/>
      <c r="AT27" s="678"/>
      <c r="AU27" s="678"/>
      <c r="AV27" s="678"/>
      <c r="AW27" s="678"/>
      <c r="AX27" s="678"/>
      <c r="AY27" s="678"/>
      <c r="AZ27" s="678"/>
      <c r="BA27" s="678"/>
      <c r="BB27" s="678"/>
      <c r="BC27" s="678"/>
      <c r="BD27" s="678"/>
      <c r="BE27" s="678"/>
      <c r="BF27" s="679"/>
      <c r="BG27" s="680">
        <v>1285875</v>
      </c>
      <c r="BH27" s="681"/>
      <c r="BI27" s="681"/>
      <c r="BJ27" s="681"/>
      <c r="BK27" s="681"/>
      <c r="BL27" s="681"/>
      <c r="BM27" s="681"/>
      <c r="BN27" s="682"/>
      <c r="BO27" s="713">
        <v>100</v>
      </c>
      <c r="BP27" s="713"/>
      <c r="BQ27" s="713"/>
      <c r="BR27" s="713"/>
      <c r="BS27" s="686" t="s">
        <v>178</v>
      </c>
      <c r="BT27" s="681"/>
      <c r="BU27" s="681"/>
      <c r="BV27" s="681"/>
      <c r="BW27" s="681"/>
      <c r="BX27" s="681"/>
      <c r="BY27" s="681"/>
      <c r="BZ27" s="681"/>
      <c r="CA27" s="681"/>
      <c r="CB27" s="727"/>
      <c r="CD27" s="719" t="s">
        <v>306</v>
      </c>
      <c r="CE27" s="720"/>
      <c r="CF27" s="720"/>
      <c r="CG27" s="720"/>
      <c r="CH27" s="720"/>
      <c r="CI27" s="720"/>
      <c r="CJ27" s="720"/>
      <c r="CK27" s="720"/>
      <c r="CL27" s="720"/>
      <c r="CM27" s="720"/>
      <c r="CN27" s="720"/>
      <c r="CO27" s="720"/>
      <c r="CP27" s="720"/>
      <c r="CQ27" s="721"/>
      <c r="CR27" s="680">
        <v>1597413</v>
      </c>
      <c r="CS27" s="699"/>
      <c r="CT27" s="699"/>
      <c r="CU27" s="699"/>
      <c r="CV27" s="699"/>
      <c r="CW27" s="699"/>
      <c r="CX27" s="699"/>
      <c r="CY27" s="700"/>
      <c r="CZ27" s="683">
        <v>14.7</v>
      </c>
      <c r="DA27" s="701"/>
      <c r="DB27" s="701"/>
      <c r="DC27" s="702"/>
      <c r="DD27" s="686">
        <v>445988</v>
      </c>
      <c r="DE27" s="699"/>
      <c r="DF27" s="699"/>
      <c r="DG27" s="699"/>
      <c r="DH27" s="699"/>
      <c r="DI27" s="699"/>
      <c r="DJ27" s="699"/>
      <c r="DK27" s="700"/>
      <c r="DL27" s="686">
        <v>444208</v>
      </c>
      <c r="DM27" s="699"/>
      <c r="DN27" s="699"/>
      <c r="DO27" s="699"/>
      <c r="DP27" s="699"/>
      <c r="DQ27" s="699"/>
      <c r="DR27" s="699"/>
      <c r="DS27" s="699"/>
      <c r="DT27" s="699"/>
      <c r="DU27" s="699"/>
      <c r="DV27" s="700"/>
      <c r="DW27" s="683">
        <v>11.9</v>
      </c>
      <c r="DX27" s="701"/>
      <c r="DY27" s="701"/>
      <c r="DZ27" s="701"/>
      <c r="EA27" s="701"/>
      <c r="EB27" s="701"/>
      <c r="EC27" s="722"/>
    </row>
    <row r="28" spans="2:133" ht="11.25" customHeight="1" x14ac:dyDescent="0.15">
      <c r="B28" s="677" t="s">
        <v>307</v>
      </c>
      <c r="C28" s="678"/>
      <c r="D28" s="678"/>
      <c r="E28" s="678"/>
      <c r="F28" s="678"/>
      <c r="G28" s="678"/>
      <c r="H28" s="678"/>
      <c r="I28" s="678"/>
      <c r="J28" s="678"/>
      <c r="K28" s="678"/>
      <c r="L28" s="678"/>
      <c r="M28" s="678"/>
      <c r="N28" s="678"/>
      <c r="O28" s="678"/>
      <c r="P28" s="678"/>
      <c r="Q28" s="679"/>
      <c r="R28" s="680">
        <v>40662</v>
      </c>
      <c r="S28" s="681"/>
      <c r="T28" s="681"/>
      <c r="U28" s="681"/>
      <c r="V28" s="681"/>
      <c r="W28" s="681"/>
      <c r="X28" s="681"/>
      <c r="Y28" s="682"/>
      <c r="Z28" s="713">
        <v>0.4</v>
      </c>
      <c r="AA28" s="713"/>
      <c r="AB28" s="713"/>
      <c r="AC28" s="713"/>
      <c r="AD28" s="714" t="s">
        <v>178</v>
      </c>
      <c r="AE28" s="714"/>
      <c r="AF28" s="714"/>
      <c r="AG28" s="714"/>
      <c r="AH28" s="714"/>
      <c r="AI28" s="714"/>
      <c r="AJ28" s="714"/>
      <c r="AK28" s="714"/>
      <c r="AL28" s="683" t="s">
        <v>178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308</v>
      </c>
      <c r="CE28" s="720"/>
      <c r="CF28" s="720"/>
      <c r="CG28" s="720"/>
      <c r="CH28" s="720"/>
      <c r="CI28" s="720"/>
      <c r="CJ28" s="720"/>
      <c r="CK28" s="720"/>
      <c r="CL28" s="720"/>
      <c r="CM28" s="720"/>
      <c r="CN28" s="720"/>
      <c r="CO28" s="720"/>
      <c r="CP28" s="720"/>
      <c r="CQ28" s="721"/>
      <c r="CR28" s="680">
        <v>556000</v>
      </c>
      <c r="CS28" s="681"/>
      <c r="CT28" s="681"/>
      <c r="CU28" s="681"/>
      <c r="CV28" s="681"/>
      <c r="CW28" s="681"/>
      <c r="CX28" s="681"/>
      <c r="CY28" s="682"/>
      <c r="CZ28" s="683">
        <v>5.0999999999999996</v>
      </c>
      <c r="DA28" s="701"/>
      <c r="DB28" s="701"/>
      <c r="DC28" s="702"/>
      <c r="DD28" s="686">
        <v>477993</v>
      </c>
      <c r="DE28" s="681"/>
      <c r="DF28" s="681"/>
      <c r="DG28" s="681"/>
      <c r="DH28" s="681"/>
      <c r="DI28" s="681"/>
      <c r="DJ28" s="681"/>
      <c r="DK28" s="682"/>
      <c r="DL28" s="686">
        <v>477993</v>
      </c>
      <c r="DM28" s="681"/>
      <c r="DN28" s="681"/>
      <c r="DO28" s="681"/>
      <c r="DP28" s="681"/>
      <c r="DQ28" s="681"/>
      <c r="DR28" s="681"/>
      <c r="DS28" s="681"/>
      <c r="DT28" s="681"/>
      <c r="DU28" s="681"/>
      <c r="DV28" s="682"/>
      <c r="DW28" s="683">
        <v>12.8</v>
      </c>
      <c r="DX28" s="701"/>
      <c r="DY28" s="701"/>
      <c r="DZ28" s="701"/>
      <c r="EA28" s="701"/>
      <c r="EB28" s="701"/>
      <c r="EC28" s="722"/>
    </row>
    <row r="29" spans="2:133" ht="11.25" customHeight="1" x14ac:dyDescent="0.15">
      <c r="B29" s="677" t="s">
        <v>309</v>
      </c>
      <c r="C29" s="678"/>
      <c r="D29" s="678"/>
      <c r="E29" s="678"/>
      <c r="F29" s="678"/>
      <c r="G29" s="678"/>
      <c r="H29" s="678"/>
      <c r="I29" s="678"/>
      <c r="J29" s="678"/>
      <c r="K29" s="678"/>
      <c r="L29" s="678"/>
      <c r="M29" s="678"/>
      <c r="N29" s="678"/>
      <c r="O29" s="678"/>
      <c r="P29" s="678"/>
      <c r="Q29" s="679"/>
      <c r="R29" s="680">
        <v>88276</v>
      </c>
      <c r="S29" s="681"/>
      <c r="T29" s="681"/>
      <c r="U29" s="681"/>
      <c r="V29" s="681"/>
      <c r="W29" s="681"/>
      <c r="X29" s="681"/>
      <c r="Y29" s="682"/>
      <c r="Z29" s="713">
        <v>0.8</v>
      </c>
      <c r="AA29" s="713"/>
      <c r="AB29" s="713"/>
      <c r="AC29" s="713"/>
      <c r="AD29" s="714">
        <v>1455</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310</v>
      </c>
      <c r="CE29" s="766"/>
      <c r="CF29" s="719" t="s">
        <v>311</v>
      </c>
      <c r="CG29" s="720"/>
      <c r="CH29" s="720"/>
      <c r="CI29" s="720"/>
      <c r="CJ29" s="720"/>
      <c r="CK29" s="720"/>
      <c r="CL29" s="720"/>
      <c r="CM29" s="720"/>
      <c r="CN29" s="720"/>
      <c r="CO29" s="720"/>
      <c r="CP29" s="720"/>
      <c r="CQ29" s="721"/>
      <c r="CR29" s="680">
        <v>556000</v>
      </c>
      <c r="CS29" s="699"/>
      <c r="CT29" s="699"/>
      <c r="CU29" s="699"/>
      <c r="CV29" s="699"/>
      <c r="CW29" s="699"/>
      <c r="CX29" s="699"/>
      <c r="CY29" s="700"/>
      <c r="CZ29" s="683">
        <v>5.0999999999999996</v>
      </c>
      <c r="DA29" s="701"/>
      <c r="DB29" s="701"/>
      <c r="DC29" s="702"/>
      <c r="DD29" s="686">
        <v>477993</v>
      </c>
      <c r="DE29" s="699"/>
      <c r="DF29" s="699"/>
      <c r="DG29" s="699"/>
      <c r="DH29" s="699"/>
      <c r="DI29" s="699"/>
      <c r="DJ29" s="699"/>
      <c r="DK29" s="700"/>
      <c r="DL29" s="686">
        <v>477993</v>
      </c>
      <c r="DM29" s="699"/>
      <c r="DN29" s="699"/>
      <c r="DO29" s="699"/>
      <c r="DP29" s="699"/>
      <c r="DQ29" s="699"/>
      <c r="DR29" s="699"/>
      <c r="DS29" s="699"/>
      <c r="DT29" s="699"/>
      <c r="DU29" s="699"/>
      <c r="DV29" s="700"/>
      <c r="DW29" s="683">
        <v>12.8</v>
      </c>
      <c r="DX29" s="701"/>
      <c r="DY29" s="701"/>
      <c r="DZ29" s="701"/>
      <c r="EA29" s="701"/>
      <c r="EB29" s="701"/>
      <c r="EC29" s="722"/>
    </row>
    <row r="30" spans="2:133" ht="11.25" customHeight="1" x14ac:dyDescent="0.15">
      <c r="B30" s="677" t="s">
        <v>312</v>
      </c>
      <c r="C30" s="678"/>
      <c r="D30" s="678"/>
      <c r="E30" s="678"/>
      <c r="F30" s="678"/>
      <c r="G30" s="678"/>
      <c r="H30" s="678"/>
      <c r="I30" s="678"/>
      <c r="J30" s="678"/>
      <c r="K30" s="678"/>
      <c r="L30" s="678"/>
      <c r="M30" s="678"/>
      <c r="N30" s="678"/>
      <c r="O30" s="678"/>
      <c r="P30" s="678"/>
      <c r="Q30" s="679"/>
      <c r="R30" s="680">
        <v>7710</v>
      </c>
      <c r="S30" s="681"/>
      <c r="T30" s="681"/>
      <c r="U30" s="681"/>
      <c r="V30" s="681"/>
      <c r="W30" s="681"/>
      <c r="X30" s="681"/>
      <c r="Y30" s="682"/>
      <c r="Z30" s="713">
        <v>0.1</v>
      </c>
      <c r="AA30" s="713"/>
      <c r="AB30" s="713"/>
      <c r="AC30" s="713"/>
      <c r="AD30" s="714" t="s">
        <v>178</v>
      </c>
      <c r="AE30" s="714"/>
      <c r="AF30" s="714"/>
      <c r="AG30" s="714"/>
      <c r="AH30" s="714"/>
      <c r="AI30" s="714"/>
      <c r="AJ30" s="714"/>
      <c r="AK30" s="714"/>
      <c r="AL30" s="683" t="s">
        <v>178</v>
      </c>
      <c r="AM30" s="684"/>
      <c r="AN30" s="684"/>
      <c r="AO30" s="715"/>
      <c r="AP30" s="741" t="s">
        <v>227</v>
      </c>
      <c r="AQ30" s="742"/>
      <c r="AR30" s="742"/>
      <c r="AS30" s="742"/>
      <c r="AT30" s="742"/>
      <c r="AU30" s="742"/>
      <c r="AV30" s="742"/>
      <c r="AW30" s="742"/>
      <c r="AX30" s="742"/>
      <c r="AY30" s="742"/>
      <c r="AZ30" s="742"/>
      <c r="BA30" s="742"/>
      <c r="BB30" s="742"/>
      <c r="BC30" s="742"/>
      <c r="BD30" s="742"/>
      <c r="BE30" s="742"/>
      <c r="BF30" s="743"/>
      <c r="BG30" s="741" t="s">
        <v>313</v>
      </c>
      <c r="BH30" s="754"/>
      <c r="BI30" s="754"/>
      <c r="BJ30" s="754"/>
      <c r="BK30" s="754"/>
      <c r="BL30" s="754"/>
      <c r="BM30" s="754"/>
      <c r="BN30" s="754"/>
      <c r="BO30" s="754"/>
      <c r="BP30" s="754"/>
      <c r="BQ30" s="755"/>
      <c r="BR30" s="741" t="s">
        <v>314</v>
      </c>
      <c r="BS30" s="754"/>
      <c r="BT30" s="754"/>
      <c r="BU30" s="754"/>
      <c r="BV30" s="754"/>
      <c r="BW30" s="754"/>
      <c r="BX30" s="754"/>
      <c r="BY30" s="754"/>
      <c r="BZ30" s="754"/>
      <c r="CA30" s="754"/>
      <c r="CB30" s="755"/>
      <c r="CD30" s="767"/>
      <c r="CE30" s="768"/>
      <c r="CF30" s="719" t="s">
        <v>315</v>
      </c>
      <c r="CG30" s="720"/>
      <c r="CH30" s="720"/>
      <c r="CI30" s="720"/>
      <c r="CJ30" s="720"/>
      <c r="CK30" s="720"/>
      <c r="CL30" s="720"/>
      <c r="CM30" s="720"/>
      <c r="CN30" s="720"/>
      <c r="CO30" s="720"/>
      <c r="CP30" s="720"/>
      <c r="CQ30" s="721"/>
      <c r="CR30" s="680">
        <v>519441</v>
      </c>
      <c r="CS30" s="681"/>
      <c r="CT30" s="681"/>
      <c r="CU30" s="681"/>
      <c r="CV30" s="681"/>
      <c r="CW30" s="681"/>
      <c r="CX30" s="681"/>
      <c r="CY30" s="682"/>
      <c r="CZ30" s="683">
        <v>4.8</v>
      </c>
      <c r="DA30" s="701"/>
      <c r="DB30" s="701"/>
      <c r="DC30" s="702"/>
      <c r="DD30" s="686">
        <v>454187</v>
      </c>
      <c r="DE30" s="681"/>
      <c r="DF30" s="681"/>
      <c r="DG30" s="681"/>
      <c r="DH30" s="681"/>
      <c r="DI30" s="681"/>
      <c r="DJ30" s="681"/>
      <c r="DK30" s="682"/>
      <c r="DL30" s="686">
        <v>454187</v>
      </c>
      <c r="DM30" s="681"/>
      <c r="DN30" s="681"/>
      <c r="DO30" s="681"/>
      <c r="DP30" s="681"/>
      <c r="DQ30" s="681"/>
      <c r="DR30" s="681"/>
      <c r="DS30" s="681"/>
      <c r="DT30" s="681"/>
      <c r="DU30" s="681"/>
      <c r="DV30" s="682"/>
      <c r="DW30" s="683">
        <v>12.1</v>
      </c>
      <c r="DX30" s="701"/>
      <c r="DY30" s="701"/>
      <c r="DZ30" s="701"/>
      <c r="EA30" s="701"/>
      <c r="EB30" s="701"/>
      <c r="EC30" s="722"/>
    </row>
    <row r="31" spans="2:133" ht="11.25" customHeight="1" x14ac:dyDescent="0.15">
      <c r="B31" s="677" t="s">
        <v>316</v>
      </c>
      <c r="C31" s="678"/>
      <c r="D31" s="678"/>
      <c r="E31" s="678"/>
      <c r="F31" s="678"/>
      <c r="G31" s="678"/>
      <c r="H31" s="678"/>
      <c r="I31" s="678"/>
      <c r="J31" s="678"/>
      <c r="K31" s="678"/>
      <c r="L31" s="678"/>
      <c r="M31" s="678"/>
      <c r="N31" s="678"/>
      <c r="O31" s="678"/>
      <c r="P31" s="678"/>
      <c r="Q31" s="679"/>
      <c r="R31" s="680">
        <v>2899509</v>
      </c>
      <c r="S31" s="681"/>
      <c r="T31" s="681"/>
      <c r="U31" s="681"/>
      <c r="V31" s="681"/>
      <c r="W31" s="681"/>
      <c r="X31" s="681"/>
      <c r="Y31" s="682"/>
      <c r="Z31" s="713">
        <v>26.3</v>
      </c>
      <c r="AA31" s="713"/>
      <c r="AB31" s="713"/>
      <c r="AC31" s="713"/>
      <c r="AD31" s="714" t="s">
        <v>239</v>
      </c>
      <c r="AE31" s="714"/>
      <c r="AF31" s="714"/>
      <c r="AG31" s="714"/>
      <c r="AH31" s="714"/>
      <c r="AI31" s="714"/>
      <c r="AJ31" s="714"/>
      <c r="AK31" s="714"/>
      <c r="AL31" s="683" t="s">
        <v>178</v>
      </c>
      <c r="AM31" s="684"/>
      <c r="AN31" s="684"/>
      <c r="AO31" s="715"/>
      <c r="AP31" s="756" t="s">
        <v>317</v>
      </c>
      <c r="AQ31" s="757"/>
      <c r="AR31" s="757"/>
      <c r="AS31" s="757"/>
      <c r="AT31" s="762" t="s">
        <v>318</v>
      </c>
      <c r="AU31" s="231"/>
      <c r="AV31" s="231"/>
      <c r="AW31" s="231"/>
      <c r="AX31" s="746" t="s">
        <v>191</v>
      </c>
      <c r="AY31" s="747"/>
      <c r="AZ31" s="747"/>
      <c r="BA31" s="747"/>
      <c r="BB31" s="747"/>
      <c r="BC31" s="747"/>
      <c r="BD31" s="747"/>
      <c r="BE31" s="747"/>
      <c r="BF31" s="748"/>
      <c r="BG31" s="749">
        <v>99.3</v>
      </c>
      <c r="BH31" s="750"/>
      <c r="BI31" s="750"/>
      <c r="BJ31" s="750"/>
      <c r="BK31" s="750"/>
      <c r="BL31" s="750"/>
      <c r="BM31" s="751">
        <v>98.2</v>
      </c>
      <c r="BN31" s="750"/>
      <c r="BO31" s="750"/>
      <c r="BP31" s="750"/>
      <c r="BQ31" s="752"/>
      <c r="BR31" s="749">
        <v>99.3</v>
      </c>
      <c r="BS31" s="750"/>
      <c r="BT31" s="750"/>
      <c r="BU31" s="750"/>
      <c r="BV31" s="750"/>
      <c r="BW31" s="750"/>
      <c r="BX31" s="751">
        <v>98.1</v>
      </c>
      <c r="BY31" s="750"/>
      <c r="BZ31" s="750"/>
      <c r="CA31" s="750"/>
      <c r="CB31" s="752"/>
      <c r="CD31" s="767"/>
      <c r="CE31" s="768"/>
      <c r="CF31" s="719" t="s">
        <v>319</v>
      </c>
      <c r="CG31" s="720"/>
      <c r="CH31" s="720"/>
      <c r="CI31" s="720"/>
      <c r="CJ31" s="720"/>
      <c r="CK31" s="720"/>
      <c r="CL31" s="720"/>
      <c r="CM31" s="720"/>
      <c r="CN31" s="720"/>
      <c r="CO31" s="720"/>
      <c r="CP31" s="720"/>
      <c r="CQ31" s="721"/>
      <c r="CR31" s="680">
        <v>36559</v>
      </c>
      <c r="CS31" s="699"/>
      <c r="CT31" s="699"/>
      <c r="CU31" s="699"/>
      <c r="CV31" s="699"/>
      <c r="CW31" s="699"/>
      <c r="CX31" s="699"/>
      <c r="CY31" s="700"/>
      <c r="CZ31" s="683">
        <v>0.3</v>
      </c>
      <c r="DA31" s="701"/>
      <c r="DB31" s="701"/>
      <c r="DC31" s="702"/>
      <c r="DD31" s="686">
        <v>23806</v>
      </c>
      <c r="DE31" s="699"/>
      <c r="DF31" s="699"/>
      <c r="DG31" s="699"/>
      <c r="DH31" s="699"/>
      <c r="DI31" s="699"/>
      <c r="DJ31" s="699"/>
      <c r="DK31" s="700"/>
      <c r="DL31" s="686">
        <v>23806</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320</v>
      </c>
      <c r="C32" s="772"/>
      <c r="D32" s="772"/>
      <c r="E32" s="772"/>
      <c r="F32" s="772"/>
      <c r="G32" s="772"/>
      <c r="H32" s="772"/>
      <c r="I32" s="772"/>
      <c r="J32" s="772"/>
      <c r="K32" s="772"/>
      <c r="L32" s="772"/>
      <c r="M32" s="772"/>
      <c r="N32" s="772"/>
      <c r="O32" s="772"/>
      <c r="P32" s="772"/>
      <c r="Q32" s="773"/>
      <c r="R32" s="680" t="s">
        <v>178</v>
      </c>
      <c r="S32" s="681"/>
      <c r="T32" s="681"/>
      <c r="U32" s="681"/>
      <c r="V32" s="681"/>
      <c r="W32" s="681"/>
      <c r="X32" s="681"/>
      <c r="Y32" s="682"/>
      <c r="Z32" s="713" t="s">
        <v>239</v>
      </c>
      <c r="AA32" s="713"/>
      <c r="AB32" s="713"/>
      <c r="AC32" s="713"/>
      <c r="AD32" s="714" t="s">
        <v>239</v>
      </c>
      <c r="AE32" s="714"/>
      <c r="AF32" s="714"/>
      <c r="AG32" s="714"/>
      <c r="AH32" s="714"/>
      <c r="AI32" s="714"/>
      <c r="AJ32" s="714"/>
      <c r="AK32" s="714"/>
      <c r="AL32" s="683" t="s">
        <v>178</v>
      </c>
      <c r="AM32" s="684"/>
      <c r="AN32" s="684"/>
      <c r="AO32" s="715"/>
      <c r="AP32" s="758"/>
      <c r="AQ32" s="759"/>
      <c r="AR32" s="759"/>
      <c r="AS32" s="759"/>
      <c r="AT32" s="763"/>
      <c r="AU32" s="230" t="s">
        <v>321</v>
      </c>
      <c r="AV32" s="230"/>
      <c r="AW32" s="230"/>
      <c r="AX32" s="677" t="s">
        <v>322</v>
      </c>
      <c r="AY32" s="678"/>
      <c r="AZ32" s="678"/>
      <c r="BA32" s="678"/>
      <c r="BB32" s="678"/>
      <c r="BC32" s="678"/>
      <c r="BD32" s="678"/>
      <c r="BE32" s="678"/>
      <c r="BF32" s="679"/>
      <c r="BG32" s="753">
        <v>99.3</v>
      </c>
      <c r="BH32" s="699"/>
      <c r="BI32" s="699"/>
      <c r="BJ32" s="699"/>
      <c r="BK32" s="699"/>
      <c r="BL32" s="699"/>
      <c r="BM32" s="684">
        <v>97.9</v>
      </c>
      <c r="BN32" s="745"/>
      <c r="BO32" s="745"/>
      <c r="BP32" s="745"/>
      <c r="BQ32" s="726"/>
      <c r="BR32" s="753">
        <v>99.3</v>
      </c>
      <c r="BS32" s="699"/>
      <c r="BT32" s="699"/>
      <c r="BU32" s="699"/>
      <c r="BV32" s="699"/>
      <c r="BW32" s="699"/>
      <c r="BX32" s="684">
        <v>98</v>
      </c>
      <c r="BY32" s="745"/>
      <c r="BZ32" s="745"/>
      <c r="CA32" s="745"/>
      <c r="CB32" s="726"/>
      <c r="CD32" s="769"/>
      <c r="CE32" s="770"/>
      <c r="CF32" s="719" t="s">
        <v>323</v>
      </c>
      <c r="CG32" s="720"/>
      <c r="CH32" s="720"/>
      <c r="CI32" s="720"/>
      <c r="CJ32" s="720"/>
      <c r="CK32" s="720"/>
      <c r="CL32" s="720"/>
      <c r="CM32" s="720"/>
      <c r="CN32" s="720"/>
      <c r="CO32" s="720"/>
      <c r="CP32" s="720"/>
      <c r="CQ32" s="721"/>
      <c r="CR32" s="680" t="s">
        <v>178</v>
      </c>
      <c r="CS32" s="681"/>
      <c r="CT32" s="681"/>
      <c r="CU32" s="681"/>
      <c r="CV32" s="681"/>
      <c r="CW32" s="681"/>
      <c r="CX32" s="681"/>
      <c r="CY32" s="682"/>
      <c r="CZ32" s="683" t="s">
        <v>178</v>
      </c>
      <c r="DA32" s="701"/>
      <c r="DB32" s="701"/>
      <c r="DC32" s="702"/>
      <c r="DD32" s="686" t="s">
        <v>239</v>
      </c>
      <c r="DE32" s="681"/>
      <c r="DF32" s="681"/>
      <c r="DG32" s="681"/>
      <c r="DH32" s="681"/>
      <c r="DI32" s="681"/>
      <c r="DJ32" s="681"/>
      <c r="DK32" s="682"/>
      <c r="DL32" s="686" t="s">
        <v>239</v>
      </c>
      <c r="DM32" s="681"/>
      <c r="DN32" s="681"/>
      <c r="DO32" s="681"/>
      <c r="DP32" s="681"/>
      <c r="DQ32" s="681"/>
      <c r="DR32" s="681"/>
      <c r="DS32" s="681"/>
      <c r="DT32" s="681"/>
      <c r="DU32" s="681"/>
      <c r="DV32" s="682"/>
      <c r="DW32" s="683" t="s">
        <v>239</v>
      </c>
      <c r="DX32" s="701"/>
      <c r="DY32" s="701"/>
      <c r="DZ32" s="701"/>
      <c r="EA32" s="701"/>
      <c r="EB32" s="701"/>
      <c r="EC32" s="722"/>
    </row>
    <row r="33" spans="2:133" ht="11.25" customHeight="1" x14ac:dyDescent="0.15">
      <c r="B33" s="677" t="s">
        <v>324</v>
      </c>
      <c r="C33" s="678"/>
      <c r="D33" s="678"/>
      <c r="E33" s="678"/>
      <c r="F33" s="678"/>
      <c r="G33" s="678"/>
      <c r="H33" s="678"/>
      <c r="I33" s="678"/>
      <c r="J33" s="678"/>
      <c r="K33" s="678"/>
      <c r="L33" s="678"/>
      <c r="M33" s="678"/>
      <c r="N33" s="678"/>
      <c r="O33" s="678"/>
      <c r="P33" s="678"/>
      <c r="Q33" s="679"/>
      <c r="R33" s="680">
        <v>716024</v>
      </c>
      <c r="S33" s="681"/>
      <c r="T33" s="681"/>
      <c r="U33" s="681"/>
      <c r="V33" s="681"/>
      <c r="W33" s="681"/>
      <c r="X33" s="681"/>
      <c r="Y33" s="682"/>
      <c r="Z33" s="713">
        <v>6.5</v>
      </c>
      <c r="AA33" s="713"/>
      <c r="AB33" s="713"/>
      <c r="AC33" s="713"/>
      <c r="AD33" s="714" t="s">
        <v>239</v>
      </c>
      <c r="AE33" s="714"/>
      <c r="AF33" s="714"/>
      <c r="AG33" s="714"/>
      <c r="AH33" s="714"/>
      <c r="AI33" s="714"/>
      <c r="AJ33" s="714"/>
      <c r="AK33" s="714"/>
      <c r="AL33" s="683" t="s">
        <v>178</v>
      </c>
      <c r="AM33" s="684"/>
      <c r="AN33" s="684"/>
      <c r="AO33" s="715"/>
      <c r="AP33" s="760"/>
      <c r="AQ33" s="761"/>
      <c r="AR33" s="761"/>
      <c r="AS33" s="761"/>
      <c r="AT33" s="764"/>
      <c r="AU33" s="232"/>
      <c r="AV33" s="232"/>
      <c r="AW33" s="232"/>
      <c r="AX33" s="661" t="s">
        <v>325</v>
      </c>
      <c r="AY33" s="662"/>
      <c r="AZ33" s="662"/>
      <c r="BA33" s="662"/>
      <c r="BB33" s="662"/>
      <c r="BC33" s="662"/>
      <c r="BD33" s="662"/>
      <c r="BE33" s="662"/>
      <c r="BF33" s="663"/>
      <c r="BG33" s="744">
        <v>99.3</v>
      </c>
      <c r="BH33" s="665"/>
      <c r="BI33" s="665"/>
      <c r="BJ33" s="665"/>
      <c r="BK33" s="665"/>
      <c r="BL33" s="665"/>
      <c r="BM33" s="707">
        <v>98.2</v>
      </c>
      <c r="BN33" s="665"/>
      <c r="BO33" s="665"/>
      <c r="BP33" s="665"/>
      <c r="BQ33" s="709"/>
      <c r="BR33" s="744">
        <v>99.3</v>
      </c>
      <c r="BS33" s="665"/>
      <c r="BT33" s="665"/>
      <c r="BU33" s="665"/>
      <c r="BV33" s="665"/>
      <c r="BW33" s="665"/>
      <c r="BX33" s="707">
        <v>98</v>
      </c>
      <c r="BY33" s="665"/>
      <c r="BZ33" s="665"/>
      <c r="CA33" s="665"/>
      <c r="CB33" s="709"/>
      <c r="CD33" s="719" t="s">
        <v>326</v>
      </c>
      <c r="CE33" s="720"/>
      <c r="CF33" s="720"/>
      <c r="CG33" s="720"/>
      <c r="CH33" s="720"/>
      <c r="CI33" s="720"/>
      <c r="CJ33" s="720"/>
      <c r="CK33" s="720"/>
      <c r="CL33" s="720"/>
      <c r="CM33" s="720"/>
      <c r="CN33" s="720"/>
      <c r="CO33" s="720"/>
      <c r="CP33" s="720"/>
      <c r="CQ33" s="721"/>
      <c r="CR33" s="680">
        <v>6291104</v>
      </c>
      <c r="CS33" s="699"/>
      <c r="CT33" s="699"/>
      <c r="CU33" s="699"/>
      <c r="CV33" s="699"/>
      <c r="CW33" s="699"/>
      <c r="CX33" s="699"/>
      <c r="CY33" s="700"/>
      <c r="CZ33" s="683">
        <v>58</v>
      </c>
      <c r="DA33" s="701"/>
      <c r="DB33" s="701"/>
      <c r="DC33" s="702"/>
      <c r="DD33" s="686">
        <v>2036177</v>
      </c>
      <c r="DE33" s="699"/>
      <c r="DF33" s="699"/>
      <c r="DG33" s="699"/>
      <c r="DH33" s="699"/>
      <c r="DI33" s="699"/>
      <c r="DJ33" s="699"/>
      <c r="DK33" s="700"/>
      <c r="DL33" s="686">
        <v>1421071</v>
      </c>
      <c r="DM33" s="699"/>
      <c r="DN33" s="699"/>
      <c r="DO33" s="699"/>
      <c r="DP33" s="699"/>
      <c r="DQ33" s="699"/>
      <c r="DR33" s="699"/>
      <c r="DS33" s="699"/>
      <c r="DT33" s="699"/>
      <c r="DU33" s="699"/>
      <c r="DV33" s="700"/>
      <c r="DW33" s="683">
        <v>37.9</v>
      </c>
      <c r="DX33" s="701"/>
      <c r="DY33" s="701"/>
      <c r="DZ33" s="701"/>
      <c r="EA33" s="701"/>
      <c r="EB33" s="701"/>
      <c r="EC33" s="722"/>
    </row>
    <row r="34" spans="2:133" ht="11.25" customHeight="1" x14ac:dyDescent="0.15">
      <c r="B34" s="677" t="s">
        <v>327</v>
      </c>
      <c r="C34" s="678"/>
      <c r="D34" s="678"/>
      <c r="E34" s="678"/>
      <c r="F34" s="678"/>
      <c r="G34" s="678"/>
      <c r="H34" s="678"/>
      <c r="I34" s="678"/>
      <c r="J34" s="678"/>
      <c r="K34" s="678"/>
      <c r="L34" s="678"/>
      <c r="M34" s="678"/>
      <c r="N34" s="678"/>
      <c r="O34" s="678"/>
      <c r="P34" s="678"/>
      <c r="Q34" s="679"/>
      <c r="R34" s="680">
        <v>7885</v>
      </c>
      <c r="S34" s="681"/>
      <c r="T34" s="681"/>
      <c r="U34" s="681"/>
      <c r="V34" s="681"/>
      <c r="W34" s="681"/>
      <c r="X34" s="681"/>
      <c r="Y34" s="682"/>
      <c r="Z34" s="713">
        <v>0.1</v>
      </c>
      <c r="AA34" s="713"/>
      <c r="AB34" s="713"/>
      <c r="AC34" s="713"/>
      <c r="AD34" s="714">
        <v>2490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328</v>
      </c>
      <c r="CE34" s="720"/>
      <c r="CF34" s="720"/>
      <c r="CG34" s="720"/>
      <c r="CH34" s="720"/>
      <c r="CI34" s="720"/>
      <c r="CJ34" s="720"/>
      <c r="CK34" s="720"/>
      <c r="CL34" s="720"/>
      <c r="CM34" s="720"/>
      <c r="CN34" s="720"/>
      <c r="CO34" s="720"/>
      <c r="CP34" s="720"/>
      <c r="CQ34" s="721"/>
      <c r="CR34" s="680">
        <v>1071973</v>
      </c>
      <c r="CS34" s="681"/>
      <c r="CT34" s="681"/>
      <c r="CU34" s="681"/>
      <c r="CV34" s="681"/>
      <c r="CW34" s="681"/>
      <c r="CX34" s="681"/>
      <c r="CY34" s="682"/>
      <c r="CZ34" s="683">
        <v>9.9</v>
      </c>
      <c r="DA34" s="701"/>
      <c r="DB34" s="701"/>
      <c r="DC34" s="702"/>
      <c r="DD34" s="686">
        <v>465855</v>
      </c>
      <c r="DE34" s="681"/>
      <c r="DF34" s="681"/>
      <c r="DG34" s="681"/>
      <c r="DH34" s="681"/>
      <c r="DI34" s="681"/>
      <c r="DJ34" s="681"/>
      <c r="DK34" s="682"/>
      <c r="DL34" s="686">
        <v>308190</v>
      </c>
      <c r="DM34" s="681"/>
      <c r="DN34" s="681"/>
      <c r="DO34" s="681"/>
      <c r="DP34" s="681"/>
      <c r="DQ34" s="681"/>
      <c r="DR34" s="681"/>
      <c r="DS34" s="681"/>
      <c r="DT34" s="681"/>
      <c r="DU34" s="681"/>
      <c r="DV34" s="682"/>
      <c r="DW34" s="683">
        <v>8.1999999999999993</v>
      </c>
      <c r="DX34" s="701"/>
      <c r="DY34" s="701"/>
      <c r="DZ34" s="701"/>
      <c r="EA34" s="701"/>
      <c r="EB34" s="701"/>
      <c r="EC34" s="722"/>
    </row>
    <row r="35" spans="2:133" ht="11.25" customHeight="1" x14ac:dyDescent="0.15">
      <c r="B35" s="677" t="s">
        <v>329</v>
      </c>
      <c r="C35" s="678"/>
      <c r="D35" s="678"/>
      <c r="E35" s="678"/>
      <c r="F35" s="678"/>
      <c r="G35" s="678"/>
      <c r="H35" s="678"/>
      <c r="I35" s="678"/>
      <c r="J35" s="678"/>
      <c r="K35" s="678"/>
      <c r="L35" s="678"/>
      <c r="M35" s="678"/>
      <c r="N35" s="678"/>
      <c r="O35" s="678"/>
      <c r="P35" s="678"/>
      <c r="Q35" s="679"/>
      <c r="R35" s="680">
        <v>1786106</v>
      </c>
      <c r="S35" s="681"/>
      <c r="T35" s="681"/>
      <c r="U35" s="681"/>
      <c r="V35" s="681"/>
      <c r="W35" s="681"/>
      <c r="X35" s="681"/>
      <c r="Y35" s="682"/>
      <c r="Z35" s="713">
        <v>16.2</v>
      </c>
      <c r="AA35" s="713"/>
      <c r="AB35" s="713"/>
      <c r="AC35" s="713"/>
      <c r="AD35" s="714" t="s">
        <v>178</v>
      </c>
      <c r="AE35" s="714"/>
      <c r="AF35" s="714"/>
      <c r="AG35" s="714"/>
      <c r="AH35" s="714"/>
      <c r="AI35" s="714"/>
      <c r="AJ35" s="714"/>
      <c r="AK35" s="714"/>
      <c r="AL35" s="683" t="s">
        <v>178</v>
      </c>
      <c r="AM35" s="684"/>
      <c r="AN35" s="684"/>
      <c r="AO35" s="715"/>
      <c r="AP35" s="235"/>
      <c r="AQ35" s="741" t="s">
        <v>330</v>
      </c>
      <c r="AR35" s="742"/>
      <c r="AS35" s="742"/>
      <c r="AT35" s="742"/>
      <c r="AU35" s="742"/>
      <c r="AV35" s="742"/>
      <c r="AW35" s="742"/>
      <c r="AX35" s="742"/>
      <c r="AY35" s="742"/>
      <c r="AZ35" s="742"/>
      <c r="BA35" s="742"/>
      <c r="BB35" s="742"/>
      <c r="BC35" s="742"/>
      <c r="BD35" s="742"/>
      <c r="BE35" s="742"/>
      <c r="BF35" s="743"/>
      <c r="BG35" s="741" t="s">
        <v>331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332</v>
      </c>
      <c r="CE35" s="720"/>
      <c r="CF35" s="720"/>
      <c r="CG35" s="720"/>
      <c r="CH35" s="720"/>
      <c r="CI35" s="720"/>
      <c r="CJ35" s="720"/>
      <c r="CK35" s="720"/>
      <c r="CL35" s="720"/>
      <c r="CM35" s="720"/>
      <c r="CN35" s="720"/>
      <c r="CO35" s="720"/>
      <c r="CP35" s="720"/>
      <c r="CQ35" s="721"/>
      <c r="CR35" s="680">
        <v>29321</v>
      </c>
      <c r="CS35" s="699"/>
      <c r="CT35" s="699"/>
      <c r="CU35" s="699"/>
      <c r="CV35" s="699"/>
      <c r="CW35" s="699"/>
      <c r="CX35" s="699"/>
      <c r="CY35" s="700"/>
      <c r="CZ35" s="683">
        <v>0.3</v>
      </c>
      <c r="DA35" s="701"/>
      <c r="DB35" s="701"/>
      <c r="DC35" s="702"/>
      <c r="DD35" s="686">
        <v>16467</v>
      </c>
      <c r="DE35" s="699"/>
      <c r="DF35" s="699"/>
      <c r="DG35" s="699"/>
      <c r="DH35" s="699"/>
      <c r="DI35" s="699"/>
      <c r="DJ35" s="699"/>
      <c r="DK35" s="700"/>
      <c r="DL35" s="686">
        <v>9666</v>
      </c>
      <c r="DM35" s="699"/>
      <c r="DN35" s="699"/>
      <c r="DO35" s="699"/>
      <c r="DP35" s="699"/>
      <c r="DQ35" s="699"/>
      <c r="DR35" s="699"/>
      <c r="DS35" s="699"/>
      <c r="DT35" s="699"/>
      <c r="DU35" s="699"/>
      <c r="DV35" s="700"/>
      <c r="DW35" s="683">
        <v>0.3</v>
      </c>
      <c r="DX35" s="701"/>
      <c r="DY35" s="701"/>
      <c r="DZ35" s="701"/>
      <c r="EA35" s="701"/>
      <c r="EB35" s="701"/>
      <c r="EC35" s="722"/>
    </row>
    <row r="36" spans="2:133" ht="11.25" customHeight="1" x14ac:dyDescent="0.15">
      <c r="B36" s="677" t="s">
        <v>333</v>
      </c>
      <c r="C36" s="678"/>
      <c r="D36" s="678"/>
      <c r="E36" s="678"/>
      <c r="F36" s="678"/>
      <c r="G36" s="678"/>
      <c r="H36" s="678"/>
      <c r="I36" s="678"/>
      <c r="J36" s="678"/>
      <c r="K36" s="678"/>
      <c r="L36" s="678"/>
      <c r="M36" s="678"/>
      <c r="N36" s="678"/>
      <c r="O36" s="678"/>
      <c r="P36" s="678"/>
      <c r="Q36" s="679"/>
      <c r="R36" s="680">
        <v>543420</v>
      </c>
      <c r="S36" s="681"/>
      <c r="T36" s="681"/>
      <c r="U36" s="681"/>
      <c r="V36" s="681"/>
      <c r="W36" s="681"/>
      <c r="X36" s="681"/>
      <c r="Y36" s="682"/>
      <c r="Z36" s="713">
        <v>4.9000000000000004</v>
      </c>
      <c r="AA36" s="713"/>
      <c r="AB36" s="713"/>
      <c r="AC36" s="713"/>
      <c r="AD36" s="714" t="s">
        <v>178</v>
      </c>
      <c r="AE36" s="714"/>
      <c r="AF36" s="714"/>
      <c r="AG36" s="714"/>
      <c r="AH36" s="714"/>
      <c r="AI36" s="714"/>
      <c r="AJ36" s="714"/>
      <c r="AK36" s="714"/>
      <c r="AL36" s="683" t="s">
        <v>239</v>
      </c>
      <c r="AM36" s="684"/>
      <c r="AN36" s="684"/>
      <c r="AO36" s="715"/>
      <c r="AP36" s="235"/>
      <c r="AQ36" s="732" t="s">
        <v>334</v>
      </c>
      <c r="AR36" s="733"/>
      <c r="AS36" s="733"/>
      <c r="AT36" s="733"/>
      <c r="AU36" s="733"/>
      <c r="AV36" s="733"/>
      <c r="AW36" s="733"/>
      <c r="AX36" s="733"/>
      <c r="AY36" s="734"/>
      <c r="AZ36" s="735">
        <v>793666</v>
      </c>
      <c r="BA36" s="736"/>
      <c r="BB36" s="736"/>
      <c r="BC36" s="736"/>
      <c r="BD36" s="736"/>
      <c r="BE36" s="736"/>
      <c r="BF36" s="737"/>
      <c r="BG36" s="738" t="s">
        <v>335</v>
      </c>
      <c r="BH36" s="739"/>
      <c r="BI36" s="739"/>
      <c r="BJ36" s="739"/>
      <c r="BK36" s="739"/>
      <c r="BL36" s="739"/>
      <c r="BM36" s="739"/>
      <c r="BN36" s="739"/>
      <c r="BO36" s="739"/>
      <c r="BP36" s="739"/>
      <c r="BQ36" s="739"/>
      <c r="BR36" s="739"/>
      <c r="BS36" s="739"/>
      <c r="BT36" s="739"/>
      <c r="BU36" s="740"/>
      <c r="BV36" s="735">
        <v>33868</v>
      </c>
      <c r="BW36" s="736"/>
      <c r="BX36" s="736"/>
      <c r="BY36" s="736"/>
      <c r="BZ36" s="736"/>
      <c r="CA36" s="736"/>
      <c r="CB36" s="737"/>
      <c r="CD36" s="719" t="s">
        <v>336</v>
      </c>
      <c r="CE36" s="720"/>
      <c r="CF36" s="720"/>
      <c r="CG36" s="720"/>
      <c r="CH36" s="720"/>
      <c r="CI36" s="720"/>
      <c r="CJ36" s="720"/>
      <c r="CK36" s="720"/>
      <c r="CL36" s="720"/>
      <c r="CM36" s="720"/>
      <c r="CN36" s="720"/>
      <c r="CO36" s="720"/>
      <c r="CP36" s="720"/>
      <c r="CQ36" s="721"/>
      <c r="CR36" s="680">
        <v>3173641</v>
      </c>
      <c r="CS36" s="681"/>
      <c r="CT36" s="681"/>
      <c r="CU36" s="681"/>
      <c r="CV36" s="681"/>
      <c r="CW36" s="681"/>
      <c r="CX36" s="681"/>
      <c r="CY36" s="682"/>
      <c r="CZ36" s="683">
        <v>29.3</v>
      </c>
      <c r="DA36" s="701"/>
      <c r="DB36" s="701"/>
      <c r="DC36" s="702"/>
      <c r="DD36" s="686">
        <v>600278</v>
      </c>
      <c r="DE36" s="681"/>
      <c r="DF36" s="681"/>
      <c r="DG36" s="681"/>
      <c r="DH36" s="681"/>
      <c r="DI36" s="681"/>
      <c r="DJ36" s="681"/>
      <c r="DK36" s="682"/>
      <c r="DL36" s="686">
        <v>488052</v>
      </c>
      <c r="DM36" s="681"/>
      <c r="DN36" s="681"/>
      <c r="DO36" s="681"/>
      <c r="DP36" s="681"/>
      <c r="DQ36" s="681"/>
      <c r="DR36" s="681"/>
      <c r="DS36" s="681"/>
      <c r="DT36" s="681"/>
      <c r="DU36" s="681"/>
      <c r="DV36" s="682"/>
      <c r="DW36" s="683">
        <v>13</v>
      </c>
      <c r="DX36" s="701"/>
      <c r="DY36" s="701"/>
      <c r="DZ36" s="701"/>
      <c r="EA36" s="701"/>
      <c r="EB36" s="701"/>
      <c r="EC36" s="722"/>
    </row>
    <row r="37" spans="2:133" ht="11.25" customHeight="1" x14ac:dyDescent="0.15">
      <c r="B37" s="677" t="s">
        <v>337</v>
      </c>
      <c r="C37" s="678"/>
      <c r="D37" s="678"/>
      <c r="E37" s="678"/>
      <c r="F37" s="678"/>
      <c r="G37" s="678"/>
      <c r="H37" s="678"/>
      <c r="I37" s="678"/>
      <c r="J37" s="678"/>
      <c r="K37" s="678"/>
      <c r="L37" s="678"/>
      <c r="M37" s="678"/>
      <c r="N37" s="678"/>
      <c r="O37" s="678"/>
      <c r="P37" s="678"/>
      <c r="Q37" s="679"/>
      <c r="R37" s="680">
        <v>129377</v>
      </c>
      <c r="S37" s="681"/>
      <c r="T37" s="681"/>
      <c r="U37" s="681"/>
      <c r="V37" s="681"/>
      <c r="W37" s="681"/>
      <c r="X37" s="681"/>
      <c r="Y37" s="682"/>
      <c r="Z37" s="713">
        <v>1.2</v>
      </c>
      <c r="AA37" s="713"/>
      <c r="AB37" s="713"/>
      <c r="AC37" s="713"/>
      <c r="AD37" s="714" t="s">
        <v>178</v>
      </c>
      <c r="AE37" s="714"/>
      <c r="AF37" s="714"/>
      <c r="AG37" s="714"/>
      <c r="AH37" s="714"/>
      <c r="AI37" s="714"/>
      <c r="AJ37" s="714"/>
      <c r="AK37" s="714"/>
      <c r="AL37" s="683" t="s">
        <v>178</v>
      </c>
      <c r="AM37" s="684"/>
      <c r="AN37" s="684"/>
      <c r="AO37" s="715"/>
      <c r="AQ37" s="723" t="s">
        <v>338</v>
      </c>
      <c r="AR37" s="724"/>
      <c r="AS37" s="724"/>
      <c r="AT37" s="724"/>
      <c r="AU37" s="724"/>
      <c r="AV37" s="724"/>
      <c r="AW37" s="724"/>
      <c r="AX37" s="724"/>
      <c r="AY37" s="725"/>
      <c r="AZ37" s="680">
        <v>198500</v>
      </c>
      <c r="BA37" s="681"/>
      <c r="BB37" s="681"/>
      <c r="BC37" s="681"/>
      <c r="BD37" s="699"/>
      <c r="BE37" s="699"/>
      <c r="BF37" s="726"/>
      <c r="BG37" s="719" t="s">
        <v>339</v>
      </c>
      <c r="BH37" s="720"/>
      <c r="BI37" s="720"/>
      <c r="BJ37" s="720"/>
      <c r="BK37" s="720"/>
      <c r="BL37" s="720"/>
      <c r="BM37" s="720"/>
      <c r="BN37" s="720"/>
      <c r="BO37" s="720"/>
      <c r="BP37" s="720"/>
      <c r="BQ37" s="720"/>
      <c r="BR37" s="720"/>
      <c r="BS37" s="720"/>
      <c r="BT37" s="720"/>
      <c r="BU37" s="721"/>
      <c r="BV37" s="680">
        <v>23769</v>
      </c>
      <c r="BW37" s="681"/>
      <c r="BX37" s="681"/>
      <c r="BY37" s="681"/>
      <c r="BZ37" s="681"/>
      <c r="CA37" s="681"/>
      <c r="CB37" s="727"/>
      <c r="CD37" s="719" t="s">
        <v>340</v>
      </c>
      <c r="CE37" s="720"/>
      <c r="CF37" s="720"/>
      <c r="CG37" s="720"/>
      <c r="CH37" s="720"/>
      <c r="CI37" s="720"/>
      <c r="CJ37" s="720"/>
      <c r="CK37" s="720"/>
      <c r="CL37" s="720"/>
      <c r="CM37" s="720"/>
      <c r="CN37" s="720"/>
      <c r="CO37" s="720"/>
      <c r="CP37" s="720"/>
      <c r="CQ37" s="721"/>
      <c r="CR37" s="680">
        <v>140066</v>
      </c>
      <c r="CS37" s="699"/>
      <c r="CT37" s="699"/>
      <c r="CU37" s="699"/>
      <c r="CV37" s="699"/>
      <c r="CW37" s="699"/>
      <c r="CX37" s="699"/>
      <c r="CY37" s="700"/>
      <c r="CZ37" s="683">
        <v>1.3</v>
      </c>
      <c r="DA37" s="701"/>
      <c r="DB37" s="701"/>
      <c r="DC37" s="702"/>
      <c r="DD37" s="686">
        <v>139376</v>
      </c>
      <c r="DE37" s="699"/>
      <c r="DF37" s="699"/>
      <c r="DG37" s="699"/>
      <c r="DH37" s="699"/>
      <c r="DI37" s="699"/>
      <c r="DJ37" s="699"/>
      <c r="DK37" s="700"/>
      <c r="DL37" s="686">
        <v>113695</v>
      </c>
      <c r="DM37" s="699"/>
      <c r="DN37" s="699"/>
      <c r="DO37" s="699"/>
      <c r="DP37" s="699"/>
      <c r="DQ37" s="699"/>
      <c r="DR37" s="699"/>
      <c r="DS37" s="699"/>
      <c r="DT37" s="699"/>
      <c r="DU37" s="699"/>
      <c r="DV37" s="700"/>
      <c r="DW37" s="683">
        <v>3</v>
      </c>
      <c r="DX37" s="701"/>
      <c r="DY37" s="701"/>
      <c r="DZ37" s="701"/>
      <c r="EA37" s="701"/>
      <c r="EB37" s="701"/>
      <c r="EC37" s="722"/>
    </row>
    <row r="38" spans="2:133" ht="11.25" customHeight="1" x14ac:dyDescent="0.15">
      <c r="B38" s="677" t="s">
        <v>341</v>
      </c>
      <c r="C38" s="678"/>
      <c r="D38" s="678"/>
      <c r="E38" s="678"/>
      <c r="F38" s="678"/>
      <c r="G38" s="678"/>
      <c r="H38" s="678"/>
      <c r="I38" s="678"/>
      <c r="J38" s="678"/>
      <c r="K38" s="678"/>
      <c r="L38" s="678"/>
      <c r="M38" s="678"/>
      <c r="N38" s="678"/>
      <c r="O38" s="678"/>
      <c r="P38" s="678"/>
      <c r="Q38" s="679"/>
      <c r="R38" s="680">
        <v>137857</v>
      </c>
      <c r="S38" s="681"/>
      <c r="T38" s="681"/>
      <c r="U38" s="681"/>
      <c r="V38" s="681"/>
      <c r="W38" s="681"/>
      <c r="X38" s="681"/>
      <c r="Y38" s="682"/>
      <c r="Z38" s="713">
        <v>1.3</v>
      </c>
      <c r="AA38" s="713"/>
      <c r="AB38" s="713"/>
      <c r="AC38" s="713"/>
      <c r="AD38" s="714">
        <v>344</v>
      </c>
      <c r="AE38" s="714"/>
      <c r="AF38" s="714"/>
      <c r="AG38" s="714"/>
      <c r="AH38" s="714"/>
      <c r="AI38" s="714"/>
      <c r="AJ38" s="714"/>
      <c r="AK38" s="714"/>
      <c r="AL38" s="683">
        <v>0</v>
      </c>
      <c r="AM38" s="684"/>
      <c r="AN38" s="684"/>
      <c r="AO38" s="715"/>
      <c r="AQ38" s="723" t="s">
        <v>342</v>
      </c>
      <c r="AR38" s="724"/>
      <c r="AS38" s="724"/>
      <c r="AT38" s="724"/>
      <c r="AU38" s="724"/>
      <c r="AV38" s="724"/>
      <c r="AW38" s="724"/>
      <c r="AX38" s="724"/>
      <c r="AY38" s="725"/>
      <c r="AZ38" s="680">
        <v>12400</v>
      </c>
      <c r="BA38" s="681"/>
      <c r="BB38" s="681"/>
      <c r="BC38" s="681"/>
      <c r="BD38" s="699"/>
      <c r="BE38" s="699"/>
      <c r="BF38" s="726"/>
      <c r="BG38" s="719" t="s">
        <v>343</v>
      </c>
      <c r="BH38" s="720"/>
      <c r="BI38" s="720"/>
      <c r="BJ38" s="720"/>
      <c r="BK38" s="720"/>
      <c r="BL38" s="720"/>
      <c r="BM38" s="720"/>
      <c r="BN38" s="720"/>
      <c r="BO38" s="720"/>
      <c r="BP38" s="720"/>
      <c r="BQ38" s="720"/>
      <c r="BR38" s="720"/>
      <c r="BS38" s="720"/>
      <c r="BT38" s="720"/>
      <c r="BU38" s="721"/>
      <c r="BV38" s="680">
        <v>1763</v>
      </c>
      <c r="BW38" s="681"/>
      <c r="BX38" s="681"/>
      <c r="BY38" s="681"/>
      <c r="BZ38" s="681"/>
      <c r="CA38" s="681"/>
      <c r="CB38" s="727"/>
      <c r="CD38" s="719" t="s">
        <v>344</v>
      </c>
      <c r="CE38" s="720"/>
      <c r="CF38" s="720"/>
      <c r="CG38" s="720"/>
      <c r="CH38" s="720"/>
      <c r="CI38" s="720"/>
      <c r="CJ38" s="720"/>
      <c r="CK38" s="720"/>
      <c r="CL38" s="720"/>
      <c r="CM38" s="720"/>
      <c r="CN38" s="720"/>
      <c r="CO38" s="720"/>
      <c r="CP38" s="720"/>
      <c r="CQ38" s="721"/>
      <c r="CR38" s="680">
        <v>779308</v>
      </c>
      <c r="CS38" s="681"/>
      <c r="CT38" s="681"/>
      <c r="CU38" s="681"/>
      <c r="CV38" s="681"/>
      <c r="CW38" s="681"/>
      <c r="CX38" s="681"/>
      <c r="CY38" s="682"/>
      <c r="CZ38" s="683">
        <v>7.2</v>
      </c>
      <c r="DA38" s="701"/>
      <c r="DB38" s="701"/>
      <c r="DC38" s="702"/>
      <c r="DD38" s="686">
        <v>662982</v>
      </c>
      <c r="DE38" s="681"/>
      <c r="DF38" s="681"/>
      <c r="DG38" s="681"/>
      <c r="DH38" s="681"/>
      <c r="DI38" s="681"/>
      <c r="DJ38" s="681"/>
      <c r="DK38" s="682"/>
      <c r="DL38" s="686">
        <v>615163</v>
      </c>
      <c r="DM38" s="681"/>
      <c r="DN38" s="681"/>
      <c r="DO38" s="681"/>
      <c r="DP38" s="681"/>
      <c r="DQ38" s="681"/>
      <c r="DR38" s="681"/>
      <c r="DS38" s="681"/>
      <c r="DT38" s="681"/>
      <c r="DU38" s="681"/>
      <c r="DV38" s="682"/>
      <c r="DW38" s="683">
        <v>16.399999999999999</v>
      </c>
      <c r="DX38" s="701"/>
      <c r="DY38" s="701"/>
      <c r="DZ38" s="701"/>
      <c r="EA38" s="701"/>
      <c r="EB38" s="701"/>
      <c r="EC38" s="722"/>
    </row>
    <row r="39" spans="2:133" ht="11.25" customHeight="1" x14ac:dyDescent="0.15">
      <c r="B39" s="677" t="s">
        <v>345</v>
      </c>
      <c r="C39" s="678"/>
      <c r="D39" s="678"/>
      <c r="E39" s="678"/>
      <c r="F39" s="678"/>
      <c r="G39" s="678"/>
      <c r="H39" s="678"/>
      <c r="I39" s="678"/>
      <c r="J39" s="678"/>
      <c r="K39" s="678"/>
      <c r="L39" s="678"/>
      <c r="M39" s="678"/>
      <c r="N39" s="678"/>
      <c r="O39" s="678"/>
      <c r="P39" s="678"/>
      <c r="Q39" s="679"/>
      <c r="R39" s="680">
        <v>938060</v>
      </c>
      <c r="S39" s="681"/>
      <c r="T39" s="681"/>
      <c r="U39" s="681"/>
      <c r="V39" s="681"/>
      <c r="W39" s="681"/>
      <c r="X39" s="681"/>
      <c r="Y39" s="682"/>
      <c r="Z39" s="713">
        <v>8.5</v>
      </c>
      <c r="AA39" s="713"/>
      <c r="AB39" s="713"/>
      <c r="AC39" s="713"/>
      <c r="AD39" s="714" t="s">
        <v>178</v>
      </c>
      <c r="AE39" s="714"/>
      <c r="AF39" s="714"/>
      <c r="AG39" s="714"/>
      <c r="AH39" s="714"/>
      <c r="AI39" s="714"/>
      <c r="AJ39" s="714"/>
      <c r="AK39" s="714"/>
      <c r="AL39" s="683" t="s">
        <v>239</v>
      </c>
      <c r="AM39" s="684"/>
      <c r="AN39" s="684"/>
      <c r="AO39" s="715"/>
      <c r="AQ39" s="723" t="s">
        <v>346</v>
      </c>
      <c r="AR39" s="724"/>
      <c r="AS39" s="724"/>
      <c r="AT39" s="724"/>
      <c r="AU39" s="724"/>
      <c r="AV39" s="724"/>
      <c r="AW39" s="724"/>
      <c r="AX39" s="724"/>
      <c r="AY39" s="725"/>
      <c r="AZ39" s="680">
        <v>1958</v>
      </c>
      <c r="BA39" s="681"/>
      <c r="BB39" s="681"/>
      <c r="BC39" s="681"/>
      <c r="BD39" s="699"/>
      <c r="BE39" s="699"/>
      <c r="BF39" s="726"/>
      <c r="BG39" s="719" t="s">
        <v>347</v>
      </c>
      <c r="BH39" s="720"/>
      <c r="BI39" s="720"/>
      <c r="BJ39" s="720"/>
      <c r="BK39" s="720"/>
      <c r="BL39" s="720"/>
      <c r="BM39" s="720"/>
      <c r="BN39" s="720"/>
      <c r="BO39" s="720"/>
      <c r="BP39" s="720"/>
      <c r="BQ39" s="720"/>
      <c r="BR39" s="720"/>
      <c r="BS39" s="720"/>
      <c r="BT39" s="720"/>
      <c r="BU39" s="721"/>
      <c r="BV39" s="680">
        <v>2996</v>
      </c>
      <c r="BW39" s="681"/>
      <c r="BX39" s="681"/>
      <c r="BY39" s="681"/>
      <c r="BZ39" s="681"/>
      <c r="CA39" s="681"/>
      <c r="CB39" s="727"/>
      <c r="CD39" s="719" t="s">
        <v>348</v>
      </c>
      <c r="CE39" s="720"/>
      <c r="CF39" s="720"/>
      <c r="CG39" s="720"/>
      <c r="CH39" s="720"/>
      <c r="CI39" s="720"/>
      <c r="CJ39" s="720"/>
      <c r="CK39" s="720"/>
      <c r="CL39" s="720"/>
      <c r="CM39" s="720"/>
      <c r="CN39" s="720"/>
      <c r="CO39" s="720"/>
      <c r="CP39" s="720"/>
      <c r="CQ39" s="721"/>
      <c r="CR39" s="680">
        <v>1141366</v>
      </c>
      <c r="CS39" s="699"/>
      <c r="CT39" s="699"/>
      <c r="CU39" s="699"/>
      <c r="CV39" s="699"/>
      <c r="CW39" s="699"/>
      <c r="CX39" s="699"/>
      <c r="CY39" s="700"/>
      <c r="CZ39" s="683">
        <v>10.5</v>
      </c>
      <c r="DA39" s="701"/>
      <c r="DB39" s="701"/>
      <c r="DC39" s="702"/>
      <c r="DD39" s="686">
        <v>290100</v>
      </c>
      <c r="DE39" s="699"/>
      <c r="DF39" s="699"/>
      <c r="DG39" s="699"/>
      <c r="DH39" s="699"/>
      <c r="DI39" s="699"/>
      <c r="DJ39" s="699"/>
      <c r="DK39" s="700"/>
      <c r="DL39" s="686" t="s">
        <v>239</v>
      </c>
      <c r="DM39" s="699"/>
      <c r="DN39" s="699"/>
      <c r="DO39" s="699"/>
      <c r="DP39" s="699"/>
      <c r="DQ39" s="699"/>
      <c r="DR39" s="699"/>
      <c r="DS39" s="699"/>
      <c r="DT39" s="699"/>
      <c r="DU39" s="699"/>
      <c r="DV39" s="700"/>
      <c r="DW39" s="683" t="s">
        <v>178</v>
      </c>
      <c r="DX39" s="701"/>
      <c r="DY39" s="701"/>
      <c r="DZ39" s="701"/>
      <c r="EA39" s="701"/>
      <c r="EB39" s="701"/>
      <c r="EC39" s="722"/>
    </row>
    <row r="40" spans="2:133" ht="11.25" customHeight="1" x14ac:dyDescent="0.15">
      <c r="B40" s="677" t="s">
        <v>349</v>
      </c>
      <c r="C40" s="678"/>
      <c r="D40" s="678"/>
      <c r="E40" s="678"/>
      <c r="F40" s="678"/>
      <c r="G40" s="678"/>
      <c r="H40" s="678"/>
      <c r="I40" s="678"/>
      <c r="J40" s="678"/>
      <c r="K40" s="678"/>
      <c r="L40" s="678"/>
      <c r="M40" s="678"/>
      <c r="N40" s="678"/>
      <c r="O40" s="678"/>
      <c r="P40" s="678"/>
      <c r="Q40" s="679"/>
      <c r="R40" s="680" t="s">
        <v>239</v>
      </c>
      <c r="S40" s="681"/>
      <c r="T40" s="681"/>
      <c r="U40" s="681"/>
      <c r="V40" s="681"/>
      <c r="W40" s="681"/>
      <c r="X40" s="681"/>
      <c r="Y40" s="682"/>
      <c r="Z40" s="713" t="s">
        <v>178</v>
      </c>
      <c r="AA40" s="713"/>
      <c r="AB40" s="713"/>
      <c r="AC40" s="713"/>
      <c r="AD40" s="714" t="s">
        <v>239</v>
      </c>
      <c r="AE40" s="714"/>
      <c r="AF40" s="714"/>
      <c r="AG40" s="714"/>
      <c r="AH40" s="714"/>
      <c r="AI40" s="714"/>
      <c r="AJ40" s="714"/>
      <c r="AK40" s="714"/>
      <c r="AL40" s="683" t="s">
        <v>239</v>
      </c>
      <c r="AM40" s="684"/>
      <c r="AN40" s="684"/>
      <c r="AO40" s="715"/>
      <c r="AQ40" s="723" t="s">
        <v>350</v>
      </c>
      <c r="AR40" s="724"/>
      <c r="AS40" s="724"/>
      <c r="AT40" s="724"/>
      <c r="AU40" s="724"/>
      <c r="AV40" s="724"/>
      <c r="AW40" s="724"/>
      <c r="AX40" s="724"/>
      <c r="AY40" s="725"/>
      <c r="AZ40" s="680" t="s">
        <v>239</v>
      </c>
      <c r="BA40" s="681"/>
      <c r="BB40" s="681"/>
      <c r="BC40" s="681"/>
      <c r="BD40" s="699"/>
      <c r="BE40" s="699"/>
      <c r="BF40" s="726"/>
      <c r="BG40" s="728" t="s">
        <v>351</v>
      </c>
      <c r="BH40" s="729"/>
      <c r="BI40" s="729"/>
      <c r="BJ40" s="729"/>
      <c r="BK40" s="729"/>
      <c r="BL40" s="236"/>
      <c r="BM40" s="720" t="s">
        <v>352</v>
      </c>
      <c r="BN40" s="720"/>
      <c r="BO40" s="720"/>
      <c r="BP40" s="720"/>
      <c r="BQ40" s="720"/>
      <c r="BR40" s="720"/>
      <c r="BS40" s="720"/>
      <c r="BT40" s="720"/>
      <c r="BU40" s="721"/>
      <c r="BV40" s="680">
        <v>101</v>
      </c>
      <c r="BW40" s="681"/>
      <c r="BX40" s="681"/>
      <c r="BY40" s="681"/>
      <c r="BZ40" s="681"/>
      <c r="CA40" s="681"/>
      <c r="CB40" s="727"/>
      <c r="CD40" s="719" t="s">
        <v>353</v>
      </c>
      <c r="CE40" s="720"/>
      <c r="CF40" s="720"/>
      <c r="CG40" s="720"/>
      <c r="CH40" s="720"/>
      <c r="CI40" s="720"/>
      <c r="CJ40" s="720"/>
      <c r="CK40" s="720"/>
      <c r="CL40" s="720"/>
      <c r="CM40" s="720"/>
      <c r="CN40" s="720"/>
      <c r="CO40" s="720"/>
      <c r="CP40" s="720"/>
      <c r="CQ40" s="721"/>
      <c r="CR40" s="680">
        <v>95495</v>
      </c>
      <c r="CS40" s="681"/>
      <c r="CT40" s="681"/>
      <c r="CU40" s="681"/>
      <c r="CV40" s="681"/>
      <c r="CW40" s="681"/>
      <c r="CX40" s="681"/>
      <c r="CY40" s="682"/>
      <c r="CZ40" s="683">
        <v>0.9</v>
      </c>
      <c r="DA40" s="701"/>
      <c r="DB40" s="701"/>
      <c r="DC40" s="702"/>
      <c r="DD40" s="686">
        <v>495</v>
      </c>
      <c r="DE40" s="681"/>
      <c r="DF40" s="681"/>
      <c r="DG40" s="681"/>
      <c r="DH40" s="681"/>
      <c r="DI40" s="681"/>
      <c r="DJ40" s="681"/>
      <c r="DK40" s="682"/>
      <c r="DL40" s="686" t="s">
        <v>178</v>
      </c>
      <c r="DM40" s="681"/>
      <c r="DN40" s="681"/>
      <c r="DO40" s="681"/>
      <c r="DP40" s="681"/>
      <c r="DQ40" s="681"/>
      <c r="DR40" s="681"/>
      <c r="DS40" s="681"/>
      <c r="DT40" s="681"/>
      <c r="DU40" s="681"/>
      <c r="DV40" s="682"/>
      <c r="DW40" s="683" t="s">
        <v>178</v>
      </c>
      <c r="DX40" s="701"/>
      <c r="DY40" s="701"/>
      <c r="DZ40" s="701"/>
      <c r="EA40" s="701"/>
      <c r="EB40" s="701"/>
      <c r="EC40" s="722"/>
    </row>
    <row r="41" spans="2:133" ht="11.25" customHeight="1" x14ac:dyDescent="0.15">
      <c r="B41" s="677" t="s">
        <v>354</v>
      </c>
      <c r="C41" s="678"/>
      <c r="D41" s="678"/>
      <c r="E41" s="678"/>
      <c r="F41" s="678"/>
      <c r="G41" s="678"/>
      <c r="H41" s="678"/>
      <c r="I41" s="678"/>
      <c r="J41" s="678"/>
      <c r="K41" s="678"/>
      <c r="L41" s="678"/>
      <c r="M41" s="678"/>
      <c r="N41" s="678"/>
      <c r="O41" s="678"/>
      <c r="P41" s="678"/>
      <c r="Q41" s="679"/>
      <c r="R41" s="680" t="s">
        <v>239</v>
      </c>
      <c r="S41" s="681"/>
      <c r="T41" s="681"/>
      <c r="U41" s="681"/>
      <c r="V41" s="681"/>
      <c r="W41" s="681"/>
      <c r="X41" s="681"/>
      <c r="Y41" s="682"/>
      <c r="Z41" s="713" t="s">
        <v>239</v>
      </c>
      <c r="AA41" s="713"/>
      <c r="AB41" s="713"/>
      <c r="AC41" s="713"/>
      <c r="AD41" s="714" t="s">
        <v>239</v>
      </c>
      <c r="AE41" s="714"/>
      <c r="AF41" s="714"/>
      <c r="AG41" s="714"/>
      <c r="AH41" s="714"/>
      <c r="AI41" s="714"/>
      <c r="AJ41" s="714"/>
      <c r="AK41" s="714"/>
      <c r="AL41" s="683" t="s">
        <v>178</v>
      </c>
      <c r="AM41" s="684"/>
      <c r="AN41" s="684"/>
      <c r="AO41" s="715"/>
      <c r="AQ41" s="723" t="s">
        <v>355</v>
      </c>
      <c r="AR41" s="724"/>
      <c r="AS41" s="724"/>
      <c r="AT41" s="724"/>
      <c r="AU41" s="724"/>
      <c r="AV41" s="724"/>
      <c r="AW41" s="724"/>
      <c r="AX41" s="724"/>
      <c r="AY41" s="725"/>
      <c r="AZ41" s="680">
        <v>120909</v>
      </c>
      <c r="BA41" s="681"/>
      <c r="BB41" s="681"/>
      <c r="BC41" s="681"/>
      <c r="BD41" s="699"/>
      <c r="BE41" s="699"/>
      <c r="BF41" s="726"/>
      <c r="BG41" s="728"/>
      <c r="BH41" s="729"/>
      <c r="BI41" s="729"/>
      <c r="BJ41" s="729"/>
      <c r="BK41" s="729"/>
      <c r="BL41" s="236"/>
      <c r="BM41" s="720" t="s">
        <v>356</v>
      </c>
      <c r="BN41" s="720"/>
      <c r="BO41" s="720"/>
      <c r="BP41" s="720"/>
      <c r="BQ41" s="720"/>
      <c r="BR41" s="720"/>
      <c r="BS41" s="720"/>
      <c r="BT41" s="720"/>
      <c r="BU41" s="721"/>
      <c r="BV41" s="680">
        <v>3</v>
      </c>
      <c r="BW41" s="681"/>
      <c r="BX41" s="681"/>
      <c r="BY41" s="681"/>
      <c r="BZ41" s="681"/>
      <c r="CA41" s="681"/>
      <c r="CB41" s="727"/>
      <c r="CD41" s="719" t="s">
        <v>357</v>
      </c>
      <c r="CE41" s="720"/>
      <c r="CF41" s="720"/>
      <c r="CG41" s="720"/>
      <c r="CH41" s="720"/>
      <c r="CI41" s="720"/>
      <c r="CJ41" s="720"/>
      <c r="CK41" s="720"/>
      <c r="CL41" s="720"/>
      <c r="CM41" s="720"/>
      <c r="CN41" s="720"/>
      <c r="CO41" s="720"/>
      <c r="CP41" s="720"/>
      <c r="CQ41" s="721"/>
      <c r="CR41" s="680" t="s">
        <v>239</v>
      </c>
      <c r="CS41" s="699"/>
      <c r="CT41" s="699"/>
      <c r="CU41" s="699"/>
      <c r="CV41" s="699"/>
      <c r="CW41" s="699"/>
      <c r="CX41" s="699"/>
      <c r="CY41" s="700"/>
      <c r="CZ41" s="683" t="s">
        <v>178</v>
      </c>
      <c r="DA41" s="701"/>
      <c r="DB41" s="701"/>
      <c r="DC41" s="702"/>
      <c r="DD41" s="686" t="s">
        <v>239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358</v>
      </c>
      <c r="C42" s="678"/>
      <c r="D42" s="678"/>
      <c r="E42" s="678"/>
      <c r="F42" s="678"/>
      <c r="G42" s="678"/>
      <c r="H42" s="678"/>
      <c r="I42" s="678"/>
      <c r="J42" s="678"/>
      <c r="K42" s="678"/>
      <c r="L42" s="678"/>
      <c r="M42" s="678"/>
      <c r="N42" s="678"/>
      <c r="O42" s="678"/>
      <c r="P42" s="678"/>
      <c r="Q42" s="679"/>
      <c r="R42" s="680">
        <v>145800</v>
      </c>
      <c r="S42" s="681"/>
      <c r="T42" s="681"/>
      <c r="U42" s="681"/>
      <c r="V42" s="681"/>
      <c r="W42" s="681"/>
      <c r="X42" s="681"/>
      <c r="Y42" s="682"/>
      <c r="Z42" s="713">
        <v>1.3</v>
      </c>
      <c r="AA42" s="713"/>
      <c r="AB42" s="713"/>
      <c r="AC42" s="713"/>
      <c r="AD42" s="714" t="s">
        <v>233</v>
      </c>
      <c r="AE42" s="714"/>
      <c r="AF42" s="714"/>
      <c r="AG42" s="714"/>
      <c r="AH42" s="714"/>
      <c r="AI42" s="714"/>
      <c r="AJ42" s="714"/>
      <c r="AK42" s="714"/>
      <c r="AL42" s="683" t="s">
        <v>359</v>
      </c>
      <c r="AM42" s="684"/>
      <c r="AN42" s="684"/>
      <c r="AO42" s="715"/>
      <c r="AQ42" s="716" t="s">
        <v>360</v>
      </c>
      <c r="AR42" s="717"/>
      <c r="AS42" s="717"/>
      <c r="AT42" s="717"/>
      <c r="AU42" s="717"/>
      <c r="AV42" s="717"/>
      <c r="AW42" s="717"/>
      <c r="AX42" s="717"/>
      <c r="AY42" s="718"/>
      <c r="AZ42" s="664">
        <v>459899</v>
      </c>
      <c r="BA42" s="703"/>
      <c r="BB42" s="703"/>
      <c r="BC42" s="703"/>
      <c r="BD42" s="665"/>
      <c r="BE42" s="665"/>
      <c r="BF42" s="709"/>
      <c r="BG42" s="730"/>
      <c r="BH42" s="731"/>
      <c r="BI42" s="731"/>
      <c r="BJ42" s="731"/>
      <c r="BK42" s="731"/>
      <c r="BL42" s="237"/>
      <c r="BM42" s="710" t="s">
        <v>361</v>
      </c>
      <c r="BN42" s="710"/>
      <c r="BO42" s="710"/>
      <c r="BP42" s="710"/>
      <c r="BQ42" s="710"/>
      <c r="BR42" s="710"/>
      <c r="BS42" s="710"/>
      <c r="BT42" s="710"/>
      <c r="BU42" s="711"/>
      <c r="BV42" s="664">
        <v>361</v>
      </c>
      <c r="BW42" s="703"/>
      <c r="BX42" s="703"/>
      <c r="BY42" s="703"/>
      <c r="BZ42" s="703"/>
      <c r="CA42" s="703"/>
      <c r="CB42" s="712"/>
      <c r="CD42" s="677" t="s">
        <v>362</v>
      </c>
      <c r="CE42" s="678"/>
      <c r="CF42" s="678"/>
      <c r="CG42" s="678"/>
      <c r="CH42" s="678"/>
      <c r="CI42" s="678"/>
      <c r="CJ42" s="678"/>
      <c r="CK42" s="678"/>
      <c r="CL42" s="678"/>
      <c r="CM42" s="678"/>
      <c r="CN42" s="678"/>
      <c r="CO42" s="678"/>
      <c r="CP42" s="678"/>
      <c r="CQ42" s="679"/>
      <c r="CR42" s="680">
        <v>1580638</v>
      </c>
      <c r="CS42" s="681"/>
      <c r="CT42" s="681"/>
      <c r="CU42" s="681"/>
      <c r="CV42" s="681"/>
      <c r="CW42" s="681"/>
      <c r="CX42" s="681"/>
      <c r="CY42" s="682"/>
      <c r="CZ42" s="683">
        <v>14.6</v>
      </c>
      <c r="DA42" s="684"/>
      <c r="DB42" s="684"/>
      <c r="DC42" s="685"/>
      <c r="DD42" s="686">
        <v>198206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363</v>
      </c>
      <c r="C43" s="662"/>
      <c r="D43" s="662"/>
      <c r="E43" s="662"/>
      <c r="F43" s="662"/>
      <c r="G43" s="662"/>
      <c r="H43" s="662"/>
      <c r="I43" s="662"/>
      <c r="J43" s="662"/>
      <c r="K43" s="662"/>
      <c r="L43" s="662"/>
      <c r="M43" s="662"/>
      <c r="N43" s="662"/>
      <c r="O43" s="662"/>
      <c r="P43" s="662"/>
      <c r="Q43" s="663"/>
      <c r="R43" s="664">
        <v>11019275</v>
      </c>
      <c r="S43" s="703"/>
      <c r="T43" s="703"/>
      <c r="U43" s="703"/>
      <c r="V43" s="703"/>
      <c r="W43" s="703"/>
      <c r="X43" s="703"/>
      <c r="Y43" s="704"/>
      <c r="Z43" s="705">
        <v>100</v>
      </c>
      <c r="AA43" s="705"/>
      <c r="AB43" s="705"/>
      <c r="AC43" s="705"/>
      <c r="AD43" s="706">
        <v>3600450</v>
      </c>
      <c r="AE43" s="706"/>
      <c r="AF43" s="706"/>
      <c r="AG43" s="706"/>
      <c r="AH43" s="706"/>
      <c r="AI43" s="706"/>
      <c r="AJ43" s="706"/>
      <c r="AK43" s="706"/>
      <c r="AL43" s="667">
        <v>100</v>
      </c>
      <c r="AM43" s="707"/>
      <c r="AN43" s="707"/>
      <c r="AO43" s="708"/>
      <c r="BV43" s="238"/>
      <c r="BW43" s="238"/>
      <c r="BX43" s="238"/>
      <c r="BY43" s="238"/>
      <c r="BZ43" s="238"/>
      <c r="CA43" s="238"/>
      <c r="CB43" s="238"/>
      <c r="CD43" s="677" t="s">
        <v>364</v>
      </c>
      <c r="CE43" s="678"/>
      <c r="CF43" s="678"/>
      <c r="CG43" s="678"/>
      <c r="CH43" s="678"/>
      <c r="CI43" s="678"/>
      <c r="CJ43" s="678"/>
      <c r="CK43" s="678"/>
      <c r="CL43" s="678"/>
      <c r="CM43" s="678"/>
      <c r="CN43" s="678"/>
      <c r="CO43" s="678"/>
      <c r="CP43" s="678"/>
      <c r="CQ43" s="679"/>
      <c r="CR43" s="680">
        <v>20129</v>
      </c>
      <c r="CS43" s="699"/>
      <c r="CT43" s="699"/>
      <c r="CU43" s="699"/>
      <c r="CV43" s="699"/>
      <c r="CW43" s="699"/>
      <c r="CX43" s="699"/>
      <c r="CY43" s="700"/>
      <c r="CZ43" s="683">
        <v>0.2</v>
      </c>
      <c r="DA43" s="701"/>
      <c r="DB43" s="701"/>
      <c r="DC43" s="702"/>
      <c r="DD43" s="686">
        <v>20129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310</v>
      </c>
      <c r="CE44" s="694"/>
      <c r="CF44" s="677" t="s">
        <v>365</v>
      </c>
      <c r="CG44" s="678"/>
      <c r="CH44" s="678"/>
      <c r="CI44" s="678"/>
      <c r="CJ44" s="678"/>
      <c r="CK44" s="678"/>
      <c r="CL44" s="678"/>
      <c r="CM44" s="678"/>
      <c r="CN44" s="678"/>
      <c r="CO44" s="678"/>
      <c r="CP44" s="678"/>
      <c r="CQ44" s="679"/>
      <c r="CR44" s="680">
        <v>1561836</v>
      </c>
      <c r="CS44" s="681"/>
      <c r="CT44" s="681"/>
      <c r="CU44" s="681"/>
      <c r="CV44" s="681"/>
      <c r="CW44" s="681"/>
      <c r="CX44" s="681"/>
      <c r="CY44" s="682"/>
      <c r="CZ44" s="683">
        <v>14.4</v>
      </c>
      <c r="DA44" s="684"/>
      <c r="DB44" s="684"/>
      <c r="DC44" s="685"/>
      <c r="DD44" s="686">
        <v>197329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367</v>
      </c>
      <c r="CG45" s="678"/>
      <c r="CH45" s="678"/>
      <c r="CI45" s="678"/>
      <c r="CJ45" s="678"/>
      <c r="CK45" s="678"/>
      <c r="CL45" s="678"/>
      <c r="CM45" s="678"/>
      <c r="CN45" s="678"/>
      <c r="CO45" s="678"/>
      <c r="CP45" s="678"/>
      <c r="CQ45" s="679"/>
      <c r="CR45" s="680">
        <v>359004</v>
      </c>
      <c r="CS45" s="699"/>
      <c r="CT45" s="699"/>
      <c r="CU45" s="699"/>
      <c r="CV45" s="699"/>
      <c r="CW45" s="699"/>
      <c r="CX45" s="699"/>
      <c r="CY45" s="700"/>
      <c r="CZ45" s="683">
        <v>3.3</v>
      </c>
      <c r="DA45" s="701"/>
      <c r="DB45" s="701"/>
      <c r="DC45" s="702"/>
      <c r="DD45" s="686">
        <v>9429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369</v>
      </c>
      <c r="CG46" s="678"/>
      <c r="CH46" s="678"/>
      <c r="CI46" s="678"/>
      <c r="CJ46" s="678"/>
      <c r="CK46" s="678"/>
      <c r="CL46" s="678"/>
      <c r="CM46" s="678"/>
      <c r="CN46" s="678"/>
      <c r="CO46" s="678"/>
      <c r="CP46" s="678"/>
      <c r="CQ46" s="679"/>
      <c r="CR46" s="680">
        <v>1148159</v>
      </c>
      <c r="CS46" s="681"/>
      <c r="CT46" s="681"/>
      <c r="CU46" s="681"/>
      <c r="CV46" s="681"/>
      <c r="CW46" s="681"/>
      <c r="CX46" s="681"/>
      <c r="CY46" s="682"/>
      <c r="CZ46" s="683">
        <v>10.6</v>
      </c>
      <c r="DA46" s="684"/>
      <c r="DB46" s="684"/>
      <c r="DC46" s="685"/>
      <c r="DD46" s="686">
        <v>183327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371</v>
      </c>
      <c r="CG47" s="678"/>
      <c r="CH47" s="678"/>
      <c r="CI47" s="678"/>
      <c r="CJ47" s="678"/>
      <c r="CK47" s="678"/>
      <c r="CL47" s="678"/>
      <c r="CM47" s="678"/>
      <c r="CN47" s="678"/>
      <c r="CO47" s="678"/>
      <c r="CP47" s="678"/>
      <c r="CQ47" s="679"/>
      <c r="CR47" s="680">
        <v>18802</v>
      </c>
      <c r="CS47" s="699"/>
      <c r="CT47" s="699"/>
      <c r="CU47" s="699"/>
      <c r="CV47" s="699"/>
      <c r="CW47" s="699"/>
      <c r="CX47" s="699"/>
      <c r="CY47" s="700"/>
      <c r="CZ47" s="683">
        <v>0.2</v>
      </c>
      <c r="DA47" s="701"/>
      <c r="DB47" s="701"/>
      <c r="DC47" s="702"/>
      <c r="DD47" s="686">
        <v>877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372</v>
      </c>
      <c r="CG48" s="678"/>
      <c r="CH48" s="678"/>
      <c r="CI48" s="678"/>
      <c r="CJ48" s="678"/>
      <c r="CK48" s="678"/>
      <c r="CL48" s="678"/>
      <c r="CM48" s="678"/>
      <c r="CN48" s="678"/>
      <c r="CO48" s="678"/>
      <c r="CP48" s="678"/>
      <c r="CQ48" s="679"/>
      <c r="CR48" s="680" t="s">
        <v>359</v>
      </c>
      <c r="CS48" s="681"/>
      <c r="CT48" s="681"/>
      <c r="CU48" s="681"/>
      <c r="CV48" s="681"/>
      <c r="CW48" s="681"/>
      <c r="CX48" s="681"/>
      <c r="CY48" s="682"/>
      <c r="CZ48" s="683" t="s">
        <v>359</v>
      </c>
      <c r="DA48" s="684"/>
      <c r="DB48" s="684"/>
      <c r="DC48" s="685"/>
      <c r="DD48" s="686" t="s">
        <v>359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373</v>
      </c>
      <c r="CE49" s="662"/>
      <c r="CF49" s="662"/>
      <c r="CG49" s="662"/>
      <c r="CH49" s="662"/>
      <c r="CI49" s="662"/>
      <c r="CJ49" s="662"/>
      <c r="CK49" s="662"/>
      <c r="CL49" s="662"/>
      <c r="CM49" s="662"/>
      <c r="CN49" s="662"/>
      <c r="CO49" s="662"/>
      <c r="CP49" s="662"/>
      <c r="CQ49" s="663"/>
      <c r="CR49" s="664">
        <v>10850025</v>
      </c>
      <c r="CS49" s="665"/>
      <c r="CT49" s="665"/>
      <c r="CU49" s="665"/>
      <c r="CV49" s="665"/>
      <c r="CW49" s="665"/>
      <c r="CX49" s="665"/>
      <c r="CY49" s="666"/>
      <c r="CZ49" s="667">
        <v>100</v>
      </c>
      <c r="DA49" s="668"/>
      <c r="DB49" s="668"/>
      <c r="DC49" s="669"/>
      <c r="DD49" s="670">
        <v>3928271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5yX+7WcmIJKsp+hlhArv9gd+ld//a5hpYJlXKP+4wT3EbULrUw2VVxS4ACbhvL6BYhTM4zoU5QH1oAb97Yl/g==" saltValue="4ACuizOYAfQR6e/m65aKz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1" zoomScale="70" zoomScaleNormal="25" zoomScaleSheetLayoutView="70" workbookViewId="0">
      <selection activeCell="DB8" sqref="DB8:DF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375</v>
      </c>
      <c r="DK2" s="1206"/>
      <c r="DL2" s="1206"/>
      <c r="DM2" s="1206"/>
      <c r="DN2" s="1206"/>
      <c r="DO2" s="1207"/>
      <c r="DP2" s="251"/>
      <c r="DQ2" s="1205" t="s">
        <v>376</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379</v>
      </c>
      <c r="B5" s="1091"/>
      <c r="C5" s="1091"/>
      <c r="D5" s="1091"/>
      <c r="E5" s="1091"/>
      <c r="F5" s="1091"/>
      <c r="G5" s="1091"/>
      <c r="H5" s="1091"/>
      <c r="I5" s="1091"/>
      <c r="J5" s="1091"/>
      <c r="K5" s="1091"/>
      <c r="L5" s="1091"/>
      <c r="M5" s="1091"/>
      <c r="N5" s="1091"/>
      <c r="O5" s="1091"/>
      <c r="P5" s="1092"/>
      <c r="Q5" s="1096" t="s">
        <v>380</v>
      </c>
      <c r="R5" s="1097"/>
      <c r="S5" s="1097"/>
      <c r="T5" s="1097"/>
      <c r="U5" s="1098"/>
      <c r="V5" s="1096" t="s">
        <v>381</v>
      </c>
      <c r="W5" s="1097"/>
      <c r="X5" s="1097"/>
      <c r="Y5" s="1097"/>
      <c r="Z5" s="1098"/>
      <c r="AA5" s="1096" t="s">
        <v>382</v>
      </c>
      <c r="AB5" s="1097"/>
      <c r="AC5" s="1097"/>
      <c r="AD5" s="1097"/>
      <c r="AE5" s="1097"/>
      <c r="AF5" s="1208" t="s">
        <v>383</v>
      </c>
      <c r="AG5" s="1097"/>
      <c r="AH5" s="1097"/>
      <c r="AI5" s="1097"/>
      <c r="AJ5" s="1112"/>
      <c r="AK5" s="1097" t="s">
        <v>384</v>
      </c>
      <c r="AL5" s="1097"/>
      <c r="AM5" s="1097"/>
      <c r="AN5" s="1097"/>
      <c r="AO5" s="1098"/>
      <c r="AP5" s="1096" t="s">
        <v>385</v>
      </c>
      <c r="AQ5" s="1097"/>
      <c r="AR5" s="1097"/>
      <c r="AS5" s="1097"/>
      <c r="AT5" s="1098"/>
      <c r="AU5" s="1096" t="s">
        <v>386</v>
      </c>
      <c r="AV5" s="1097"/>
      <c r="AW5" s="1097"/>
      <c r="AX5" s="1097"/>
      <c r="AY5" s="1112"/>
      <c r="AZ5" s="258"/>
      <c r="BA5" s="258"/>
      <c r="BB5" s="258"/>
      <c r="BC5" s="258"/>
      <c r="BD5" s="258"/>
      <c r="BE5" s="259"/>
      <c r="BF5" s="259"/>
      <c r="BG5" s="259"/>
      <c r="BH5" s="259"/>
      <c r="BI5" s="259"/>
      <c r="BJ5" s="259"/>
      <c r="BK5" s="259"/>
      <c r="BL5" s="259"/>
      <c r="BM5" s="259"/>
      <c r="BN5" s="259"/>
      <c r="BO5" s="259"/>
      <c r="BP5" s="259"/>
      <c r="BQ5" s="1090" t="s">
        <v>387</v>
      </c>
      <c r="BR5" s="1091"/>
      <c r="BS5" s="1091"/>
      <c r="BT5" s="1091"/>
      <c r="BU5" s="1091"/>
      <c r="BV5" s="1091"/>
      <c r="BW5" s="1091"/>
      <c r="BX5" s="1091"/>
      <c r="BY5" s="1091"/>
      <c r="BZ5" s="1091"/>
      <c r="CA5" s="1091"/>
      <c r="CB5" s="1091"/>
      <c r="CC5" s="1091"/>
      <c r="CD5" s="1091"/>
      <c r="CE5" s="1091"/>
      <c r="CF5" s="1091"/>
      <c r="CG5" s="1092"/>
      <c r="CH5" s="1096" t="s">
        <v>388</v>
      </c>
      <c r="CI5" s="1097"/>
      <c r="CJ5" s="1097"/>
      <c r="CK5" s="1097"/>
      <c r="CL5" s="1098"/>
      <c r="CM5" s="1096" t="s">
        <v>389</v>
      </c>
      <c r="CN5" s="1097"/>
      <c r="CO5" s="1097"/>
      <c r="CP5" s="1097"/>
      <c r="CQ5" s="1098"/>
      <c r="CR5" s="1096" t="s">
        <v>390</v>
      </c>
      <c r="CS5" s="1097"/>
      <c r="CT5" s="1097"/>
      <c r="CU5" s="1097"/>
      <c r="CV5" s="1098"/>
      <c r="CW5" s="1096" t="s">
        <v>391</v>
      </c>
      <c r="CX5" s="1097"/>
      <c r="CY5" s="1097"/>
      <c r="CZ5" s="1097"/>
      <c r="DA5" s="1098"/>
      <c r="DB5" s="1096" t="s">
        <v>392</v>
      </c>
      <c r="DC5" s="1097"/>
      <c r="DD5" s="1097"/>
      <c r="DE5" s="1097"/>
      <c r="DF5" s="1098"/>
      <c r="DG5" s="1193" t="s">
        <v>393</v>
      </c>
      <c r="DH5" s="1194"/>
      <c r="DI5" s="1194"/>
      <c r="DJ5" s="1194"/>
      <c r="DK5" s="1195"/>
      <c r="DL5" s="1193" t="s">
        <v>394</v>
      </c>
      <c r="DM5" s="1194"/>
      <c r="DN5" s="1194"/>
      <c r="DO5" s="1194"/>
      <c r="DP5" s="1195"/>
      <c r="DQ5" s="1096" t="s">
        <v>395</v>
      </c>
      <c r="DR5" s="1097"/>
      <c r="DS5" s="1097"/>
      <c r="DT5" s="1097"/>
      <c r="DU5" s="1098"/>
      <c r="DV5" s="1096" t="s">
        <v>386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396</v>
      </c>
      <c r="C7" s="1146"/>
      <c r="D7" s="1146"/>
      <c r="E7" s="1146"/>
      <c r="F7" s="1146"/>
      <c r="G7" s="1146"/>
      <c r="H7" s="1146"/>
      <c r="I7" s="1146"/>
      <c r="J7" s="1146"/>
      <c r="K7" s="1146"/>
      <c r="L7" s="1146"/>
      <c r="M7" s="1146"/>
      <c r="N7" s="1146"/>
      <c r="O7" s="1146"/>
      <c r="P7" s="1147"/>
      <c r="Q7" s="1199">
        <v>11019</v>
      </c>
      <c r="R7" s="1200"/>
      <c r="S7" s="1200"/>
      <c r="T7" s="1200"/>
      <c r="U7" s="1200"/>
      <c r="V7" s="1200">
        <v>10850</v>
      </c>
      <c r="W7" s="1200"/>
      <c r="X7" s="1200"/>
      <c r="Y7" s="1200"/>
      <c r="Z7" s="1200"/>
      <c r="AA7" s="1200">
        <v>169</v>
      </c>
      <c r="AB7" s="1200"/>
      <c r="AC7" s="1200"/>
      <c r="AD7" s="1200"/>
      <c r="AE7" s="1201"/>
      <c r="AF7" s="1202">
        <v>73</v>
      </c>
      <c r="AG7" s="1203"/>
      <c r="AH7" s="1203"/>
      <c r="AI7" s="1203"/>
      <c r="AJ7" s="1204"/>
      <c r="AK7" s="1186" t="s">
        <v>601</v>
      </c>
      <c r="AL7" s="1187"/>
      <c r="AM7" s="1187"/>
      <c r="AN7" s="1187"/>
      <c r="AO7" s="1187"/>
      <c r="AP7" s="1187">
        <v>6363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602</v>
      </c>
      <c r="BT7" s="1191"/>
      <c r="BU7" s="1191"/>
      <c r="BV7" s="1191"/>
      <c r="BW7" s="1191"/>
      <c r="BX7" s="1191"/>
      <c r="BY7" s="1191"/>
      <c r="BZ7" s="1191"/>
      <c r="CA7" s="1191"/>
      <c r="CB7" s="1191"/>
      <c r="CC7" s="1191"/>
      <c r="CD7" s="1191"/>
      <c r="CE7" s="1191"/>
      <c r="CF7" s="1191"/>
      <c r="CG7" s="1192"/>
      <c r="CH7" s="1183">
        <v>139</v>
      </c>
      <c r="CI7" s="1184"/>
      <c r="CJ7" s="1184"/>
      <c r="CK7" s="1184"/>
      <c r="CL7" s="1185"/>
      <c r="CM7" s="1183">
        <v>27740</v>
      </c>
      <c r="CN7" s="1184"/>
      <c r="CO7" s="1184"/>
      <c r="CP7" s="1184"/>
      <c r="CQ7" s="1185"/>
      <c r="CR7" s="1183"/>
      <c r="CS7" s="1184"/>
      <c r="CT7" s="1184"/>
      <c r="CU7" s="1184"/>
      <c r="CV7" s="1185"/>
      <c r="CW7" s="1183"/>
      <c r="CX7" s="1184"/>
      <c r="CY7" s="1184"/>
      <c r="CZ7" s="1184"/>
      <c r="DA7" s="1185"/>
      <c r="DB7" s="1183">
        <v>1</v>
      </c>
      <c r="DC7" s="1184"/>
      <c r="DD7" s="1184"/>
      <c r="DE7" s="1184"/>
      <c r="DF7" s="1185"/>
      <c r="DG7" s="1183"/>
      <c r="DH7" s="1184"/>
      <c r="DI7" s="1184"/>
      <c r="DJ7" s="1184"/>
      <c r="DK7" s="1185"/>
      <c r="DL7" s="1183">
        <v>2005</v>
      </c>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398</v>
      </c>
      <c r="B23" s="1039" t="s">
        <v>399</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73</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233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379</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410</v>
      </c>
      <c r="C28" s="1146"/>
      <c r="D28" s="1146"/>
      <c r="E28" s="1146"/>
      <c r="F28" s="1146"/>
      <c r="G28" s="1146"/>
      <c r="H28" s="1146"/>
      <c r="I28" s="1146"/>
      <c r="J28" s="1146"/>
      <c r="K28" s="1146"/>
      <c r="L28" s="1146"/>
      <c r="M28" s="1146"/>
      <c r="N28" s="1146"/>
      <c r="O28" s="1146"/>
      <c r="P28" s="1147"/>
      <c r="Q28" s="1148">
        <v>1631</v>
      </c>
      <c r="R28" s="1149"/>
      <c r="S28" s="1149"/>
      <c r="T28" s="1149"/>
      <c r="U28" s="1149"/>
      <c r="V28" s="1149">
        <v>1597</v>
      </c>
      <c r="W28" s="1149"/>
      <c r="X28" s="1149"/>
      <c r="Y28" s="1149"/>
      <c r="Z28" s="1149"/>
      <c r="AA28" s="1149">
        <v>34</v>
      </c>
      <c r="AB28" s="1149"/>
      <c r="AC28" s="1149"/>
      <c r="AD28" s="1149"/>
      <c r="AE28" s="1150"/>
      <c r="AF28" s="1151">
        <v>34</v>
      </c>
      <c r="AG28" s="1149"/>
      <c r="AH28" s="1149"/>
      <c r="AI28" s="1149"/>
      <c r="AJ28" s="1152"/>
      <c r="AK28" s="1153">
        <v>102</v>
      </c>
      <c r="AL28" s="1141"/>
      <c r="AM28" s="1141"/>
      <c r="AN28" s="1141"/>
      <c r="AO28" s="1141"/>
      <c r="AP28" s="1141" t="s">
        <v>599</v>
      </c>
      <c r="AQ28" s="1141"/>
      <c r="AR28" s="1141"/>
      <c r="AS28" s="1141"/>
      <c r="AT28" s="1141"/>
      <c r="AU28" s="1141" t="s">
        <v>599</v>
      </c>
      <c r="AV28" s="1141"/>
      <c r="AW28" s="1141"/>
      <c r="AX28" s="1141"/>
      <c r="AY28" s="1141"/>
      <c r="AZ28" s="1142" t="s">
        <v>600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411</v>
      </c>
      <c r="C29" s="1133"/>
      <c r="D29" s="1133"/>
      <c r="E29" s="1133"/>
      <c r="F29" s="1133"/>
      <c r="G29" s="1133"/>
      <c r="H29" s="1133"/>
      <c r="I29" s="1133"/>
      <c r="J29" s="1133"/>
      <c r="K29" s="1133"/>
      <c r="L29" s="1133"/>
      <c r="M29" s="1133"/>
      <c r="N29" s="1133"/>
      <c r="O29" s="1133"/>
      <c r="P29" s="1134"/>
      <c r="Q29" s="1138">
        <v>1417</v>
      </c>
      <c r="R29" s="1139"/>
      <c r="S29" s="1139"/>
      <c r="T29" s="1139"/>
      <c r="U29" s="1139"/>
      <c r="V29" s="1139">
        <v>1345</v>
      </c>
      <c r="W29" s="1139"/>
      <c r="X29" s="1139"/>
      <c r="Y29" s="1139"/>
      <c r="Z29" s="1139"/>
      <c r="AA29" s="1139">
        <v>72</v>
      </c>
      <c r="AB29" s="1139"/>
      <c r="AC29" s="1139"/>
      <c r="AD29" s="1139"/>
      <c r="AE29" s="1140"/>
      <c r="AF29" s="1114">
        <v>72</v>
      </c>
      <c r="AG29" s="1115"/>
      <c r="AH29" s="1115"/>
      <c r="AI29" s="1115"/>
      <c r="AJ29" s="1116"/>
      <c r="AK29" s="1075">
        <v>184</v>
      </c>
      <c r="AL29" s="1066"/>
      <c r="AM29" s="1066"/>
      <c r="AN29" s="1066"/>
      <c r="AO29" s="1066"/>
      <c r="AP29" s="1066" t="s">
        <v>598</v>
      </c>
      <c r="AQ29" s="1066"/>
      <c r="AR29" s="1066"/>
      <c r="AS29" s="1066"/>
      <c r="AT29" s="1066"/>
      <c r="AU29" s="1066" t="s">
        <v>598</v>
      </c>
      <c r="AV29" s="1066"/>
      <c r="AW29" s="1066"/>
      <c r="AX29" s="1066"/>
      <c r="AY29" s="1066"/>
      <c r="AZ29" s="1137" t="s">
        <v>598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412</v>
      </c>
      <c r="C30" s="1133"/>
      <c r="D30" s="1133"/>
      <c r="E30" s="1133"/>
      <c r="F30" s="1133"/>
      <c r="G30" s="1133"/>
      <c r="H30" s="1133"/>
      <c r="I30" s="1133"/>
      <c r="J30" s="1133"/>
      <c r="K30" s="1133"/>
      <c r="L30" s="1133"/>
      <c r="M30" s="1133"/>
      <c r="N30" s="1133"/>
      <c r="O30" s="1133"/>
      <c r="P30" s="1134"/>
      <c r="Q30" s="1138">
        <v>176</v>
      </c>
      <c r="R30" s="1139"/>
      <c r="S30" s="1139"/>
      <c r="T30" s="1139"/>
      <c r="U30" s="1139"/>
      <c r="V30" s="1139">
        <v>175</v>
      </c>
      <c r="W30" s="1139"/>
      <c r="X30" s="1139"/>
      <c r="Y30" s="1139"/>
      <c r="Z30" s="1139"/>
      <c r="AA30" s="1139">
        <v>1</v>
      </c>
      <c r="AB30" s="1139"/>
      <c r="AC30" s="1139"/>
      <c r="AD30" s="1139"/>
      <c r="AE30" s="1140"/>
      <c r="AF30" s="1114">
        <v>1</v>
      </c>
      <c r="AG30" s="1115"/>
      <c r="AH30" s="1115"/>
      <c r="AI30" s="1115"/>
      <c r="AJ30" s="1116"/>
      <c r="AK30" s="1075">
        <v>57</v>
      </c>
      <c r="AL30" s="1066"/>
      <c r="AM30" s="1066"/>
      <c r="AN30" s="1066"/>
      <c r="AO30" s="1066"/>
      <c r="AP30" s="1066" t="s">
        <v>598</v>
      </c>
      <c r="AQ30" s="1066"/>
      <c r="AR30" s="1066"/>
      <c r="AS30" s="1066"/>
      <c r="AT30" s="1066"/>
      <c r="AU30" s="1066" t="s">
        <v>598</v>
      </c>
      <c r="AV30" s="1066"/>
      <c r="AW30" s="1066"/>
      <c r="AX30" s="1066"/>
      <c r="AY30" s="1066"/>
      <c r="AZ30" s="1137" t="s">
        <v>598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413</v>
      </c>
      <c r="C31" s="1133"/>
      <c r="D31" s="1133"/>
      <c r="E31" s="1133"/>
      <c r="F31" s="1133"/>
      <c r="G31" s="1133"/>
      <c r="H31" s="1133"/>
      <c r="I31" s="1133"/>
      <c r="J31" s="1133"/>
      <c r="K31" s="1133"/>
      <c r="L31" s="1133"/>
      <c r="M31" s="1133"/>
      <c r="N31" s="1133"/>
      <c r="O31" s="1133"/>
      <c r="P31" s="1134"/>
      <c r="Q31" s="1138">
        <v>431</v>
      </c>
      <c r="R31" s="1139"/>
      <c r="S31" s="1139"/>
      <c r="T31" s="1139"/>
      <c r="U31" s="1139"/>
      <c r="V31" s="1139">
        <v>284</v>
      </c>
      <c r="W31" s="1139"/>
      <c r="X31" s="1139"/>
      <c r="Y31" s="1139"/>
      <c r="Z31" s="1139"/>
      <c r="AA31" s="1139">
        <v>47</v>
      </c>
      <c r="AB31" s="1139"/>
      <c r="AC31" s="1139"/>
      <c r="AD31" s="1139"/>
      <c r="AE31" s="1140"/>
      <c r="AF31" s="1114">
        <v>601</v>
      </c>
      <c r="AG31" s="1115"/>
      <c r="AH31" s="1115"/>
      <c r="AI31" s="1115"/>
      <c r="AJ31" s="1116"/>
      <c r="AK31" s="1075" t="s">
        <v>598</v>
      </c>
      <c r="AL31" s="1066"/>
      <c r="AM31" s="1066"/>
      <c r="AN31" s="1066"/>
      <c r="AO31" s="1066"/>
      <c r="AP31" s="1066">
        <v>1109</v>
      </c>
      <c r="AQ31" s="1066"/>
      <c r="AR31" s="1066"/>
      <c r="AS31" s="1066"/>
      <c r="AT31" s="1066"/>
      <c r="AU31" s="1066" t="s">
        <v>598</v>
      </c>
      <c r="AV31" s="1066"/>
      <c r="AW31" s="1066"/>
      <c r="AX31" s="1066"/>
      <c r="AY31" s="1066"/>
      <c r="AZ31" s="1137" t="s">
        <v>598</v>
      </c>
      <c r="BA31" s="1137"/>
      <c r="BB31" s="1137"/>
      <c r="BC31" s="1137"/>
      <c r="BD31" s="1137"/>
      <c r="BE31" s="1127" t="s">
        <v>414</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415</v>
      </c>
      <c r="C32" s="1133"/>
      <c r="D32" s="1133"/>
      <c r="E32" s="1133"/>
      <c r="F32" s="1133"/>
      <c r="G32" s="1133"/>
      <c r="H32" s="1133"/>
      <c r="I32" s="1133"/>
      <c r="J32" s="1133"/>
      <c r="K32" s="1133"/>
      <c r="L32" s="1133"/>
      <c r="M32" s="1133"/>
      <c r="N32" s="1133"/>
      <c r="O32" s="1133"/>
      <c r="P32" s="1134"/>
      <c r="Q32" s="1138">
        <v>21</v>
      </c>
      <c r="R32" s="1139"/>
      <c r="S32" s="1139"/>
      <c r="T32" s="1139"/>
      <c r="U32" s="1139"/>
      <c r="V32" s="1139">
        <v>21</v>
      </c>
      <c r="W32" s="1139"/>
      <c r="X32" s="1139"/>
      <c r="Y32" s="1139"/>
      <c r="Z32" s="1139"/>
      <c r="AA32" s="1139">
        <v>0</v>
      </c>
      <c r="AB32" s="1139"/>
      <c r="AC32" s="1139"/>
      <c r="AD32" s="1139"/>
      <c r="AE32" s="1140"/>
      <c r="AF32" s="1114">
        <v>83</v>
      </c>
      <c r="AG32" s="1115"/>
      <c r="AH32" s="1115"/>
      <c r="AI32" s="1115"/>
      <c r="AJ32" s="1116"/>
      <c r="AK32" s="1075" t="s">
        <v>598</v>
      </c>
      <c r="AL32" s="1066"/>
      <c r="AM32" s="1066"/>
      <c r="AN32" s="1066"/>
      <c r="AO32" s="1066"/>
      <c r="AP32" s="1066">
        <v>225</v>
      </c>
      <c r="AQ32" s="1066"/>
      <c r="AR32" s="1066"/>
      <c r="AS32" s="1066"/>
      <c r="AT32" s="1066"/>
      <c r="AU32" s="1066" t="s">
        <v>598</v>
      </c>
      <c r="AV32" s="1066"/>
      <c r="AW32" s="1066"/>
      <c r="AX32" s="1066"/>
      <c r="AY32" s="1066"/>
      <c r="AZ32" s="1137" t="s">
        <v>598</v>
      </c>
      <c r="BA32" s="1137"/>
      <c r="BB32" s="1137"/>
      <c r="BC32" s="1137"/>
      <c r="BD32" s="1137"/>
      <c r="BE32" s="1127" t="s">
        <v>414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416</v>
      </c>
      <c r="C33" s="1133"/>
      <c r="D33" s="1133"/>
      <c r="E33" s="1133"/>
      <c r="F33" s="1133"/>
      <c r="G33" s="1133"/>
      <c r="H33" s="1133"/>
      <c r="I33" s="1133"/>
      <c r="J33" s="1133"/>
      <c r="K33" s="1133"/>
      <c r="L33" s="1133"/>
      <c r="M33" s="1133"/>
      <c r="N33" s="1133"/>
      <c r="O33" s="1133"/>
      <c r="P33" s="1134"/>
      <c r="Q33" s="1138">
        <v>345</v>
      </c>
      <c r="R33" s="1139"/>
      <c r="S33" s="1139"/>
      <c r="T33" s="1139"/>
      <c r="U33" s="1139"/>
      <c r="V33" s="1139">
        <v>344</v>
      </c>
      <c r="W33" s="1139"/>
      <c r="X33" s="1139"/>
      <c r="Y33" s="1139"/>
      <c r="Z33" s="1139"/>
      <c r="AA33" s="1139">
        <v>1</v>
      </c>
      <c r="AB33" s="1139"/>
      <c r="AC33" s="1139"/>
      <c r="AD33" s="1139"/>
      <c r="AE33" s="1140"/>
      <c r="AF33" s="1114">
        <v>1</v>
      </c>
      <c r="AG33" s="1115"/>
      <c r="AH33" s="1115"/>
      <c r="AI33" s="1115"/>
      <c r="AJ33" s="1116"/>
      <c r="AK33" s="1075">
        <v>203</v>
      </c>
      <c r="AL33" s="1066"/>
      <c r="AM33" s="1066"/>
      <c r="AN33" s="1066"/>
      <c r="AO33" s="1066"/>
      <c r="AP33" s="1066">
        <v>2315</v>
      </c>
      <c r="AQ33" s="1066"/>
      <c r="AR33" s="1066"/>
      <c r="AS33" s="1066"/>
      <c r="AT33" s="1066"/>
      <c r="AU33" s="1066" t="s">
        <v>598</v>
      </c>
      <c r="AV33" s="1066"/>
      <c r="AW33" s="1066"/>
      <c r="AX33" s="1066"/>
      <c r="AY33" s="1066"/>
      <c r="AZ33" s="1137" t="s">
        <v>598</v>
      </c>
      <c r="BA33" s="1137"/>
      <c r="BB33" s="1137"/>
      <c r="BC33" s="1137"/>
      <c r="BD33" s="1137"/>
      <c r="BE33" s="1127" t="s">
        <v>417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398</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792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233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427</v>
      </c>
      <c r="AQ66" s="1097"/>
      <c r="AR66" s="1097"/>
      <c r="AS66" s="1097"/>
      <c r="AT66" s="1098"/>
      <c r="AU66" s="1096" t="s">
        <v>428</v>
      </c>
      <c r="AV66" s="1097"/>
      <c r="AW66" s="1097"/>
      <c r="AX66" s="1097"/>
      <c r="AY66" s="1098"/>
      <c r="AZ66" s="1096" t="s">
        <v>386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583</v>
      </c>
      <c r="C68" s="1081"/>
      <c r="D68" s="1081"/>
      <c r="E68" s="1081"/>
      <c r="F68" s="1081"/>
      <c r="G68" s="1081"/>
      <c r="H68" s="1081"/>
      <c r="I68" s="1081"/>
      <c r="J68" s="1081"/>
      <c r="K68" s="1081"/>
      <c r="L68" s="1081"/>
      <c r="M68" s="1081"/>
      <c r="N68" s="1081"/>
      <c r="O68" s="1081"/>
      <c r="P68" s="1082"/>
      <c r="Q68" s="1083">
        <v>993</v>
      </c>
      <c r="R68" s="1077"/>
      <c r="S68" s="1077"/>
      <c r="T68" s="1077"/>
      <c r="U68" s="1077"/>
      <c r="V68" s="1077">
        <v>952</v>
      </c>
      <c r="W68" s="1077"/>
      <c r="X68" s="1077"/>
      <c r="Y68" s="1077"/>
      <c r="Z68" s="1077"/>
      <c r="AA68" s="1077">
        <v>41</v>
      </c>
      <c r="AB68" s="1077"/>
      <c r="AC68" s="1077"/>
      <c r="AD68" s="1077"/>
      <c r="AE68" s="1077"/>
      <c r="AF68" s="1077">
        <v>41</v>
      </c>
      <c r="AG68" s="1077"/>
      <c r="AH68" s="1077"/>
      <c r="AI68" s="1077"/>
      <c r="AJ68" s="1077"/>
      <c r="AK68" s="1077"/>
      <c r="AL68" s="1077"/>
      <c r="AM68" s="1077"/>
      <c r="AN68" s="1077"/>
      <c r="AO68" s="1077"/>
      <c r="AP68" s="1077">
        <v>4798</v>
      </c>
      <c r="AQ68" s="1077"/>
      <c r="AR68" s="1077"/>
      <c r="AS68" s="1077"/>
      <c r="AT68" s="1077"/>
      <c r="AU68" s="1077">
        <v>1641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584</v>
      </c>
      <c r="C69" s="1070"/>
      <c r="D69" s="1070"/>
      <c r="E69" s="1070"/>
      <c r="F69" s="1070"/>
      <c r="G69" s="1070"/>
      <c r="H69" s="1070"/>
      <c r="I69" s="1070"/>
      <c r="J69" s="1070"/>
      <c r="K69" s="1070"/>
      <c r="L69" s="1070"/>
      <c r="M69" s="1070"/>
      <c r="N69" s="1070"/>
      <c r="O69" s="1070"/>
      <c r="P69" s="1071"/>
      <c r="Q69" s="1072">
        <v>8</v>
      </c>
      <c r="R69" s="1066"/>
      <c r="S69" s="1066"/>
      <c r="T69" s="1066"/>
      <c r="U69" s="1066"/>
      <c r="V69" s="1066">
        <v>7</v>
      </c>
      <c r="W69" s="1066"/>
      <c r="X69" s="1066"/>
      <c r="Y69" s="1066"/>
      <c r="Z69" s="1066"/>
      <c r="AA69" s="1066">
        <v>2</v>
      </c>
      <c r="AB69" s="1066"/>
      <c r="AC69" s="1066"/>
      <c r="AD69" s="1066"/>
      <c r="AE69" s="1066"/>
      <c r="AF69" s="1066">
        <v>2</v>
      </c>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585</v>
      </c>
      <c r="C70" s="1070"/>
      <c r="D70" s="1070"/>
      <c r="E70" s="1070"/>
      <c r="F70" s="1070"/>
      <c r="G70" s="1070"/>
      <c r="H70" s="1070"/>
      <c r="I70" s="1070"/>
      <c r="J70" s="1070"/>
      <c r="K70" s="1070"/>
      <c r="L70" s="1070"/>
      <c r="M70" s="1070"/>
      <c r="N70" s="1070"/>
      <c r="O70" s="1070"/>
      <c r="P70" s="1071"/>
      <c r="Q70" s="1072">
        <v>11670</v>
      </c>
      <c r="R70" s="1066"/>
      <c r="S70" s="1066"/>
      <c r="T70" s="1066"/>
      <c r="U70" s="1066"/>
      <c r="V70" s="1066">
        <v>11387</v>
      </c>
      <c r="W70" s="1066"/>
      <c r="X70" s="1066"/>
      <c r="Y70" s="1066"/>
      <c r="Z70" s="1066"/>
      <c r="AA70" s="1066">
        <v>282</v>
      </c>
      <c r="AB70" s="1066"/>
      <c r="AC70" s="1066"/>
      <c r="AD70" s="1066"/>
      <c r="AE70" s="1066"/>
      <c r="AF70" s="1066">
        <v>282</v>
      </c>
      <c r="AG70" s="1066"/>
      <c r="AH70" s="1066"/>
      <c r="AI70" s="1066"/>
      <c r="AJ70" s="1066"/>
      <c r="AK70" s="1066">
        <v>5893</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586</v>
      </c>
      <c r="C71" s="1070"/>
      <c r="D71" s="1070"/>
      <c r="E71" s="1070"/>
      <c r="F71" s="1070"/>
      <c r="G71" s="1070"/>
      <c r="H71" s="1070"/>
      <c r="I71" s="1070"/>
      <c r="J71" s="1070"/>
      <c r="K71" s="1070"/>
      <c r="L71" s="1070"/>
      <c r="M71" s="1070"/>
      <c r="N71" s="1070"/>
      <c r="O71" s="1070"/>
      <c r="P71" s="1071"/>
      <c r="Q71" s="1072">
        <v>52</v>
      </c>
      <c r="R71" s="1066"/>
      <c r="S71" s="1066"/>
      <c r="T71" s="1066"/>
      <c r="U71" s="1066"/>
      <c r="V71" s="1066">
        <v>45</v>
      </c>
      <c r="W71" s="1066"/>
      <c r="X71" s="1066"/>
      <c r="Y71" s="1066"/>
      <c r="Z71" s="1066"/>
      <c r="AA71" s="1066">
        <v>7</v>
      </c>
      <c r="AB71" s="1066"/>
      <c r="AC71" s="1066"/>
      <c r="AD71" s="1066"/>
      <c r="AE71" s="1066"/>
      <c r="AF71" s="1066">
        <v>7</v>
      </c>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587</v>
      </c>
      <c r="C72" s="1070"/>
      <c r="D72" s="1070"/>
      <c r="E72" s="1070"/>
      <c r="F72" s="1070"/>
      <c r="G72" s="1070"/>
      <c r="H72" s="1070"/>
      <c r="I72" s="1070"/>
      <c r="J72" s="1070"/>
      <c r="K72" s="1070"/>
      <c r="L72" s="1070"/>
      <c r="M72" s="1070"/>
      <c r="N72" s="1070"/>
      <c r="O72" s="1070"/>
      <c r="P72" s="1071"/>
      <c r="Q72" s="1072">
        <v>10</v>
      </c>
      <c r="R72" s="1066"/>
      <c r="S72" s="1066"/>
      <c r="T72" s="1066"/>
      <c r="U72" s="1066"/>
      <c r="V72" s="1066">
        <v>8</v>
      </c>
      <c r="W72" s="1066"/>
      <c r="X72" s="1066"/>
      <c r="Y72" s="1066"/>
      <c r="Z72" s="1066"/>
      <c r="AA72" s="1066">
        <v>3</v>
      </c>
      <c r="AB72" s="1066"/>
      <c r="AC72" s="1066"/>
      <c r="AD72" s="1066"/>
      <c r="AE72" s="1066"/>
      <c r="AF72" s="1066">
        <v>3</v>
      </c>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588</v>
      </c>
      <c r="C73" s="1070"/>
      <c r="D73" s="1070"/>
      <c r="E73" s="1070"/>
      <c r="F73" s="1070"/>
      <c r="G73" s="1070"/>
      <c r="H73" s="1070"/>
      <c r="I73" s="1070"/>
      <c r="J73" s="1070"/>
      <c r="K73" s="1070"/>
      <c r="L73" s="1070"/>
      <c r="M73" s="1070"/>
      <c r="N73" s="1070"/>
      <c r="O73" s="1070"/>
      <c r="P73" s="1071"/>
      <c r="Q73" s="1072">
        <v>2</v>
      </c>
      <c r="R73" s="1066"/>
      <c r="S73" s="1066"/>
      <c r="T73" s="1066"/>
      <c r="U73" s="1066"/>
      <c r="V73" s="1066">
        <v>0</v>
      </c>
      <c r="W73" s="1066"/>
      <c r="X73" s="1066"/>
      <c r="Y73" s="1066"/>
      <c r="Z73" s="1066"/>
      <c r="AA73" s="1066">
        <v>2</v>
      </c>
      <c r="AB73" s="1066"/>
      <c r="AC73" s="1066"/>
      <c r="AD73" s="1066"/>
      <c r="AE73" s="1066"/>
      <c r="AF73" s="1066">
        <v>2</v>
      </c>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589</v>
      </c>
      <c r="C74" s="1070"/>
      <c r="D74" s="1070"/>
      <c r="E74" s="1070"/>
      <c r="F74" s="1070"/>
      <c r="G74" s="1070"/>
      <c r="H74" s="1070"/>
      <c r="I74" s="1070"/>
      <c r="J74" s="1070"/>
      <c r="K74" s="1070"/>
      <c r="L74" s="1070"/>
      <c r="M74" s="1070"/>
      <c r="N74" s="1070"/>
      <c r="O74" s="1070"/>
      <c r="P74" s="1071"/>
      <c r="Q74" s="1072">
        <v>5</v>
      </c>
      <c r="R74" s="1066"/>
      <c r="S74" s="1066"/>
      <c r="T74" s="1066"/>
      <c r="U74" s="1066"/>
      <c r="V74" s="1066">
        <v>2</v>
      </c>
      <c r="W74" s="1066"/>
      <c r="X74" s="1066"/>
      <c r="Y74" s="1066"/>
      <c r="Z74" s="1066"/>
      <c r="AA74" s="1066">
        <v>3</v>
      </c>
      <c r="AB74" s="1066"/>
      <c r="AC74" s="1066"/>
      <c r="AD74" s="1066"/>
      <c r="AE74" s="1066"/>
      <c r="AF74" s="1066">
        <v>3</v>
      </c>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590</v>
      </c>
      <c r="C75" s="1070"/>
      <c r="D75" s="1070"/>
      <c r="E75" s="1070"/>
      <c r="F75" s="1070"/>
      <c r="G75" s="1070"/>
      <c r="H75" s="1070"/>
      <c r="I75" s="1070"/>
      <c r="J75" s="1070"/>
      <c r="K75" s="1070"/>
      <c r="L75" s="1070"/>
      <c r="M75" s="1070"/>
      <c r="N75" s="1070"/>
      <c r="O75" s="1070"/>
      <c r="P75" s="1071"/>
      <c r="Q75" s="1073">
        <v>37</v>
      </c>
      <c r="R75" s="1074"/>
      <c r="S75" s="1074"/>
      <c r="T75" s="1074"/>
      <c r="U75" s="1075"/>
      <c r="V75" s="1076">
        <v>31</v>
      </c>
      <c r="W75" s="1074"/>
      <c r="X75" s="1074"/>
      <c r="Y75" s="1074"/>
      <c r="Z75" s="1075"/>
      <c r="AA75" s="1076">
        <v>6</v>
      </c>
      <c r="AB75" s="1074"/>
      <c r="AC75" s="1074"/>
      <c r="AD75" s="1074"/>
      <c r="AE75" s="1075"/>
      <c r="AF75" s="1076">
        <v>6</v>
      </c>
      <c r="AG75" s="1074"/>
      <c r="AH75" s="1074"/>
      <c r="AI75" s="1074"/>
      <c r="AJ75" s="1075"/>
      <c r="AK75" s="1076">
        <v>6</v>
      </c>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591</v>
      </c>
      <c r="C76" s="1070"/>
      <c r="D76" s="1070"/>
      <c r="E76" s="1070"/>
      <c r="F76" s="1070"/>
      <c r="G76" s="1070"/>
      <c r="H76" s="1070"/>
      <c r="I76" s="1070"/>
      <c r="J76" s="1070"/>
      <c r="K76" s="1070"/>
      <c r="L76" s="1070"/>
      <c r="M76" s="1070"/>
      <c r="N76" s="1070"/>
      <c r="O76" s="1070"/>
      <c r="P76" s="1071"/>
      <c r="Q76" s="1073">
        <v>311</v>
      </c>
      <c r="R76" s="1074"/>
      <c r="S76" s="1074"/>
      <c r="T76" s="1074"/>
      <c r="U76" s="1075"/>
      <c r="V76" s="1076">
        <v>292</v>
      </c>
      <c r="W76" s="1074"/>
      <c r="X76" s="1074"/>
      <c r="Y76" s="1074"/>
      <c r="Z76" s="1075"/>
      <c r="AA76" s="1076">
        <v>19</v>
      </c>
      <c r="AB76" s="1074"/>
      <c r="AC76" s="1074"/>
      <c r="AD76" s="1074"/>
      <c r="AE76" s="1075"/>
      <c r="AF76" s="1076">
        <v>19</v>
      </c>
      <c r="AG76" s="1074"/>
      <c r="AH76" s="1074"/>
      <c r="AI76" s="1074"/>
      <c r="AJ76" s="1075"/>
      <c r="AK76" s="1076">
        <v>21</v>
      </c>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592</v>
      </c>
      <c r="C77" s="1070"/>
      <c r="D77" s="1070"/>
      <c r="E77" s="1070"/>
      <c r="F77" s="1070"/>
      <c r="G77" s="1070"/>
      <c r="H77" s="1070"/>
      <c r="I77" s="1070"/>
      <c r="J77" s="1070"/>
      <c r="K77" s="1070"/>
      <c r="L77" s="1070"/>
      <c r="M77" s="1070"/>
      <c r="N77" s="1070"/>
      <c r="O77" s="1070"/>
      <c r="P77" s="1071"/>
      <c r="Q77" s="1073">
        <v>229800</v>
      </c>
      <c r="R77" s="1074"/>
      <c r="S77" s="1074"/>
      <c r="T77" s="1074"/>
      <c r="U77" s="1075"/>
      <c r="V77" s="1076">
        <v>217808</v>
      </c>
      <c r="W77" s="1074"/>
      <c r="X77" s="1074"/>
      <c r="Y77" s="1074"/>
      <c r="Z77" s="1075"/>
      <c r="AA77" s="1076">
        <v>11992</v>
      </c>
      <c r="AB77" s="1074"/>
      <c r="AC77" s="1074"/>
      <c r="AD77" s="1074"/>
      <c r="AE77" s="1075"/>
      <c r="AF77" s="1076">
        <v>11992</v>
      </c>
      <c r="AG77" s="1074"/>
      <c r="AH77" s="1074"/>
      <c r="AI77" s="1074"/>
      <c r="AJ77" s="1075"/>
      <c r="AK77" s="1076">
        <v>83</v>
      </c>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398</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313</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313</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313</v>
      </c>
      <c r="DR109" s="989"/>
      <c r="DS109" s="989"/>
      <c r="DT109" s="989"/>
      <c r="DU109" s="990"/>
      <c r="DV109" s="991" t="s">
        <v>440</v>
      </c>
      <c r="DW109" s="989"/>
      <c r="DX109" s="989"/>
      <c r="DY109" s="989"/>
      <c r="DZ109" s="1020"/>
    </row>
    <row r="110" spans="1:131" s="248" customFormat="1" ht="26.25" customHeight="1" x14ac:dyDescent="0.15">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647585</v>
      </c>
      <c r="AB110" s="982"/>
      <c r="AC110" s="982"/>
      <c r="AD110" s="982"/>
      <c r="AE110" s="983"/>
      <c r="AF110" s="984">
        <v>597345</v>
      </c>
      <c r="AG110" s="982"/>
      <c r="AH110" s="982"/>
      <c r="AI110" s="982"/>
      <c r="AJ110" s="983"/>
      <c r="AK110" s="984">
        <v>556000</v>
      </c>
      <c r="AL110" s="982"/>
      <c r="AM110" s="982"/>
      <c r="AN110" s="982"/>
      <c r="AO110" s="983"/>
      <c r="AP110" s="985">
        <v>16.399999999999999</v>
      </c>
      <c r="AQ110" s="986"/>
      <c r="AR110" s="986"/>
      <c r="AS110" s="986"/>
      <c r="AT110" s="987"/>
      <c r="AU110" s="1021" t="s">
        <v>73</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5901174</v>
      </c>
      <c r="BR110" s="929"/>
      <c r="BS110" s="929"/>
      <c r="BT110" s="929"/>
      <c r="BU110" s="929"/>
      <c r="BV110" s="929">
        <v>5944149</v>
      </c>
      <c r="BW110" s="929"/>
      <c r="BX110" s="929"/>
      <c r="BY110" s="929"/>
      <c r="BZ110" s="929"/>
      <c r="CA110" s="929">
        <v>6362769</v>
      </c>
      <c r="CB110" s="929"/>
      <c r="CC110" s="929"/>
      <c r="CD110" s="929"/>
      <c r="CE110" s="929"/>
      <c r="CF110" s="953">
        <v>188.1</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446</v>
      </c>
      <c r="DH110" s="929"/>
      <c r="DI110" s="929"/>
      <c r="DJ110" s="929"/>
      <c r="DK110" s="929"/>
      <c r="DL110" s="929" t="s">
        <v>446</v>
      </c>
      <c r="DM110" s="929"/>
      <c r="DN110" s="929"/>
      <c r="DO110" s="929"/>
      <c r="DP110" s="929"/>
      <c r="DQ110" s="929" t="s">
        <v>446</v>
      </c>
      <c r="DR110" s="929"/>
      <c r="DS110" s="929"/>
      <c r="DT110" s="929"/>
      <c r="DU110" s="929"/>
      <c r="DV110" s="930" t="s">
        <v>233</v>
      </c>
      <c r="DW110" s="930"/>
      <c r="DX110" s="930"/>
      <c r="DY110" s="930"/>
      <c r="DZ110" s="931"/>
    </row>
    <row r="111" spans="1:131" s="248" customFormat="1" ht="26.25" customHeight="1" x14ac:dyDescent="0.15">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446</v>
      </c>
      <c r="AB111" s="1010"/>
      <c r="AC111" s="1010"/>
      <c r="AD111" s="1010"/>
      <c r="AE111" s="1011"/>
      <c r="AF111" s="1012" t="s">
        <v>233</v>
      </c>
      <c r="AG111" s="1010"/>
      <c r="AH111" s="1010"/>
      <c r="AI111" s="1010"/>
      <c r="AJ111" s="1011"/>
      <c r="AK111" s="1012" t="s">
        <v>233</v>
      </c>
      <c r="AL111" s="1010"/>
      <c r="AM111" s="1010"/>
      <c r="AN111" s="1010"/>
      <c r="AO111" s="1011"/>
      <c r="AP111" s="1013" t="s">
        <v>233</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t="s">
        <v>446</v>
      </c>
      <c r="BR111" s="901"/>
      <c r="BS111" s="901"/>
      <c r="BT111" s="901"/>
      <c r="BU111" s="901"/>
      <c r="BV111" s="901" t="s">
        <v>233</v>
      </c>
      <c r="BW111" s="901"/>
      <c r="BX111" s="901"/>
      <c r="BY111" s="901"/>
      <c r="BZ111" s="901"/>
      <c r="CA111" s="901" t="s">
        <v>233</v>
      </c>
      <c r="CB111" s="901"/>
      <c r="CC111" s="901"/>
      <c r="CD111" s="901"/>
      <c r="CE111" s="901"/>
      <c r="CF111" s="962" t="s">
        <v>233</v>
      </c>
      <c r="CG111" s="963"/>
      <c r="CH111" s="963"/>
      <c r="CI111" s="963"/>
      <c r="CJ111" s="963"/>
      <c r="CK111" s="1018"/>
      <c r="CL111" s="905"/>
      <c r="CM111" s="908" t="s">
        <v>449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446</v>
      </c>
      <c r="DM111" s="901"/>
      <c r="DN111" s="901"/>
      <c r="DO111" s="901"/>
      <c r="DP111" s="901"/>
      <c r="DQ111" s="901" t="s">
        <v>233</v>
      </c>
      <c r="DR111" s="901"/>
      <c r="DS111" s="901"/>
      <c r="DT111" s="901"/>
      <c r="DU111" s="901"/>
      <c r="DV111" s="878" t="s">
        <v>233</v>
      </c>
      <c r="DW111" s="878"/>
      <c r="DX111" s="878"/>
      <c r="DY111" s="878"/>
      <c r="DZ111" s="879"/>
    </row>
    <row r="112" spans="1:131" s="248" customFormat="1" ht="26.25" customHeight="1" x14ac:dyDescent="0.15">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233</v>
      </c>
      <c r="AB112" s="864"/>
      <c r="AC112" s="864"/>
      <c r="AD112" s="864"/>
      <c r="AE112" s="865"/>
      <c r="AF112" s="866" t="s">
        <v>446</v>
      </c>
      <c r="AG112" s="864"/>
      <c r="AH112" s="864"/>
      <c r="AI112" s="864"/>
      <c r="AJ112" s="865"/>
      <c r="AK112" s="866" t="s">
        <v>446</v>
      </c>
      <c r="AL112" s="864"/>
      <c r="AM112" s="864"/>
      <c r="AN112" s="864"/>
      <c r="AO112" s="865"/>
      <c r="AP112" s="911" t="s">
        <v>233</v>
      </c>
      <c r="AQ112" s="912"/>
      <c r="AR112" s="912"/>
      <c r="AS112" s="912"/>
      <c r="AT112" s="913"/>
      <c r="AU112" s="1023"/>
      <c r="AV112" s="1024"/>
      <c r="AW112" s="1024"/>
      <c r="AX112" s="1024"/>
      <c r="AY112" s="1024"/>
      <c r="AZ112" s="899" t="s">
        <v>452</v>
      </c>
      <c r="BA112" s="834"/>
      <c r="BB112" s="834"/>
      <c r="BC112" s="834"/>
      <c r="BD112" s="834"/>
      <c r="BE112" s="834"/>
      <c r="BF112" s="834"/>
      <c r="BG112" s="834"/>
      <c r="BH112" s="834"/>
      <c r="BI112" s="834"/>
      <c r="BJ112" s="834"/>
      <c r="BK112" s="834"/>
      <c r="BL112" s="834"/>
      <c r="BM112" s="834"/>
      <c r="BN112" s="834"/>
      <c r="BO112" s="834"/>
      <c r="BP112" s="835"/>
      <c r="BQ112" s="900">
        <v>2644141</v>
      </c>
      <c r="BR112" s="901"/>
      <c r="BS112" s="901"/>
      <c r="BT112" s="901"/>
      <c r="BU112" s="901"/>
      <c r="BV112" s="901">
        <v>2634427</v>
      </c>
      <c r="BW112" s="901"/>
      <c r="BX112" s="901"/>
      <c r="BY112" s="901"/>
      <c r="BZ112" s="901"/>
      <c r="CA112" s="901">
        <v>2534135</v>
      </c>
      <c r="CB112" s="901"/>
      <c r="CC112" s="901"/>
      <c r="CD112" s="901"/>
      <c r="CE112" s="901"/>
      <c r="CF112" s="962">
        <v>74.900000000000006</v>
      </c>
      <c r="CG112" s="963"/>
      <c r="CH112" s="963"/>
      <c r="CI112" s="963"/>
      <c r="CJ112" s="963"/>
      <c r="CK112" s="1018"/>
      <c r="CL112" s="905"/>
      <c r="CM112" s="908" t="s">
        <v>453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446</v>
      </c>
      <c r="DH112" s="901"/>
      <c r="DI112" s="901"/>
      <c r="DJ112" s="901"/>
      <c r="DK112" s="901"/>
      <c r="DL112" s="901" t="s">
        <v>233</v>
      </c>
      <c r="DM112" s="901"/>
      <c r="DN112" s="901"/>
      <c r="DO112" s="901"/>
      <c r="DP112" s="901"/>
      <c r="DQ112" s="901" t="s">
        <v>233</v>
      </c>
      <c r="DR112" s="901"/>
      <c r="DS112" s="901"/>
      <c r="DT112" s="901"/>
      <c r="DU112" s="901"/>
      <c r="DV112" s="878" t="s">
        <v>233</v>
      </c>
      <c r="DW112" s="878"/>
      <c r="DX112" s="878"/>
      <c r="DY112" s="878"/>
      <c r="DZ112" s="879"/>
    </row>
    <row r="113" spans="1:130" s="248" customFormat="1" ht="26.25" customHeight="1" x14ac:dyDescent="0.15">
      <c r="A113" s="1005"/>
      <c r="B113" s="1006"/>
      <c r="C113" s="834" t="s">
        <v>454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181727</v>
      </c>
      <c r="AB113" s="1010"/>
      <c r="AC113" s="1010"/>
      <c r="AD113" s="1010"/>
      <c r="AE113" s="1011"/>
      <c r="AF113" s="1012">
        <v>185622</v>
      </c>
      <c r="AG113" s="1010"/>
      <c r="AH113" s="1010"/>
      <c r="AI113" s="1010"/>
      <c r="AJ113" s="1011"/>
      <c r="AK113" s="1012">
        <v>190212</v>
      </c>
      <c r="AL113" s="1010"/>
      <c r="AM113" s="1010"/>
      <c r="AN113" s="1010"/>
      <c r="AO113" s="1011"/>
      <c r="AP113" s="1013">
        <v>5.6</v>
      </c>
      <c r="AQ113" s="1014"/>
      <c r="AR113" s="1014"/>
      <c r="AS113" s="1014"/>
      <c r="AT113" s="1015"/>
      <c r="AU113" s="1023"/>
      <c r="AV113" s="1024"/>
      <c r="AW113" s="1024"/>
      <c r="AX113" s="1024"/>
      <c r="AY113" s="1024"/>
      <c r="AZ113" s="899" t="s">
        <v>455</v>
      </c>
      <c r="BA113" s="834"/>
      <c r="BB113" s="834"/>
      <c r="BC113" s="834"/>
      <c r="BD113" s="834"/>
      <c r="BE113" s="834"/>
      <c r="BF113" s="834"/>
      <c r="BG113" s="834"/>
      <c r="BH113" s="834"/>
      <c r="BI113" s="834"/>
      <c r="BJ113" s="834"/>
      <c r="BK113" s="834"/>
      <c r="BL113" s="834"/>
      <c r="BM113" s="834"/>
      <c r="BN113" s="834"/>
      <c r="BO113" s="834"/>
      <c r="BP113" s="835"/>
      <c r="BQ113" s="900">
        <v>1709850</v>
      </c>
      <c r="BR113" s="901"/>
      <c r="BS113" s="901"/>
      <c r="BT113" s="901"/>
      <c r="BU113" s="901"/>
      <c r="BV113" s="901">
        <v>1678087</v>
      </c>
      <c r="BW113" s="901"/>
      <c r="BX113" s="901"/>
      <c r="BY113" s="901"/>
      <c r="BZ113" s="901"/>
      <c r="CA113" s="901">
        <v>1641148</v>
      </c>
      <c r="CB113" s="901"/>
      <c r="CC113" s="901"/>
      <c r="CD113" s="901"/>
      <c r="CE113" s="901"/>
      <c r="CF113" s="962">
        <v>48.5</v>
      </c>
      <c r="CG113" s="963"/>
      <c r="CH113" s="963"/>
      <c r="CI113" s="963"/>
      <c r="CJ113" s="963"/>
      <c r="CK113" s="1018"/>
      <c r="CL113" s="905"/>
      <c r="CM113" s="908" t="s">
        <v>456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233</v>
      </c>
      <c r="DH113" s="864"/>
      <c r="DI113" s="864"/>
      <c r="DJ113" s="864"/>
      <c r="DK113" s="865"/>
      <c r="DL113" s="866" t="s">
        <v>233</v>
      </c>
      <c r="DM113" s="864"/>
      <c r="DN113" s="864"/>
      <c r="DO113" s="864"/>
      <c r="DP113" s="865"/>
      <c r="DQ113" s="866" t="s">
        <v>233</v>
      </c>
      <c r="DR113" s="864"/>
      <c r="DS113" s="864"/>
      <c r="DT113" s="864"/>
      <c r="DU113" s="865"/>
      <c r="DV113" s="911" t="s">
        <v>233</v>
      </c>
      <c r="DW113" s="912"/>
      <c r="DX113" s="912"/>
      <c r="DY113" s="912"/>
      <c r="DZ113" s="913"/>
    </row>
    <row r="114" spans="1:130" s="248" customFormat="1" ht="26.25" customHeight="1" x14ac:dyDescent="0.15">
      <c r="A114" s="1005"/>
      <c r="B114" s="1006"/>
      <c r="C114" s="834" t="s">
        <v>457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233</v>
      </c>
      <c r="AB114" s="864"/>
      <c r="AC114" s="864"/>
      <c r="AD114" s="864"/>
      <c r="AE114" s="865"/>
      <c r="AF114" s="866" t="s">
        <v>446</v>
      </c>
      <c r="AG114" s="864"/>
      <c r="AH114" s="864"/>
      <c r="AI114" s="864"/>
      <c r="AJ114" s="865"/>
      <c r="AK114" s="866" t="s">
        <v>446</v>
      </c>
      <c r="AL114" s="864"/>
      <c r="AM114" s="864"/>
      <c r="AN114" s="864"/>
      <c r="AO114" s="865"/>
      <c r="AP114" s="911" t="s">
        <v>233</v>
      </c>
      <c r="AQ114" s="912"/>
      <c r="AR114" s="912"/>
      <c r="AS114" s="912"/>
      <c r="AT114" s="913"/>
      <c r="AU114" s="1023"/>
      <c r="AV114" s="1024"/>
      <c r="AW114" s="1024"/>
      <c r="AX114" s="1024"/>
      <c r="AY114" s="1024"/>
      <c r="AZ114" s="899" t="s">
        <v>458</v>
      </c>
      <c r="BA114" s="834"/>
      <c r="BB114" s="834"/>
      <c r="BC114" s="834"/>
      <c r="BD114" s="834"/>
      <c r="BE114" s="834"/>
      <c r="BF114" s="834"/>
      <c r="BG114" s="834"/>
      <c r="BH114" s="834"/>
      <c r="BI114" s="834"/>
      <c r="BJ114" s="834"/>
      <c r="BK114" s="834"/>
      <c r="BL114" s="834"/>
      <c r="BM114" s="834"/>
      <c r="BN114" s="834"/>
      <c r="BO114" s="834"/>
      <c r="BP114" s="835"/>
      <c r="BQ114" s="900">
        <v>503685</v>
      </c>
      <c r="BR114" s="901"/>
      <c r="BS114" s="901"/>
      <c r="BT114" s="901"/>
      <c r="BU114" s="901"/>
      <c r="BV114" s="901">
        <v>514397</v>
      </c>
      <c r="BW114" s="901"/>
      <c r="BX114" s="901"/>
      <c r="BY114" s="901"/>
      <c r="BZ114" s="901"/>
      <c r="CA114" s="901">
        <v>487132</v>
      </c>
      <c r="CB114" s="901"/>
      <c r="CC114" s="901"/>
      <c r="CD114" s="901"/>
      <c r="CE114" s="901"/>
      <c r="CF114" s="962">
        <v>14.4</v>
      </c>
      <c r="CG114" s="963"/>
      <c r="CH114" s="963"/>
      <c r="CI114" s="963"/>
      <c r="CJ114" s="963"/>
      <c r="CK114" s="1018"/>
      <c r="CL114" s="905"/>
      <c r="CM114" s="908" t="s">
        <v>459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233</v>
      </c>
      <c r="DH114" s="864"/>
      <c r="DI114" s="864"/>
      <c r="DJ114" s="864"/>
      <c r="DK114" s="865"/>
      <c r="DL114" s="866" t="s">
        <v>233</v>
      </c>
      <c r="DM114" s="864"/>
      <c r="DN114" s="864"/>
      <c r="DO114" s="864"/>
      <c r="DP114" s="865"/>
      <c r="DQ114" s="866" t="s">
        <v>446</v>
      </c>
      <c r="DR114" s="864"/>
      <c r="DS114" s="864"/>
      <c r="DT114" s="864"/>
      <c r="DU114" s="865"/>
      <c r="DV114" s="911" t="s">
        <v>446</v>
      </c>
      <c r="DW114" s="912"/>
      <c r="DX114" s="912"/>
      <c r="DY114" s="912"/>
      <c r="DZ114" s="913"/>
    </row>
    <row r="115" spans="1:130" s="248" customFormat="1" ht="26.25" customHeight="1" x14ac:dyDescent="0.15">
      <c r="A115" s="1005"/>
      <c r="B115" s="1006"/>
      <c r="C115" s="834" t="s">
        <v>460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233</v>
      </c>
      <c r="AB115" s="1010"/>
      <c r="AC115" s="1010"/>
      <c r="AD115" s="1010"/>
      <c r="AE115" s="1011"/>
      <c r="AF115" s="1012" t="s">
        <v>233</v>
      </c>
      <c r="AG115" s="1010"/>
      <c r="AH115" s="1010"/>
      <c r="AI115" s="1010"/>
      <c r="AJ115" s="1011"/>
      <c r="AK115" s="1012" t="s">
        <v>233</v>
      </c>
      <c r="AL115" s="1010"/>
      <c r="AM115" s="1010"/>
      <c r="AN115" s="1010"/>
      <c r="AO115" s="1011"/>
      <c r="AP115" s="1013" t="s">
        <v>233</v>
      </c>
      <c r="AQ115" s="1014"/>
      <c r="AR115" s="1014"/>
      <c r="AS115" s="1014"/>
      <c r="AT115" s="1015"/>
      <c r="AU115" s="1023"/>
      <c r="AV115" s="1024"/>
      <c r="AW115" s="1024"/>
      <c r="AX115" s="1024"/>
      <c r="AY115" s="1024"/>
      <c r="AZ115" s="899" t="s">
        <v>461</v>
      </c>
      <c r="BA115" s="834"/>
      <c r="BB115" s="834"/>
      <c r="BC115" s="834"/>
      <c r="BD115" s="834"/>
      <c r="BE115" s="834"/>
      <c r="BF115" s="834"/>
      <c r="BG115" s="834"/>
      <c r="BH115" s="834"/>
      <c r="BI115" s="834"/>
      <c r="BJ115" s="834"/>
      <c r="BK115" s="834"/>
      <c r="BL115" s="834"/>
      <c r="BM115" s="834"/>
      <c r="BN115" s="834"/>
      <c r="BO115" s="834"/>
      <c r="BP115" s="835"/>
      <c r="BQ115" s="900">
        <v>5339</v>
      </c>
      <c r="BR115" s="901"/>
      <c r="BS115" s="901"/>
      <c r="BT115" s="901"/>
      <c r="BU115" s="901"/>
      <c r="BV115" s="901">
        <v>5023</v>
      </c>
      <c r="BW115" s="901"/>
      <c r="BX115" s="901"/>
      <c r="BY115" s="901"/>
      <c r="BZ115" s="901"/>
      <c r="CA115" s="901">
        <v>4750</v>
      </c>
      <c r="CB115" s="901"/>
      <c r="CC115" s="901"/>
      <c r="CD115" s="901"/>
      <c r="CE115" s="901"/>
      <c r="CF115" s="962">
        <v>0.1</v>
      </c>
      <c r="CG115" s="963"/>
      <c r="CH115" s="963"/>
      <c r="CI115" s="963"/>
      <c r="CJ115" s="963"/>
      <c r="CK115" s="1018"/>
      <c r="CL115" s="905"/>
      <c r="CM115" s="899" t="s">
        <v>462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233</v>
      </c>
      <c r="DH115" s="864"/>
      <c r="DI115" s="864"/>
      <c r="DJ115" s="864"/>
      <c r="DK115" s="865"/>
      <c r="DL115" s="866" t="s">
        <v>233</v>
      </c>
      <c r="DM115" s="864"/>
      <c r="DN115" s="864"/>
      <c r="DO115" s="864"/>
      <c r="DP115" s="865"/>
      <c r="DQ115" s="866" t="s">
        <v>446</v>
      </c>
      <c r="DR115" s="864"/>
      <c r="DS115" s="864"/>
      <c r="DT115" s="864"/>
      <c r="DU115" s="865"/>
      <c r="DV115" s="911" t="s">
        <v>446</v>
      </c>
      <c r="DW115" s="912"/>
      <c r="DX115" s="912"/>
      <c r="DY115" s="912"/>
      <c r="DZ115" s="913"/>
    </row>
    <row r="116" spans="1:130" s="248" customFormat="1" ht="26.25" customHeight="1" x14ac:dyDescent="0.15">
      <c r="A116" s="1007"/>
      <c r="B116" s="1008"/>
      <c r="C116" s="967" t="s">
        <v>463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233</v>
      </c>
      <c r="AB116" s="864"/>
      <c r="AC116" s="864"/>
      <c r="AD116" s="864"/>
      <c r="AE116" s="865"/>
      <c r="AF116" s="866" t="s">
        <v>446</v>
      </c>
      <c r="AG116" s="864"/>
      <c r="AH116" s="864"/>
      <c r="AI116" s="864"/>
      <c r="AJ116" s="865"/>
      <c r="AK116" s="866" t="s">
        <v>446</v>
      </c>
      <c r="AL116" s="864"/>
      <c r="AM116" s="864"/>
      <c r="AN116" s="864"/>
      <c r="AO116" s="865"/>
      <c r="AP116" s="911" t="s">
        <v>233</v>
      </c>
      <c r="AQ116" s="912"/>
      <c r="AR116" s="912"/>
      <c r="AS116" s="912"/>
      <c r="AT116" s="913"/>
      <c r="AU116" s="1023"/>
      <c r="AV116" s="1024"/>
      <c r="AW116" s="1024"/>
      <c r="AX116" s="1024"/>
      <c r="AY116" s="1024"/>
      <c r="AZ116" s="950" t="s">
        <v>464</v>
      </c>
      <c r="BA116" s="951"/>
      <c r="BB116" s="951"/>
      <c r="BC116" s="951"/>
      <c r="BD116" s="951"/>
      <c r="BE116" s="951"/>
      <c r="BF116" s="951"/>
      <c r="BG116" s="951"/>
      <c r="BH116" s="951"/>
      <c r="BI116" s="951"/>
      <c r="BJ116" s="951"/>
      <c r="BK116" s="951"/>
      <c r="BL116" s="951"/>
      <c r="BM116" s="951"/>
      <c r="BN116" s="951"/>
      <c r="BO116" s="951"/>
      <c r="BP116" s="952"/>
      <c r="BQ116" s="900" t="s">
        <v>233</v>
      </c>
      <c r="BR116" s="901"/>
      <c r="BS116" s="901"/>
      <c r="BT116" s="901"/>
      <c r="BU116" s="901"/>
      <c r="BV116" s="901" t="s">
        <v>233</v>
      </c>
      <c r="BW116" s="901"/>
      <c r="BX116" s="901"/>
      <c r="BY116" s="901"/>
      <c r="BZ116" s="901"/>
      <c r="CA116" s="901" t="s">
        <v>233</v>
      </c>
      <c r="CB116" s="901"/>
      <c r="CC116" s="901"/>
      <c r="CD116" s="901"/>
      <c r="CE116" s="901"/>
      <c r="CF116" s="962" t="s">
        <v>446</v>
      </c>
      <c r="CG116" s="963"/>
      <c r="CH116" s="963"/>
      <c r="CI116" s="963"/>
      <c r="CJ116" s="963"/>
      <c r="CK116" s="1018"/>
      <c r="CL116" s="905"/>
      <c r="CM116" s="908" t="s">
        <v>465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446</v>
      </c>
      <c r="DH116" s="864"/>
      <c r="DI116" s="864"/>
      <c r="DJ116" s="864"/>
      <c r="DK116" s="865"/>
      <c r="DL116" s="866" t="s">
        <v>446</v>
      </c>
      <c r="DM116" s="864"/>
      <c r="DN116" s="864"/>
      <c r="DO116" s="864"/>
      <c r="DP116" s="865"/>
      <c r="DQ116" s="866" t="s">
        <v>446</v>
      </c>
      <c r="DR116" s="864"/>
      <c r="DS116" s="864"/>
      <c r="DT116" s="864"/>
      <c r="DU116" s="865"/>
      <c r="DV116" s="911" t="s">
        <v>233</v>
      </c>
      <c r="DW116" s="912"/>
      <c r="DX116" s="912"/>
      <c r="DY116" s="912"/>
      <c r="DZ116" s="913"/>
    </row>
    <row r="117" spans="1:130" s="248" customFormat="1" ht="26.25" customHeight="1" x14ac:dyDescent="0.15">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466</v>
      </c>
      <c r="Z117" s="990"/>
      <c r="AA117" s="995">
        <v>829312</v>
      </c>
      <c r="AB117" s="996"/>
      <c r="AC117" s="996"/>
      <c r="AD117" s="996"/>
      <c r="AE117" s="997"/>
      <c r="AF117" s="998">
        <v>782967</v>
      </c>
      <c r="AG117" s="996"/>
      <c r="AH117" s="996"/>
      <c r="AI117" s="996"/>
      <c r="AJ117" s="997"/>
      <c r="AK117" s="998">
        <v>746212</v>
      </c>
      <c r="AL117" s="996"/>
      <c r="AM117" s="996"/>
      <c r="AN117" s="996"/>
      <c r="AO117" s="997"/>
      <c r="AP117" s="999"/>
      <c r="AQ117" s="1000"/>
      <c r="AR117" s="1000"/>
      <c r="AS117" s="1000"/>
      <c r="AT117" s="1001"/>
      <c r="AU117" s="1023"/>
      <c r="AV117" s="1024"/>
      <c r="AW117" s="1024"/>
      <c r="AX117" s="1024"/>
      <c r="AY117" s="1024"/>
      <c r="AZ117" s="950" t="s">
        <v>467</v>
      </c>
      <c r="BA117" s="951"/>
      <c r="BB117" s="951"/>
      <c r="BC117" s="951"/>
      <c r="BD117" s="951"/>
      <c r="BE117" s="951"/>
      <c r="BF117" s="951"/>
      <c r="BG117" s="951"/>
      <c r="BH117" s="951"/>
      <c r="BI117" s="951"/>
      <c r="BJ117" s="951"/>
      <c r="BK117" s="951"/>
      <c r="BL117" s="951"/>
      <c r="BM117" s="951"/>
      <c r="BN117" s="951"/>
      <c r="BO117" s="951"/>
      <c r="BP117" s="952"/>
      <c r="BQ117" s="900" t="s">
        <v>233</v>
      </c>
      <c r="BR117" s="901"/>
      <c r="BS117" s="901"/>
      <c r="BT117" s="901"/>
      <c r="BU117" s="901"/>
      <c r="BV117" s="901" t="s">
        <v>233</v>
      </c>
      <c r="BW117" s="901"/>
      <c r="BX117" s="901"/>
      <c r="BY117" s="901"/>
      <c r="BZ117" s="901"/>
      <c r="CA117" s="901" t="s">
        <v>446</v>
      </c>
      <c r="CB117" s="901"/>
      <c r="CC117" s="901"/>
      <c r="CD117" s="901"/>
      <c r="CE117" s="901"/>
      <c r="CF117" s="962" t="s">
        <v>233</v>
      </c>
      <c r="CG117" s="963"/>
      <c r="CH117" s="963"/>
      <c r="CI117" s="963"/>
      <c r="CJ117" s="963"/>
      <c r="CK117" s="1018"/>
      <c r="CL117" s="905"/>
      <c r="CM117" s="908" t="s">
        <v>468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446</v>
      </c>
      <c r="DH117" s="864"/>
      <c r="DI117" s="864"/>
      <c r="DJ117" s="864"/>
      <c r="DK117" s="865"/>
      <c r="DL117" s="866" t="s">
        <v>446</v>
      </c>
      <c r="DM117" s="864"/>
      <c r="DN117" s="864"/>
      <c r="DO117" s="864"/>
      <c r="DP117" s="865"/>
      <c r="DQ117" s="866" t="s">
        <v>446</v>
      </c>
      <c r="DR117" s="864"/>
      <c r="DS117" s="864"/>
      <c r="DT117" s="864"/>
      <c r="DU117" s="865"/>
      <c r="DV117" s="911" t="s">
        <v>446</v>
      </c>
      <c r="DW117" s="912"/>
      <c r="DX117" s="912"/>
      <c r="DY117" s="912"/>
      <c r="DZ117" s="913"/>
    </row>
    <row r="118" spans="1:130" s="248" customFormat="1" ht="26.25" customHeight="1" x14ac:dyDescent="0.15">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313</v>
      </c>
      <c r="AL118" s="989"/>
      <c r="AM118" s="989"/>
      <c r="AN118" s="989"/>
      <c r="AO118" s="990"/>
      <c r="AP118" s="992" t="s">
        <v>440</v>
      </c>
      <c r="AQ118" s="993"/>
      <c r="AR118" s="993"/>
      <c r="AS118" s="993"/>
      <c r="AT118" s="994"/>
      <c r="AU118" s="1023"/>
      <c r="AV118" s="1024"/>
      <c r="AW118" s="1024"/>
      <c r="AX118" s="1024"/>
      <c r="AY118" s="1024"/>
      <c r="AZ118" s="966" t="s">
        <v>469</v>
      </c>
      <c r="BA118" s="967"/>
      <c r="BB118" s="967"/>
      <c r="BC118" s="967"/>
      <c r="BD118" s="967"/>
      <c r="BE118" s="967"/>
      <c r="BF118" s="967"/>
      <c r="BG118" s="967"/>
      <c r="BH118" s="967"/>
      <c r="BI118" s="967"/>
      <c r="BJ118" s="967"/>
      <c r="BK118" s="967"/>
      <c r="BL118" s="967"/>
      <c r="BM118" s="967"/>
      <c r="BN118" s="967"/>
      <c r="BO118" s="967"/>
      <c r="BP118" s="968"/>
      <c r="BQ118" s="969" t="s">
        <v>233</v>
      </c>
      <c r="BR118" s="932"/>
      <c r="BS118" s="932"/>
      <c r="BT118" s="932"/>
      <c r="BU118" s="932"/>
      <c r="BV118" s="932" t="s">
        <v>446</v>
      </c>
      <c r="BW118" s="932"/>
      <c r="BX118" s="932"/>
      <c r="BY118" s="932"/>
      <c r="BZ118" s="932"/>
      <c r="CA118" s="932" t="s">
        <v>446</v>
      </c>
      <c r="CB118" s="932"/>
      <c r="CC118" s="932"/>
      <c r="CD118" s="932"/>
      <c r="CE118" s="932"/>
      <c r="CF118" s="962" t="s">
        <v>233</v>
      </c>
      <c r="CG118" s="963"/>
      <c r="CH118" s="963"/>
      <c r="CI118" s="963"/>
      <c r="CJ118" s="963"/>
      <c r="CK118" s="1018"/>
      <c r="CL118" s="905"/>
      <c r="CM118" s="908" t="s">
        <v>470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446</v>
      </c>
      <c r="DH118" s="864"/>
      <c r="DI118" s="864"/>
      <c r="DJ118" s="864"/>
      <c r="DK118" s="865"/>
      <c r="DL118" s="866" t="s">
        <v>446</v>
      </c>
      <c r="DM118" s="864"/>
      <c r="DN118" s="864"/>
      <c r="DO118" s="864"/>
      <c r="DP118" s="865"/>
      <c r="DQ118" s="866" t="s">
        <v>446</v>
      </c>
      <c r="DR118" s="864"/>
      <c r="DS118" s="864"/>
      <c r="DT118" s="864"/>
      <c r="DU118" s="865"/>
      <c r="DV118" s="911" t="s">
        <v>233</v>
      </c>
      <c r="DW118" s="912"/>
      <c r="DX118" s="912"/>
      <c r="DY118" s="912"/>
      <c r="DZ118" s="913"/>
    </row>
    <row r="119" spans="1:130" s="248" customFormat="1" ht="26.25" customHeight="1" x14ac:dyDescent="0.15">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446</v>
      </c>
      <c r="AB119" s="982"/>
      <c r="AC119" s="982"/>
      <c r="AD119" s="982"/>
      <c r="AE119" s="983"/>
      <c r="AF119" s="984" t="s">
        <v>233</v>
      </c>
      <c r="AG119" s="982"/>
      <c r="AH119" s="982"/>
      <c r="AI119" s="982"/>
      <c r="AJ119" s="983"/>
      <c r="AK119" s="984" t="s">
        <v>446</v>
      </c>
      <c r="AL119" s="982"/>
      <c r="AM119" s="982"/>
      <c r="AN119" s="982"/>
      <c r="AO119" s="983"/>
      <c r="AP119" s="985" t="s">
        <v>446</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471</v>
      </c>
      <c r="BP119" s="965"/>
      <c r="BQ119" s="969">
        <v>10764189</v>
      </c>
      <c r="BR119" s="932"/>
      <c r="BS119" s="932"/>
      <c r="BT119" s="932"/>
      <c r="BU119" s="932"/>
      <c r="BV119" s="932">
        <v>10776083</v>
      </c>
      <c r="BW119" s="932"/>
      <c r="BX119" s="932"/>
      <c r="BY119" s="932"/>
      <c r="BZ119" s="932"/>
      <c r="CA119" s="932">
        <v>11029934</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446</v>
      </c>
      <c r="DH119" s="847"/>
      <c r="DI119" s="847"/>
      <c r="DJ119" s="847"/>
      <c r="DK119" s="848"/>
      <c r="DL119" s="849" t="s">
        <v>446</v>
      </c>
      <c r="DM119" s="847"/>
      <c r="DN119" s="847"/>
      <c r="DO119" s="847"/>
      <c r="DP119" s="848"/>
      <c r="DQ119" s="849" t="s">
        <v>233</v>
      </c>
      <c r="DR119" s="847"/>
      <c r="DS119" s="847"/>
      <c r="DT119" s="847"/>
      <c r="DU119" s="848"/>
      <c r="DV119" s="935" t="s">
        <v>233</v>
      </c>
      <c r="DW119" s="936"/>
      <c r="DX119" s="936"/>
      <c r="DY119" s="936"/>
      <c r="DZ119" s="937"/>
    </row>
    <row r="120" spans="1:130" s="248" customFormat="1" ht="26.25" customHeight="1" x14ac:dyDescent="0.15">
      <c r="A120" s="904"/>
      <c r="B120" s="905"/>
      <c r="C120" s="908" t="s">
        <v>449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233</v>
      </c>
      <c r="AB120" s="864"/>
      <c r="AC120" s="864"/>
      <c r="AD120" s="864"/>
      <c r="AE120" s="865"/>
      <c r="AF120" s="866" t="s">
        <v>233</v>
      </c>
      <c r="AG120" s="864"/>
      <c r="AH120" s="864"/>
      <c r="AI120" s="864"/>
      <c r="AJ120" s="865"/>
      <c r="AK120" s="866" t="s">
        <v>446</v>
      </c>
      <c r="AL120" s="864"/>
      <c r="AM120" s="864"/>
      <c r="AN120" s="864"/>
      <c r="AO120" s="865"/>
      <c r="AP120" s="911" t="s">
        <v>233</v>
      </c>
      <c r="AQ120" s="912"/>
      <c r="AR120" s="912"/>
      <c r="AS120" s="912"/>
      <c r="AT120" s="913"/>
      <c r="AU120" s="970" t="s">
        <v>473</v>
      </c>
      <c r="AV120" s="971"/>
      <c r="AW120" s="971"/>
      <c r="AX120" s="971"/>
      <c r="AY120" s="972"/>
      <c r="AZ120" s="947" t="s">
        <v>474</v>
      </c>
      <c r="BA120" s="892"/>
      <c r="BB120" s="892"/>
      <c r="BC120" s="892"/>
      <c r="BD120" s="892"/>
      <c r="BE120" s="892"/>
      <c r="BF120" s="892"/>
      <c r="BG120" s="892"/>
      <c r="BH120" s="892"/>
      <c r="BI120" s="892"/>
      <c r="BJ120" s="892"/>
      <c r="BK120" s="892"/>
      <c r="BL120" s="892"/>
      <c r="BM120" s="892"/>
      <c r="BN120" s="892"/>
      <c r="BO120" s="892"/>
      <c r="BP120" s="893"/>
      <c r="BQ120" s="948">
        <v>3992521</v>
      </c>
      <c r="BR120" s="929"/>
      <c r="BS120" s="929"/>
      <c r="BT120" s="929"/>
      <c r="BU120" s="929"/>
      <c r="BV120" s="929">
        <v>4667333</v>
      </c>
      <c r="BW120" s="929"/>
      <c r="BX120" s="929"/>
      <c r="BY120" s="929"/>
      <c r="BZ120" s="929"/>
      <c r="CA120" s="929">
        <v>5330026</v>
      </c>
      <c r="CB120" s="929"/>
      <c r="CC120" s="929"/>
      <c r="CD120" s="929"/>
      <c r="CE120" s="929"/>
      <c r="CF120" s="953">
        <v>157.5</v>
      </c>
      <c r="CG120" s="954"/>
      <c r="CH120" s="954"/>
      <c r="CI120" s="954"/>
      <c r="CJ120" s="954"/>
      <c r="CK120" s="955" t="s">
        <v>475</v>
      </c>
      <c r="CL120" s="939"/>
      <c r="CM120" s="939"/>
      <c r="CN120" s="939"/>
      <c r="CO120" s="940"/>
      <c r="CP120" s="959" t="s">
        <v>416</v>
      </c>
      <c r="CQ120" s="960"/>
      <c r="CR120" s="960"/>
      <c r="CS120" s="960"/>
      <c r="CT120" s="960"/>
      <c r="CU120" s="960"/>
      <c r="CV120" s="960"/>
      <c r="CW120" s="960"/>
      <c r="CX120" s="960"/>
      <c r="CY120" s="960"/>
      <c r="CZ120" s="960"/>
      <c r="DA120" s="960"/>
      <c r="DB120" s="960"/>
      <c r="DC120" s="960"/>
      <c r="DD120" s="960"/>
      <c r="DE120" s="960"/>
      <c r="DF120" s="961"/>
      <c r="DG120" s="948">
        <v>2407231</v>
      </c>
      <c r="DH120" s="929"/>
      <c r="DI120" s="929"/>
      <c r="DJ120" s="929"/>
      <c r="DK120" s="929"/>
      <c r="DL120" s="929">
        <v>2401066</v>
      </c>
      <c r="DM120" s="929"/>
      <c r="DN120" s="929"/>
      <c r="DO120" s="929"/>
      <c r="DP120" s="929"/>
      <c r="DQ120" s="929">
        <v>2314686</v>
      </c>
      <c r="DR120" s="929"/>
      <c r="DS120" s="929"/>
      <c r="DT120" s="929"/>
      <c r="DU120" s="929"/>
      <c r="DV120" s="930">
        <v>68.400000000000006</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233</v>
      </c>
      <c r="AB121" s="864"/>
      <c r="AC121" s="864"/>
      <c r="AD121" s="864"/>
      <c r="AE121" s="865"/>
      <c r="AF121" s="866" t="s">
        <v>446</v>
      </c>
      <c r="AG121" s="864"/>
      <c r="AH121" s="864"/>
      <c r="AI121" s="864"/>
      <c r="AJ121" s="865"/>
      <c r="AK121" s="866" t="s">
        <v>233</v>
      </c>
      <c r="AL121" s="864"/>
      <c r="AM121" s="864"/>
      <c r="AN121" s="864"/>
      <c r="AO121" s="865"/>
      <c r="AP121" s="911" t="s">
        <v>233</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1071666</v>
      </c>
      <c r="BR121" s="901"/>
      <c r="BS121" s="901"/>
      <c r="BT121" s="901"/>
      <c r="BU121" s="901"/>
      <c r="BV121" s="901">
        <v>1007281</v>
      </c>
      <c r="BW121" s="901"/>
      <c r="BX121" s="901"/>
      <c r="BY121" s="901"/>
      <c r="BZ121" s="901"/>
      <c r="CA121" s="901">
        <v>942027</v>
      </c>
      <c r="CB121" s="901"/>
      <c r="CC121" s="901"/>
      <c r="CD121" s="901"/>
      <c r="CE121" s="901"/>
      <c r="CF121" s="962">
        <v>27.8</v>
      </c>
      <c r="CG121" s="963"/>
      <c r="CH121" s="963"/>
      <c r="CI121" s="963"/>
      <c r="CJ121" s="963"/>
      <c r="CK121" s="956"/>
      <c r="CL121" s="942"/>
      <c r="CM121" s="942"/>
      <c r="CN121" s="942"/>
      <c r="CO121" s="943"/>
      <c r="CP121" s="922" t="s">
        <v>415</v>
      </c>
      <c r="CQ121" s="923"/>
      <c r="CR121" s="923"/>
      <c r="CS121" s="923"/>
      <c r="CT121" s="923"/>
      <c r="CU121" s="923"/>
      <c r="CV121" s="923"/>
      <c r="CW121" s="923"/>
      <c r="CX121" s="923"/>
      <c r="CY121" s="923"/>
      <c r="CZ121" s="923"/>
      <c r="DA121" s="923"/>
      <c r="DB121" s="923"/>
      <c r="DC121" s="923"/>
      <c r="DD121" s="923"/>
      <c r="DE121" s="923"/>
      <c r="DF121" s="924"/>
      <c r="DG121" s="900">
        <v>236910</v>
      </c>
      <c r="DH121" s="901"/>
      <c r="DI121" s="901"/>
      <c r="DJ121" s="901"/>
      <c r="DK121" s="901"/>
      <c r="DL121" s="901">
        <v>233361</v>
      </c>
      <c r="DM121" s="901"/>
      <c r="DN121" s="901"/>
      <c r="DO121" s="901"/>
      <c r="DP121" s="901"/>
      <c r="DQ121" s="901">
        <v>219449</v>
      </c>
      <c r="DR121" s="901"/>
      <c r="DS121" s="901"/>
      <c r="DT121" s="901"/>
      <c r="DU121" s="901"/>
      <c r="DV121" s="878">
        <v>6.5</v>
      </c>
      <c r="DW121" s="878"/>
      <c r="DX121" s="878"/>
      <c r="DY121" s="878"/>
      <c r="DZ121" s="879"/>
    </row>
    <row r="122" spans="1:130" s="248" customFormat="1" ht="26.25" customHeight="1" x14ac:dyDescent="0.15">
      <c r="A122" s="904"/>
      <c r="B122" s="905"/>
      <c r="C122" s="908" t="s">
        <v>459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233</v>
      </c>
      <c r="AB122" s="864"/>
      <c r="AC122" s="864"/>
      <c r="AD122" s="864"/>
      <c r="AE122" s="865"/>
      <c r="AF122" s="866" t="s">
        <v>233</v>
      </c>
      <c r="AG122" s="864"/>
      <c r="AH122" s="864"/>
      <c r="AI122" s="864"/>
      <c r="AJ122" s="865"/>
      <c r="AK122" s="866" t="s">
        <v>446</v>
      </c>
      <c r="AL122" s="864"/>
      <c r="AM122" s="864"/>
      <c r="AN122" s="864"/>
      <c r="AO122" s="865"/>
      <c r="AP122" s="911" t="s">
        <v>446</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5383535</v>
      </c>
      <c r="BR122" s="932"/>
      <c r="BS122" s="932"/>
      <c r="BT122" s="932"/>
      <c r="BU122" s="932"/>
      <c r="BV122" s="932">
        <v>5220727</v>
      </c>
      <c r="BW122" s="932"/>
      <c r="BX122" s="932"/>
      <c r="BY122" s="932"/>
      <c r="BZ122" s="932"/>
      <c r="CA122" s="932">
        <v>5322713</v>
      </c>
      <c r="CB122" s="932"/>
      <c r="CC122" s="932"/>
      <c r="CD122" s="932"/>
      <c r="CE122" s="932"/>
      <c r="CF122" s="933">
        <v>157.30000000000001</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t="s">
        <v>233</v>
      </c>
      <c r="DH122" s="901"/>
      <c r="DI122" s="901"/>
      <c r="DJ122" s="901"/>
      <c r="DK122" s="901"/>
      <c r="DL122" s="901" t="s">
        <v>446</v>
      </c>
      <c r="DM122" s="901"/>
      <c r="DN122" s="901"/>
      <c r="DO122" s="901"/>
      <c r="DP122" s="901"/>
      <c r="DQ122" s="901" t="s">
        <v>446</v>
      </c>
      <c r="DR122" s="901"/>
      <c r="DS122" s="901"/>
      <c r="DT122" s="901"/>
      <c r="DU122" s="901"/>
      <c r="DV122" s="878" t="s">
        <v>233</v>
      </c>
      <c r="DW122" s="878"/>
      <c r="DX122" s="878"/>
      <c r="DY122" s="878"/>
      <c r="DZ122" s="879"/>
    </row>
    <row r="123" spans="1:130" s="248" customFormat="1" ht="26.25" customHeight="1" x14ac:dyDescent="0.15">
      <c r="A123" s="904"/>
      <c r="B123" s="905"/>
      <c r="C123" s="908" t="s">
        <v>465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446</v>
      </c>
      <c r="AB123" s="864"/>
      <c r="AC123" s="864"/>
      <c r="AD123" s="864"/>
      <c r="AE123" s="865"/>
      <c r="AF123" s="866" t="s">
        <v>233</v>
      </c>
      <c r="AG123" s="864"/>
      <c r="AH123" s="864"/>
      <c r="AI123" s="864"/>
      <c r="AJ123" s="865"/>
      <c r="AK123" s="866" t="s">
        <v>446</v>
      </c>
      <c r="AL123" s="864"/>
      <c r="AM123" s="864"/>
      <c r="AN123" s="864"/>
      <c r="AO123" s="865"/>
      <c r="AP123" s="911" t="s">
        <v>446</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480</v>
      </c>
      <c r="BP123" s="965"/>
      <c r="BQ123" s="919">
        <v>10447722</v>
      </c>
      <c r="BR123" s="920"/>
      <c r="BS123" s="920"/>
      <c r="BT123" s="920"/>
      <c r="BU123" s="920"/>
      <c r="BV123" s="920">
        <v>10895341</v>
      </c>
      <c r="BW123" s="920"/>
      <c r="BX123" s="920"/>
      <c r="BY123" s="920"/>
      <c r="BZ123" s="920"/>
      <c r="CA123" s="920">
        <v>11594766</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233</v>
      </c>
      <c r="DH123" s="864"/>
      <c r="DI123" s="864"/>
      <c r="DJ123" s="864"/>
      <c r="DK123" s="865"/>
      <c r="DL123" s="866" t="s">
        <v>233</v>
      </c>
      <c r="DM123" s="864"/>
      <c r="DN123" s="864"/>
      <c r="DO123" s="864"/>
      <c r="DP123" s="865"/>
      <c r="DQ123" s="866" t="s">
        <v>446</v>
      </c>
      <c r="DR123" s="864"/>
      <c r="DS123" s="864"/>
      <c r="DT123" s="864"/>
      <c r="DU123" s="865"/>
      <c r="DV123" s="911" t="s">
        <v>446</v>
      </c>
      <c r="DW123" s="912"/>
      <c r="DX123" s="912"/>
      <c r="DY123" s="912"/>
      <c r="DZ123" s="913"/>
    </row>
    <row r="124" spans="1:130" s="248" customFormat="1" ht="26.25" customHeight="1" thickBot="1" x14ac:dyDescent="0.2">
      <c r="A124" s="904"/>
      <c r="B124" s="905"/>
      <c r="C124" s="908" t="s">
        <v>468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446</v>
      </c>
      <c r="AB124" s="864"/>
      <c r="AC124" s="864"/>
      <c r="AD124" s="864"/>
      <c r="AE124" s="865"/>
      <c r="AF124" s="866" t="s">
        <v>446</v>
      </c>
      <c r="AG124" s="864"/>
      <c r="AH124" s="864"/>
      <c r="AI124" s="864"/>
      <c r="AJ124" s="865"/>
      <c r="AK124" s="866" t="s">
        <v>446</v>
      </c>
      <c r="AL124" s="864"/>
      <c r="AM124" s="864"/>
      <c r="AN124" s="864"/>
      <c r="AO124" s="865"/>
      <c r="AP124" s="911" t="s">
        <v>446</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9.9</v>
      </c>
      <c r="BR124" s="918"/>
      <c r="BS124" s="918"/>
      <c r="BT124" s="918"/>
      <c r="BU124" s="918"/>
      <c r="BV124" s="918" t="s">
        <v>446</v>
      </c>
      <c r="BW124" s="918"/>
      <c r="BX124" s="918"/>
      <c r="BY124" s="918"/>
      <c r="BZ124" s="918"/>
      <c r="CA124" s="918" t="s">
        <v>233</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t="s">
        <v>446</v>
      </c>
      <c r="DH124" s="847"/>
      <c r="DI124" s="847"/>
      <c r="DJ124" s="847"/>
      <c r="DK124" s="848"/>
      <c r="DL124" s="849" t="s">
        <v>446</v>
      </c>
      <c r="DM124" s="847"/>
      <c r="DN124" s="847"/>
      <c r="DO124" s="847"/>
      <c r="DP124" s="848"/>
      <c r="DQ124" s="849" t="s">
        <v>446</v>
      </c>
      <c r="DR124" s="847"/>
      <c r="DS124" s="847"/>
      <c r="DT124" s="847"/>
      <c r="DU124" s="848"/>
      <c r="DV124" s="935" t="s">
        <v>446</v>
      </c>
      <c r="DW124" s="936"/>
      <c r="DX124" s="936"/>
      <c r="DY124" s="936"/>
      <c r="DZ124" s="937"/>
    </row>
    <row r="125" spans="1:130" s="248" customFormat="1" ht="26.25" customHeight="1" x14ac:dyDescent="0.15">
      <c r="A125" s="904"/>
      <c r="B125" s="905"/>
      <c r="C125" s="908" t="s">
        <v>470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446</v>
      </c>
      <c r="AB125" s="864"/>
      <c r="AC125" s="864"/>
      <c r="AD125" s="864"/>
      <c r="AE125" s="865"/>
      <c r="AF125" s="866" t="s">
        <v>446</v>
      </c>
      <c r="AG125" s="864"/>
      <c r="AH125" s="864"/>
      <c r="AI125" s="864"/>
      <c r="AJ125" s="865"/>
      <c r="AK125" s="866" t="s">
        <v>233</v>
      </c>
      <c r="AL125" s="864"/>
      <c r="AM125" s="864"/>
      <c r="AN125" s="864"/>
      <c r="AO125" s="865"/>
      <c r="AP125" s="911" t="s">
        <v>233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446</v>
      </c>
      <c r="DH125" s="929"/>
      <c r="DI125" s="929"/>
      <c r="DJ125" s="929"/>
      <c r="DK125" s="929"/>
      <c r="DL125" s="929" t="s">
        <v>446</v>
      </c>
      <c r="DM125" s="929"/>
      <c r="DN125" s="929"/>
      <c r="DO125" s="929"/>
      <c r="DP125" s="929"/>
      <c r="DQ125" s="929" t="s">
        <v>446</v>
      </c>
      <c r="DR125" s="929"/>
      <c r="DS125" s="929"/>
      <c r="DT125" s="929"/>
      <c r="DU125" s="929"/>
      <c r="DV125" s="930" t="s">
        <v>446</v>
      </c>
      <c r="DW125" s="930"/>
      <c r="DX125" s="930"/>
      <c r="DY125" s="930"/>
      <c r="DZ125" s="931"/>
    </row>
    <row r="126" spans="1:130" s="248" customFormat="1" ht="26.25" customHeight="1" thickBot="1" x14ac:dyDescent="0.2">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446</v>
      </c>
      <c r="AB126" s="864"/>
      <c r="AC126" s="864"/>
      <c r="AD126" s="864"/>
      <c r="AE126" s="865"/>
      <c r="AF126" s="866" t="s">
        <v>446</v>
      </c>
      <c r="AG126" s="864"/>
      <c r="AH126" s="864"/>
      <c r="AI126" s="864"/>
      <c r="AJ126" s="865"/>
      <c r="AK126" s="866" t="s">
        <v>446</v>
      </c>
      <c r="AL126" s="864"/>
      <c r="AM126" s="864"/>
      <c r="AN126" s="864"/>
      <c r="AO126" s="865"/>
      <c r="AP126" s="911" t="s">
        <v>233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446</v>
      </c>
      <c r="DH126" s="901"/>
      <c r="DI126" s="901"/>
      <c r="DJ126" s="901"/>
      <c r="DK126" s="901"/>
      <c r="DL126" s="901" t="s">
        <v>446</v>
      </c>
      <c r="DM126" s="901"/>
      <c r="DN126" s="901"/>
      <c r="DO126" s="901"/>
      <c r="DP126" s="901"/>
      <c r="DQ126" s="901" t="s">
        <v>446</v>
      </c>
      <c r="DR126" s="901"/>
      <c r="DS126" s="901"/>
      <c r="DT126" s="901"/>
      <c r="DU126" s="901"/>
      <c r="DV126" s="878" t="s">
        <v>446</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446</v>
      </c>
      <c r="AB127" s="864"/>
      <c r="AC127" s="864"/>
      <c r="AD127" s="864"/>
      <c r="AE127" s="865"/>
      <c r="AF127" s="866" t="s">
        <v>446</v>
      </c>
      <c r="AG127" s="864"/>
      <c r="AH127" s="864"/>
      <c r="AI127" s="864"/>
      <c r="AJ127" s="865"/>
      <c r="AK127" s="866" t="s">
        <v>446</v>
      </c>
      <c r="AL127" s="864"/>
      <c r="AM127" s="864"/>
      <c r="AN127" s="864"/>
      <c r="AO127" s="865"/>
      <c r="AP127" s="911" t="s">
        <v>233</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446</v>
      </c>
      <c r="DH127" s="901"/>
      <c r="DI127" s="901"/>
      <c r="DJ127" s="901"/>
      <c r="DK127" s="901"/>
      <c r="DL127" s="901" t="s">
        <v>233</v>
      </c>
      <c r="DM127" s="901"/>
      <c r="DN127" s="901"/>
      <c r="DO127" s="901"/>
      <c r="DP127" s="901"/>
      <c r="DQ127" s="901" t="s">
        <v>446</v>
      </c>
      <c r="DR127" s="901"/>
      <c r="DS127" s="901"/>
      <c r="DT127" s="901"/>
      <c r="DU127" s="901"/>
      <c r="DV127" s="878" t="s">
        <v>446</v>
      </c>
      <c r="DW127" s="878"/>
      <c r="DX127" s="878"/>
      <c r="DY127" s="878"/>
      <c r="DZ127" s="879"/>
    </row>
    <row r="128" spans="1:130" s="248" customFormat="1" ht="26.25" customHeight="1" thickBot="1" x14ac:dyDescent="0.2">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77989</v>
      </c>
      <c r="AB128" s="885"/>
      <c r="AC128" s="885"/>
      <c r="AD128" s="885"/>
      <c r="AE128" s="886"/>
      <c r="AF128" s="887">
        <v>78740</v>
      </c>
      <c r="AG128" s="885"/>
      <c r="AH128" s="885"/>
      <c r="AI128" s="885"/>
      <c r="AJ128" s="886"/>
      <c r="AK128" s="887">
        <v>78007</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233</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v>5339</v>
      </c>
      <c r="DH128" s="875"/>
      <c r="DI128" s="875"/>
      <c r="DJ128" s="875"/>
      <c r="DK128" s="875"/>
      <c r="DL128" s="875">
        <v>5023</v>
      </c>
      <c r="DM128" s="875"/>
      <c r="DN128" s="875"/>
      <c r="DO128" s="875"/>
      <c r="DP128" s="875"/>
      <c r="DQ128" s="875">
        <v>4750</v>
      </c>
      <c r="DR128" s="875"/>
      <c r="DS128" s="875"/>
      <c r="DT128" s="875"/>
      <c r="DU128" s="875"/>
      <c r="DV128" s="876">
        <v>0.1</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3597268</v>
      </c>
      <c r="AB129" s="864"/>
      <c r="AC129" s="864"/>
      <c r="AD129" s="864"/>
      <c r="AE129" s="865"/>
      <c r="AF129" s="866">
        <v>3658676</v>
      </c>
      <c r="AG129" s="864"/>
      <c r="AH129" s="864"/>
      <c r="AI129" s="864"/>
      <c r="AJ129" s="865"/>
      <c r="AK129" s="866">
        <v>3776658</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446</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423023</v>
      </c>
      <c r="AB130" s="864"/>
      <c r="AC130" s="864"/>
      <c r="AD130" s="864"/>
      <c r="AE130" s="865"/>
      <c r="AF130" s="866">
        <v>409102</v>
      </c>
      <c r="AG130" s="864"/>
      <c r="AH130" s="864"/>
      <c r="AI130" s="864"/>
      <c r="AJ130" s="865"/>
      <c r="AK130" s="866">
        <v>393489</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9.1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3174245</v>
      </c>
      <c r="AB131" s="847"/>
      <c r="AC131" s="847"/>
      <c r="AD131" s="847"/>
      <c r="AE131" s="848"/>
      <c r="AF131" s="849">
        <v>3249574</v>
      </c>
      <c r="AG131" s="847"/>
      <c r="AH131" s="847"/>
      <c r="AI131" s="847"/>
      <c r="AJ131" s="848"/>
      <c r="AK131" s="849">
        <v>3383169</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t="s">
        <v>233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10.34261691</v>
      </c>
      <c r="AB132" s="827"/>
      <c r="AC132" s="827"/>
      <c r="AD132" s="827"/>
      <c r="AE132" s="828"/>
      <c r="AF132" s="829">
        <v>9.0819596659999995</v>
      </c>
      <c r="AG132" s="827"/>
      <c r="AH132" s="827"/>
      <c r="AI132" s="827"/>
      <c r="AJ132" s="828"/>
      <c r="AK132" s="829">
        <v>8.1200791330000008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10.5</v>
      </c>
      <c r="AB133" s="806"/>
      <c r="AC133" s="806"/>
      <c r="AD133" s="806"/>
      <c r="AE133" s="807"/>
      <c r="AF133" s="805">
        <v>9.9</v>
      </c>
      <c r="AG133" s="806"/>
      <c r="AH133" s="806"/>
      <c r="AI133" s="806"/>
      <c r="AJ133" s="807"/>
      <c r="AK133" s="805">
        <v>9.1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L5Y58ZZ7a1vkQj5T9UacPnwE1Wd8yLseQF8S7pVjX9GFONIP+qiQEhKMZRVnG/2ggJ7C/Ugl+gxSYwMy1JkPA==" saltValue="ZwNpJQG8rq67hJ32tTF/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43" zoomScale="70" zoomScaleNormal="85" zoomScaleSheetLayoutView="70" workbookViewId="0">
      <selection activeCell="BD72" sqref="BD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iyPBIgtNj8DbwJyxWWQtyypyaKf6GiSFYvzLn63kVvkux6vmXe8KF4UahVZogybU9oUcC3mGWWOIOqtvfqaVA==" saltValue="ZpK6QemkB+m0Cmw0JkKP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Z13"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rzNNRavXu9gYkbc4bzCJGgQ3isE2ZjO6EuK9h+44URsVjkpqj9r7LKlAoTDCAYGQcNJgcPtT/EbRzvoY/SmA==" saltValue="IaimlQOb7+RoXs5UrqyW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AP63" sqref="AP63"/>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824870</v>
      </c>
      <c r="AP9" s="314">
        <v>56634</v>
      </c>
      <c r="AQ9" s="315">
        <v>99000</v>
      </c>
      <c r="AR9" s="316">
        <v>-42.8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75010</v>
      </c>
      <c r="AP10" s="317">
        <v>5150</v>
      </c>
      <c r="AQ10" s="318">
        <v>14922</v>
      </c>
      <c r="AR10" s="319">
        <v>-65.5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769</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t="s">
        <v>518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24183</v>
      </c>
      <c r="AP13" s="317">
        <v>1660</v>
      </c>
      <c r="AQ13" s="318">
        <v>4122</v>
      </c>
      <c r="AR13" s="319">
        <v>-59.7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20129</v>
      </c>
      <c r="AP14" s="317">
        <v>1382</v>
      </c>
      <c r="AQ14" s="318">
        <v>2449</v>
      </c>
      <c r="AR14" s="319">
        <v>-43.6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-65101</v>
      </c>
      <c r="AP15" s="317">
        <v>-4470</v>
      </c>
      <c r="AQ15" s="318">
        <v>-7484</v>
      </c>
      <c r="AR15" s="319">
        <v>-40.299999999999997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879091</v>
      </c>
      <c r="AP16" s="317">
        <v>60356</v>
      </c>
      <c r="AQ16" s="318">
        <v>113777</v>
      </c>
      <c r="AR16" s="319">
        <v>-47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6.45</v>
      </c>
      <c r="AP21" s="331">
        <v>10.16</v>
      </c>
      <c r="AQ21" s="332">
        <v>-3.71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97.7</v>
      </c>
      <c r="AP22" s="336">
        <v>96.4</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556000</v>
      </c>
      <c r="AP32" s="345">
        <v>38174</v>
      </c>
      <c r="AQ32" s="346">
        <v>56454</v>
      </c>
      <c r="AR32" s="347">
        <v>-32.4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t="s">
        <v>518</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190212</v>
      </c>
      <c r="AP35" s="345">
        <v>13060</v>
      </c>
      <c r="AQ35" s="346">
        <v>20776</v>
      </c>
      <c r="AR35" s="347">
        <v>-37.1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t="s">
        <v>518</v>
      </c>
      <c r="AP36" s="345" t="s">
        <v>518</v>
      </c>
      <c r="AQ36" s="346">
        <v>4629</v>
      </c>
      <c r="AR36" s="347" t="s">
        <v>518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t="s">
        <v>518</v>
      </c>
      <c r="AP37" s="345" t="s">
        <v>518</v>
      </c>
      <c r="AQ37" s="346">
        <v>590</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518</v>
      </c>
      <c r="AP38" s="348" t="s">
        <v>518</v>
      </c>
      <c r="AQ38" s="349">
        <v>4</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-78007</v>
      </c>
      <c r="AP39" s="345">
        <v>-5356</v>
      </c>
      <c r="AQ39" s="346">
        <v>-1455</v>
      </c>
      <c r="AR39" s="347">
        <v>268.10000000000002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-393489</v>
      </c>
      <c r="AP40" s="345">
        <v>-27016</v>
      </c>
      <c r="AQ40" s="346">
        <v>-55724</v>
      </c>
      <c r="AR40" s="347">
        <v>-51.5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305</v>
      </c>
      <c r="AL41" s="1220"/>
      <c r="AM41" s="1220"/>
      <c r="AN41" s="1221"/>
      <c r="AO41" s="345">
        <v>274716</v>
      </c>
      <c r="AP41" s="345">
        <v>18861</v>
      </c>
      <c r="AQ41" s="346">
        <v>25274</v>
      </c>
      <c r="AR41" s="347">
        <v>-25.4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683879</v>
      </c>
      <c r="AN51" s="367">
        <v>45628</v>
      </c>
      <c r="AO51" s="368">
        <v>-10.3</v>
      </c>
      <c r="AP51" s="369">
        <v>78903</v>
      </c>
      <c r="AQ51" s="370">
        <v>-25.6</v>
      </c>
      <c r="AR51" s="371">
        <v>15.3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372737</v>
      </c>
      <c r="AN52" s="375">
        <v>24869</v>
      </c>
      <c r="AO52" s="376">
        <v>-12.3</v>
      </c>
      <c r="AP52" s="377">
        <v>49201</v>
      </c>
      <c r="AQ52" s="378">
        <v>11.1</v>
      </c>
      <c r="AR52" s="379">
        <v>-23.4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629983</v>
      </c>
      <c r="AN53" s="367">
        <v>42250</v>
      </c>
      <c r="AO53" s="368">
        <v>-7.4</v>
      </c>
      <c r="AP53" s="369">
        <v>82993</v>
      </c>
      <c r="AQ53" s="370">
        <v>5.2</v>
      </c>
      <c r="AR53" s="371">
        <v>-12.6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276348</v>
      </c>
      <c r="AN54" s="375">
        <v>18533</v>
      </c>
      <c r="AO54" s="376">
        <v>-25.5</v>
      </c>
      <c r="AP54" s="377">
        <v>46787</v>
      </c>
      <c r="AQ54" s="378">
        <v>-4.9000000000000004</v>
      </c>
      <c r="AR54" s="379">
        <v>-20.6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777901</v>
      </c>
      <c r="AN55" s="367">
        <v>52497</v>
      </c>
      <c r="AO55" s="368">
        <v>24.3</v>
      </c>
      <c r="AP55" s="369">
        <v>108252</v>
      </c>
      <c r="AQ55" s="370">
        <v>30.4</v>
      </c>
      <c r="AR55" s="371">
        <v>-6.1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557722</v>
      </c>
      <c r="AN56" s="375">
        <v>37638</v>
      </c>
      <c r="AO56" s="376">
        <v>103.1</v>
      </c>
      <c r="AP56" s="377">
        <v>50321</v>
      </c>
      <c r="AQ56" s="378">
        <v>7.6</v>
      </c>
      <c r="AR56" s="379">
        <v>95.5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1054313</v>
      </c>
      <c r="AN57" s="367">
        <v>72041</v>
      </c>
      <c r="AO57" s="368">
        <v>37.200000000000003</v>
      </c>
      <c r="AP57" s="369">
        <v>93492</v>
      </c>
      <c r="AQ57" s="370">
        <v>-13.6</v>
      </c>
      <c r="AR57" s="371">
        <v>50.8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664771</v>
      </c>
      <c r="AN58" s="375">
        <v>45423</v>
      </c>
      <c r="AO58" s="376">
        <v>20.7</v>
      </c>
      <c r="AP58" s="377">
        <v>53316</v>
      </c>
      <c r="AQ58" s="378">
        <v>6</v>
      </c>
      <c r="AR58" s="379">
        <v>14.7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1561836</v>
      </c>
      <c r="AN59" s="367">
        <v>107232</v>
      </c>
      <c r="AO59" s="368">
        <v>48.8</v>
      </c>
      <c r="AP59" s="369">
        <v>94796</v>
      </c>
      <c r="AQ59" s="370">
        <v>1.4</v>
      </c>
      <c r="AR59" s="371">
        <v>47.4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1148159</v>
      </c>
      <c r="AN60" s="375">
        <v>78830</v>
      </c>
      <c r="AO60" s="376">
        <v>73.5</v>
      </c>
      <c r="AP60" s="377">
        <v>55781</v>
      </c>
      <c r="AQ60" s="378">
        <v>4.5999999999999996</v>
      </c>
      <c r="AR60" s="379">
        <v>68.900000000000006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941582</v>
      </c>
      <c r="AN61" s="382">
        <v>63930</v>
      </c>
      <c r="AO61" s="383">
        <v>18.5</v>
      </c>
      <c r="AP61" s="384">
        <v>91687</v>
      </c>
      <c r="AQ61" s="385">
        <v>-0.4</v>
      </c>
      <c r="AR61" s="371">
        <v>18.899999999999999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603947</v>
      </c>
      <c r="AN62" s="375">
        <v>41059</v>
      </c>
      <c r="AO62" s="376">
        <v>31.9</v>
      </c>
      <c r="AP62" s="377">
        <v>51081</v>
      </c>
      <c r="AQ62" s="378">
        <v>4.9000000000000004</v>
      </c>
      <c r="AR62" s="379">
        <v>27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2RN4jqiB0RxtXRdr5/FzaY+nIxWNqnh5qiT+bmSy+IM8nK1B9+f8TAKRRKJpP48IqoQ6Xa50HHU22j92XH8jnQ==" saltValue="YFMsUIVtf8CKlGJfW6Ui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70" zoomScaleNormal="70" zoomScaleSheetLayoutView="55" workbookViewId="0">
      <selection activeCell="AF103" sqref="AF10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1" spans="125:125" ht="13.5" hidden="1" customHeight="1" x14ac:dyDescent="0.15">
      <c r="DU121" s="292"/>
    </row>
  </sheetData>
  <sheetProtection algorithmName="SHA-512" hashValue="Kgw2M53HSXQoF0onDhOAHpWVPXnGjvpXoBXQCQC1LS5wbhJ3O3fexY+v5fioyoth75+pXVjojZ+CNj9lY6kkLw==" saltValue="sQsitzITxnI+8iJSuvvx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5" zoomScaleNormal="85" zoomScaleSheetLayoutView="55" workbookViewId="0">
      <selection activeCell="BJ102" sqref="BJ10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jNn4gPBXduHUugkcBDtwLVoz/GDcyQ/4/XRDDOAk0724IVof1kK2HthVUF6NNXpZKNK5uYMtIip/OWl6Q02PfQ==" saltValue="vlUkTtIGFrXz0RlFnhf2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85" zoomScaleNormal="85"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16.29</v>
      </c>
      <c r="G47" s="12">
        <v>16.39</v>
      </c>
      <c r="H47" s="12">
        <v>16.38</v>
      </c>
      <c r="I47" s="12">
        <v>17.39</v>
      </c>
      <c r="J47" s="13">
        <v>16.89</v>
      </c>
    </row>
    <row r="48" spans="2:10" ht="57.75" customHeight="1" x14ac:dyDescent="0.15">
      <c r="B48" s="14"/>
      <c r="C48" s="1240" t="s">
        <v>4</v>
      </c>
      <c r="D48" s="1240"/>
      <c r="E48" s="1241"/>
      <c r="F48" s="15">
        <v>2.14</v>
      </c>
      <c r="G48" s="16">
        <v>2.1800000000000002</v>
      </c>
      <c r="H48" s="16">
        <v>1.95</v>
      </c>
      <c r="I48" s="16">
        <v>2.52</v>
      </c>
      <c r="J48" s="17">
        <v>1.94</v>
      </c>
    </row>
    <row r="49" spans="2:10" ht="57.75" customHeight="1" thickBot="1" x14ac:dyDescent="0.2">
      <c r="B49" s="18"/>
      <c r="C49" s="1242" t="s">
        <v>5</v>
      </c>
      <c r="D49" s="1242"/>
      <c r="E49" s="1243"/>
      <c r="F49" s="19" t="s">
        <v>565</v>
      </c>
      <c r="G49" s="20">
        <v>7.0000000000000007E-2</v>
      </c>
      <c r="H49" s="20" t="s">
        <v>566</v>
      </c>
      <c r="I49" s="20">
        <v>1.89</v>
      </c>
      <c r="J49" s="21" t="s">
        <v>567</v>
      </c>
    </row>
    <row r="50" spans="2:10" ht="13.5" customHeight="1" x14ac:dyDescent="0.15"/>
  </sheetData>
  <sheetProtection algorithmName="SHA-512" hashValue="Grw3A4c+jw2bQ6rH6NKKpX+ny3tBRBSHC0zwtzCmFe+n6bm/emezGLGUYHe4dj+VCAn8VgZA2nvXaE3J69ld6Q==" saltValue="xiLoUHCYOtz5VYCUquC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2022-03-17T06:36:53Z</cp:lastPrinted>
  <dcterms:created xsi:type="dcterms:W3CDTF">2022-02-02T07:15:57Z</dcterms:created>
  <dcterms:modified xsi:type="dcterms:W3CDTF">2022-11-30T02:01:27Z</dcterms:modified>
  <cp:category/>
</cp:coreProperties>
</file>