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71BF34FB-189C-454E-BC45-3C7DA2BD72AC}"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BE36" i="10"/>
  <c r="AM36" i="10"/>
  <c r="BE35" i="10"/>
  <c r="AM35" i="10"/>
  <c r="C34" i="10"/>
  <c r="C35" i="10" s="1"/>
  <c r="C36" i="10" l="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l="1"/>
  <c r="BW35" i="10" s="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<sst xmlns="http://schemas.openxmlformats.org/spreadsheetml/2006/main" count="1129" uniqueCount="616">
  <si>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</si>
  <si>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</si>
  <si>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</si>
  <si>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</si>
  <si>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</si>
  <si>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</si>
  <si>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</si>
  <si>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</si>
  <si>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</si>
  <si>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</si>
  <si>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</si>
  <si>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</si>
  <si>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</si>
  <si>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</si>
  <si>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</si>
  <si>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</si>
  <si>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</si>
  <si>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</si>
  <si>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</si>
  <si>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</si>
  <si>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</si>
  <si>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</si>
  <si>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</si>
  <si>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</si>
  <si>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</si>
  <si>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</si>
  <si>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</si>
  <si>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</si>
  <si>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</si>
  <si>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</si>
  <si>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</si>
  <si>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</si>
  <si>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</si>
  <si>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</si>
  <si>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</si>
  <si>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</si>
  <si>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</si>
  <si>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</si>
  <si>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</si>
  <si>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</si>
  <si>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</si>
  <si>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</si>
  <si>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</si>
  <si>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</si>
  <si>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</si>
  <si>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</si>
  <si>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</si>
  <si>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</si>
  <si>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</si>
  <si>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</si>
  <si>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</si>
  <si>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</si>
  <si>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</si>
  <si>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</si>
  <si>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</si>
  <si>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</si>
  <si>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</si>
  <si>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</si>
  <si>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</si>
  <si>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</si>
  <si>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</si>
  <si>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</si>
  <si>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</si>
  <si>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</si>
  <si>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</si>
  <si>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</si>
  <si>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</si>
  <si>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</si>
  <si>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</si>
  <si>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</si>
  <si>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</si>
  <si>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</si>
  <si>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</si>
  <si>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</si>
  <si>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</si>
  <si>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</si>
  <si>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</si>
  <si>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</si>
  <si>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</si>
  <si>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</si>
  <si>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</si>
  <si>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</si>
  <si>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</si>
  <si>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</si>
  <si>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</si>
  <si>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</si>
  <si>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</si>
  <si>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</si>
  <si>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</si>
  <si>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</si>
  <si>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</si>
  <si>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</si>
  <si>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</si>
  <si>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</si>
  <si>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</si>
  <si>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</si>
  <si>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</si>
  <si>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</si>
  <si>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新上五島町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</si>
  <si>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</si>
  <si>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</si>
  <si>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</si>
  <si>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</si>
  <si>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</si>
  <si>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</si>
  <si>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</si>
  <si>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</si>
  <si>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</si>
  <si>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</si>
  <si>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</si>
  <si>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</si>
  <si>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</si>
  <si>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</si>
  <si>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</si>
  <si>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</si>
  <si>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</si>
  <si>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</si>
  <si>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</si>
  <si>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</si>
  <si>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</si>
  <si>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</si>
  <si>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</si>
  <si>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</si>
  <si>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</si>
  <si>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</si>
  <si>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</si>
  <si>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</si>
  <si>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</si>
  <si>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</si>
  <si>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</si>
  <si>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</si>
  <si>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</si>
  <si>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</si>
  <si>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</si>
  <si>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</si>
  <si>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</si>
  <si>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</si>
  <si>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</si>
  <si>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</si>
  <si>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</si>
  <si>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</si>
  <si>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</si>
  <si>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</si>
  <si>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</si>
  <si>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</si>
  <si>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</si>
  <si>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</si>
  <si>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</si>
  <si>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</si>
  <si>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</si>
  <si>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</si>
  <si>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</si>
  <si>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</si>
  <si>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</si>
  <si>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</si>
  <si>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</si>
  <si>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</si>
  <si>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</si>
  <si>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</si>
  <si>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</si>
  <si>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</si>
  <si>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</si>
  <si>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</si>
  <si>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</si>
  <si>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</si>
  <si>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</si>
  <si>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</si>
  <si>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</si>
  <si>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</si>
  <si>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</si>
  <si>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</si>
  <si>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</si>
  <si>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</si>
  <si>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</si>
  <si>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</si>
  <si>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</si>
  <si>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</si>
  <si>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</si>
  <si>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</si>
  <si>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</si>
  <si>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</si>
  <si>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</si>
  <si>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</si>
  <si>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</si>
  <si>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</si>
  <si>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</si>
  <si>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</si>
  <si>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</si>
  <si>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</si>
  <si>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</si>
  <si>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</si>
  <si>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</si>
  <si>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</si>
  <si>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</si>
  <si>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</si>
  <si>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</si>
  <si>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</si>
  <si>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</si>
  <si>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</si>
  <si>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</si>
  <si>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</si>
  <si>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</si>
  <si>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</si>
  <si>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</si>
  <si>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</si>
  <si>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</si>
  <si>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</si>
  <si>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</si>
  <si>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</si>
  <si>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</si>
  <si>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長崎県新上五島町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</si>
  <si>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</si>
  <si>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</si>
  <si>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</si>
  <si>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</si>
  <si>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</si>
  <si>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</si>
  <si>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</si>
  <si>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</si>
  <si>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</si>
  <si>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</si>
  <si>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</si>
  <si>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</si>
  <si>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</si>
  <si>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</si>
  <si>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</si>
  <si>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</si>
  <si>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</si>
  <si>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</si>
  <si>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</si>
  <si>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</si>
  <si>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</si>
  <si>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</si>
  <si>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</si>
  <si>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</si>
  <si>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</si>
  <si>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</si>
  <si>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</si>
  <si>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</si>
  <si>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</si>
  <si>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</si>
  <si>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</si>
  <si>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</si>
  <si>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</si>
  <si>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</si>
  <si>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</si>
  <si>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</si>
  <si>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</si>
  <si>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</si>
  <si>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</si>
  <si>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</si>
  <si>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</si>
  <si>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</si>
  <si>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</si>
  <si>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</si>
  <si>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</si>
  <si>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</si>
  <si>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</si>
  <si>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</si>
  <si>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</si>
  <si>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</si>
  <si>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</si>
  <si>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</si>
  <si>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</si>
  <si>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</si>
  <si>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</si>
  <si>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</si>
  <si>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</si>
  <si>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</si>
  <si>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</si>
  <si>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</si>
  <si>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</si>
  <si>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</si>
  <si>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</si>
  <si>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</si>
  <si>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</si>
  <si>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</si>
  <si>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</si>
  <si>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</si>
  <si>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</si>
  <si>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</si>
  <si>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</si>
  <si>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</si>
  <si>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</si>
  <si>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</si>
  <si>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</si>
  <si>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</si>
  <si>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</si>
  <si>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</si>
  <si>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</si>
  <si>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</si>
  <si>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</si>
  <si>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</si>
  <si>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</si>
  <si>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</si>
  <si>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</si>
  <si>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</si>
  <si>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</si>
  <si>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</si>
  <si>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</si>
  <si>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</si>
  <si>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</si>
  <si>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</si>
  <si>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</si>
  <si>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</si>
  <si>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</si>
  <si>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</si>
  <si>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</si>
  <si>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</si>
  <si>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</si>
  <si>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</si>
  <si>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</si>
  <si>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</si>
  <si>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</si>
  <si>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</si>
  <si>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</si>
  <si>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</si>
  <si>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</si>
  <si>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</si>
  <si>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</si>
  <si>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</si>
  <si>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</si>
  <si>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</si>
  <si>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</si>
  <si>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</si>
  <si>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</si>
  <si>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</si>
  <si>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</si>
  <si>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</si>
  <si>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</si>
  <si>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</si>
  <si>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</si>
  <si>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港湾整備</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</si>
  <si>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</si>
  <si>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</si>
  <si>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</si>
  <si>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</si>
  <si>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</si>
  <si>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</si>
  <si>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</si>
  <si>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</si>
  <si>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</si>
  <si>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</si>
  <si>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</si>
  <si>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</si>
  <si>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</si>
  <si>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</si>
  <si>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</si>
  <si>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</si>
  <si>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</si>
  <si>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</si>
  <si>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</si>
  <si>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</si>
  <si>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</si>
  <si>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</si>
  <si>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</si>
  <si>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</si>
  <si>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</si>
  <si>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</si>
  <si>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</si>
  <si>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</si>
  <si>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</si>
  <si>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</si>
  <si>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</si>
  <si>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</si>
  <si>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長崎県新上五島町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</si>
  <si>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</si>
  <si>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</si>
  <si>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</si>
  <si>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</si>
  <si>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</si>
  <si>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</si>
  <si>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</si>
  <si>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</si>
  <si>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</si>
  <si>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</si>
  <si>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</si>
  <si>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</si>
  <si>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</si>
  <si>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</si>
  <si>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</si>
  <si>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</si>
  <si>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</si>
  <si>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</si>
  <si>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</si>
  <si>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</si>
  <si>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</si>
  <si>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ターミナルビル特別会計（漁港分）</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</si>
  <si>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</si>
  <si>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</si>
  <si>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</si>
  <si>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</si>
  <si>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</si>
  <si>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</si>
  <si>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</si>
  <si>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</si>
  <si>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</si>
  <si>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</si>
  <si>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</si>
  <si>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</si>
  <si>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</si>
  <si>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</si>
  <si>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</si>
  <si>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</si>
  <si>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</si>
  <si>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</si>
  <si>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農業共済事業特別会計</t>
    <phoneticPr fontId="5"/>
  </si>
  <si>
    <t>-</t>
    <phoneticPr fontId="5"/>
  </si>
  <si>
    <t>水道事業会計</t>
    <phoneticPr fontId="5"/>
  </si>
  <si>
    <t>法適用企業</t>
    <phoneticPr fontId="5"/>
  </si>
  <si>
    <t>ターミナルビル特別会計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</si>
  <si>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</si>
  <si>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</si>
  <si>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</si>
  <si>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</si>
  <si>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</si>
  <si>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</si>
  <si>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</si>
  <si>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</si>
  <si>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</si>
  <si>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</si>
  <si>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</si>
  <si>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</si>
  <si>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</si>
  <si>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</si>
  <si>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</si>
  <si>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</si>
  <si>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</si>
  <si>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</si>
  <si>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</si>
  <si>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</si>
  <si>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</si>
  <si>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</si>
  <si>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</si>
  <si>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</si>
  <si>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</si>
  <si>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</si>
  <si>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</si>
  <si>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</si>
  <si>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</si>
  <si>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</si>
  <si>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</si>
  <si>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</si>
  <si>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</si>
  <si>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</si>
  <si>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</si>
  <si>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</si>
  <si>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</si>
  <si>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</si>
  <si>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</si>
  <si>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</si>
  <si>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</si>
  <si>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</si>
  <si>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</si>
  <si>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</si>
  <si>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</si>
  <si>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</si>
  <si>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</si>
  <si>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</si>
  <si>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</si>
  <si>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</si>
  <si>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</si>
  <si>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</si>
  <si>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</si>
  <si>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</si>
  <si>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</si>
  <si>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</si>
  <si>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</si>
  <si>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</si>
  <si>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</si>
  <si>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</si>
  <si>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</si>
  <si>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</si>
  <si>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</si>
  <si>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</si>
  <si>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</si>
  <si>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</si>
  <si>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</si>
  <si>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</si>
  <si>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</si>
  <si>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ターミナルビル特別会計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</si>
  <si>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</si>
  <si>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</si>
  <si>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</si>
  <si>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</si>
  <si>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</si>
  <si>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</si>
  <si>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</si>
  <si>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</si>
  <si>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</si>
  <si>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</si>
  <si>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</si>
  <si>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</si>
  <si>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</si>
  <si>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</si>
  <si>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</si>
  <si>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</si>
  <si>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</si>
  <si>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</si>
  <si>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</si>
  <si>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</si>
  <si>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</si>
  <si>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</si>
  <si>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</si>
  <si>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</si>
  <si>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</si>
  <si>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</si>
  <si>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</si>
  <si>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</si>
  <si>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</si>
  <si>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</si>
  <si>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</si>
  <si>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</si>
  <si>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</si>
  <si>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</si>
  <si>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</si>
  <si>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</si>
  <si>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</si>
  <si>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</si>
  <si>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</si>
  <si>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</si>
  <si>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</si>
  <si>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</si>
  <si>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</si>
  <si>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</si>
  <si>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</si>
  <si>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</si>
  <si>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</si>
  <si>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</si>
  <si>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</si>
  <si>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</si>
  <si>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</si>
  <si>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</si>
  <si>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</si>
  <si>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</si>
  <si>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</si>
  <si>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</si>
  <si>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</si>
  <si>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</si>
  <si>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</si>
  <si>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</si>
  <si>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</si>
  <si>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</si>
  <si>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</si>
  <si>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</si>
  <si>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</si>
  <si>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</si>
  <si>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</si>
  <si>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</si>
  <si>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</si>
  <si>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</si>
  <si>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</si>
  <si>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</si>
  <si>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</si>
  <si>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</si>
  <si>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</si>
  <si>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</si>
  <si>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</si>
  <si>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</si>
  <si>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</si>
  <si>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</si>
  <si>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</si>
  <si>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</si>
  <si>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</si>
  <si>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</si>
  <si>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</si>
  <si>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</si>
  <si>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水道事業会計</t>
  </si>
  <si>
    <t>一般会計</t>
  </si>
  <si>
    <t>介護保険特別会計</t>
  </si>
  <si>
    <t>国民健康保険診療所特別会計</t>
  </si>
  <si>
    <t>国民健康保険特別会計</t>
  </si>
  <si>
    <t>後期高齢者医療特別会計</t>
  </si>
  <si>
    <t>診療所特別会計</t>
  </si>
  <si>
    <t>ターミナルビル特別会計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</si>
  <si>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</si>
  <si>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</si>
  <si>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</si>
  <si>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</si>
  <si>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</si>
  <si>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</si>
  <si>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</si>
  <si>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</si>
  <si>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長崎県林業公社</t>
    <rPh sb="0" eb="3">
      <t>ナガサキケン</t>
    </rPh>
    <rPh sb="3" eb="7">
      <t>リンギョウコウシャ</t>
    </rPh>
    <phoneticPr fontId="2"/>
  </si>
  <si>
    <t>若松中央漁業協同組合</t>
    <rPh sb="0" eb="2">
      <t>ワカマツ</t>
    </rPh>
    <rPh sb="2" eb="4">
      <t>チュウオウ</t>
    </rPh>
    <rPh sb="4" eb="6">
      <t>ギョギョウ</t>
    </rPh>
    <rPh sb="6" eb="10">
      <t>キョウドウクミアイ</t>
    </rPh>
    <phoneticPr fontId="2"/>
  </si>
  <si>
    <t>西肥自動車株式会社</t>
    <rPh sb="0" eb="1">
      <t>ニシ</t>
    </rPh>
    <rPh sb="2" eb="5">
      <t>ジドウシャ</t>
    </rPh>
    <rPh sb="5" eb="9">
      <t>カブシキガイシャ</t>
    </rPh>
    <phoneticPr fontId="2"/>
  </si>
  <si>
    <t>-</t>
    <phoneticPr fontId="2"/>
  </si>
  <si>
    <t>長崎県病院企業団</t>
    <rPh sb="0" eb="3">
      <t>ナガサキケン</t>
    </rPh>
    <rPh sb="3" eb="8">
      <t>ビョウインキギョウダン</t>
    </rPh>
    <phoneticPr fontId="2"/>
  </si>
  <si>
    <t>長崎県市町村総合事務組合（一般会計）</t>
    <rPh sb="0" eb="3">
      <t>ナガサキケン</t>
    </rPh>
    <rPh sb="3" eb="12">
      <t>シチョウソンソウゴウジムクミアイ</t>
    </rPh>
    <rPh sb="13" eb="17">
      <t>イッパンカイケイ</t>
    </rPh>
    <phoneticPr fontId="2"/>
  </si>
  <si>
    <t>長崎県市町村総合事務組合（市町村会館管理事業特別会計）</t>
    <rPh sb="0" eb="3">
      <t>ナガサキケン</t>
    </rPh>
    <rPh sb="3" eb="12">
      <t>シチョウソンソウゴウジムクミアイ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</si>
  <si>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12">
      <t>シチョウソンソウゴウジムクミアイ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</si>
  <si>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12">
      <t>シチョウソンソウゴウジムクミアイ</t>
    </rPh>
    <rPh sb="13" eb="15">
      <t>コウヘイ</t>
    </rPh>
    <rPh sb="15" eb="18">
      <t>イインカイ</t>
    </rPh>
    <rPh sb="18" eb="20">
      <t>トクベツ</t>
    </rPh>
    <rPh sb="20" eb="22">
      <t>カイケイ</t>
    </rPh>
    <phoneticPr fontId="2"/>
  </si>
  <si>
    <t>長崎県市町村総合事務組合（行政不服審査会事業特別会計）</t>
    <rPh sb="0" eb="3">
      <t>ナガサキケン</t>
    </rPh>
    <rPh sb="3" eb="12">
      <t>シチョウソンソウゴウジムクミアイ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</si>
  <si>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長崎県市町村総合事務組合（交通災害共済事業会計）</t>
    <rPh sb="0" eb="3">
      <t>ナガサキケン</t>
    </rPh>
    <rPh sb="3" eb="12">
      <t>シチョウソンソウゴウジムクミアイ</t>
    </rPh>
    <rPh sb="13" eb="15">
      <t>コウツウ</t>
    </rPh>
    <rPh sb="15" eb="17">
      <t>サイガイ</t>
    </rPh>
    <rPh sb="17" eb="19">
      <t>キョウサイ</t>
    </rPh>
    <rPh sb="19" eb="21">
      <t>ジギョウ</t>
    </rPh>
    <rPh sb="21" eb="23">
      <t>カイケイ</t>
    </rPh>
    <phoneticPr fontId="2"/>
  </si>
  <si>
    <t>長崎県後期高齢者医療広域連合（一般会計）</t>
    <rPh sb="0" eb="8">
      <t>ナガサキケンコウキコウレイシャ</t>
    </rPh>
    <rPh sb="8" eb="10">
      <t>イリョウ</t>
    </rPh>
    <rPh sb="10" eb="14">
      <t>コウイキレンゴウ</t>
    </rPh>
    <rPh sb="15" eb="17">
      <t>イッパン</t>
    </rPh>
    <rPh sb="17" eb="19">
      <t>カイケイ</t>
    </rPh>
    <phoneticPr fontId="2"/>
  </si>
  <si>
    <t>長崎県後期高齢者医療広域連合（特別会計）</t>
    <rPh sb="0" eb="8">
      <t>ナガサキケンコウキコウレイシャ</t>
    </rPh>
    <rPh sb="8" eb="10">
      <t>イリョウ</t>
    </rPh>
    <rPh sb="10" eb="14">
      <t>コウイキレンゴウ</t>
    </rPh>
    <rPh sb="15" eb="17">
      <t>トクベツ</t>
    </rPh>
    <rPh sb="17" eb="19">
      <t>カイケイ</t>
    </rPh>
    <phoneticPr fontId="2"/>
  </si>
  <si>
    <t>-</t>
    <phoneticPr fontId="2"/>
  </si>
  <si>
    <t>-</t>
    <phoneticPr fontId="2"/>
  </si>
  <si>
    <t>-</t>
    <phoneticPr fontId="2"/>
  </si>
  <si>
    <t>ふるさと応援基金</t>
    <rPh sb="4" eb="6">
      <t>オウエン</t>
    </rPh>
    <rPh sb="6" eb="8">
      <t>キキン</t>
    </rPh>
    <phoneticPr fontId="5"/>
  </si>
  <si>
    <t>過疎地域自立促進基金</t>
    <rPh sb="0" eb="2">
      <t>カソ</t>
    </rPh>
    <rPh sb="2" eb="4">
      <t>チイキ</t>
    </rPh>
    <rPh sb="4" eb="6">
      <t>ジリツ</t>
    </rPh>
    <rPh sb="6" eb="8">
      <t>ソクシン</t>
    </rPh>
    <rPh sb="8" eb="10">
      <t>キキン</t>
    </rPh>
    <phoneticPr fontId="5"/>
  </si>
  <si>
    <t>新型コロナウイルス対策基金</t>
    <rPh sb="0" eb="2">
      <t>シンガタ</t>
    </rPh>
    <rPh sb="9" eb="11">
      <t>タイサク</t>
    </rPh>
    <rPh sb="11" eb="13">
      <t>キキン</t>
    </rPh>
    <phoneticPr fontId="5"/>
  </si>
  <si>
    <t>森林環境譲与税基金</t>
    <rPh sb="0" eb="2">
      <t>シンリン</t>
    </rPh>
    <rPh sb="2" eb="4">
      <t>カンキョウ</t>
    </rPh>
    <rPh sb="4" eb="6">
      <t>ジョウヨ</t>
    </rPh>
    <rPh sb="6" eb="7">
      <t>ゼイ</t>
    </rPh>
    <rPh sb="7" eb="9">
      <t>キキン</t>
    </rPh>
    <phoneticPr fontId="5"/>
  </si>
  <si>
    <t>まちづくり基金</t>
    <rPh sb="5" eb="7">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</si>
  <si>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</si>
  <si>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</si>
  <si>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</si>
  <si>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</si>
  <si>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</si>
  <si>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将来負担額が充当可能財源等を下回るため、将来負担比率は0(-)となり、グラフ化されていない。
実質公債費比率については、全体のおよそ90%が元利償還金であり、償還額は減少傾向にあるものの、引き続き将来負担比率を抑制するため、「財政運営適正化計画」に基づき、計画的な地方債の発行及び繰上償還の実施に努める。
将来負担比率については、地方債残高が類似団体を大きく上回っており、今後も上記計画に基づき財政の健全化を図り、同時に行財政改革により生じた効果額等を基金へ積立てし、充当可能基金の増額に努めて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</si>
  <si>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</si>
  <si>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</si>
  <si>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</si>
  <si>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有形固定資産減価償却率については、上昇傾向にあるものの、将来負担額が充当可能財源等を下回るため、将来負担比率は0(-)となり、グラフ化されていない。
交付税措置率の高い合併特例債を活用した施設の更新や長寿命化が将来負担額の減少に大きく影響しているが、合併特例債発行期間の終了後も将来負担額を抑制するため、「財政運営適正化計画」に基づき、計画的な地方債の発行及び繰上償還を実施する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</si>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</sst>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8001969-B1AD-42D6-A70D-E115C1C5451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96248</c:v>
                </c:pt>
              </c:numCache>
            </c:numRef>
          </c:val>
          <c:smooth val="0"/>
          <c:extLst>
            <c:ext xmlns:c16="http://schemas.microsoft.com/office/drawing/2014/chart" uri="{C3380CC4-5D6E-409C-BE32-E72D297353CC}">
              <c16:uniqueId val="{00000000-783D-4FE0-BBC4-213D398A58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125366</c:v>
                </c:pt>
                <c:pt idx="1">
                  <c:v>123147</c:v>
                </c:pt>
                <c:pt idx="2">
                  <c:v>130635</c:v>
                </c:pt>
                <c:pt idx="3">
                  <c:v>134474</c:v>
                </c:pt>
                <c:pt idx="4">
                  <c:v>225165</c:v>
                </c:pt>
              </c:numCache>
            </c:numRef>
          </c:val>
          <c:smooth val="0"/>
          <c:extLst>
            <c:ext xmlns:c16="http://schemas.microsoft.com/office/drawing/2014/chart" uri="{C3380CC4-5D6E-409C-BE32-E72D297353CC}">
              <c16:uniqueId val="{00000001-783D-4FE0-BBC4-213D398A58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2.2799999999999998</c:v>
                </c:pt>
                <c:pt idx="1">
                  <c:v>2.34</c:v>
                </c:pt>
                <c:pt idx="2">
                  <c:v>2.57</c:v>
                </c:pt>
                <c:pt idx="3">
                  <c:v>2.8</c:v>
                </c:pt>
                <c:pt idx="4">
                  <c:v>2.63</c:v>
                </c:pt>
              </c:numCache>
            </c:numRef>
          </c:val>
          <c:extLst>
            <c:ext xmlns:c16="http://schemas.microsoft.com/office/drawing/2014/chart" uri="{C3380CC4-5D6E-409C-BE32-E72D297353CC}">
              <c16:uniqueId val="{00000000-9963-470C-B164-C4FEF1B189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18.739999999999998</c:v>
                </c:pt>
                <c:pt idx="1">
                  <c:v>19.63</c:v>
                </c:pt>
                <c:pt idx="2">
                  <c:v>20.29</c:v>
                </c:pt>
                <c:pt idx="3">
                  <c:v>19.89</c:v>
                </c:pt>
                <c:pt idx="4">
                  <c:v>19.64</c:v>
                </c:pt>
              </c:numCache>
            </c:numRef>
          </c:val>
          <c:extLst>
            <c:ext xmlns:c16="http://schemas.microsoft.com/office/drawing/2014/chart" uri="{C3380CC4-5D6E-409C-BE32-E72D297353CC}">
              <c16:uniqueId val="{00000001-9963-470C-B164-C4FEF1B1894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9.35</c:v>
                </c:pt>
                <c:pt idx="1">
                  <c:v>10.49</c:v>
                </c:pt>
                <c:pt idx="2">
                  <c:v>9.8000000000000007</c:v>
                </c:pt>
                <c:pt idx="3">
                  <c:v>7.68</c:v>
                </c:pt>
                <c:pt idx="4">
                  <c:v>9.31</c:v>
                </c:pt>
              </c:numCache>
            </c:numRef>
          </c:val>
          <c:smooth val="0"/>
          <c:extLst>
            <c:ext xmlns:c16="http://schemas.microsoft.com/office/drawing/2014/chart" uri="{C3380CC4-5D6E-409C-BE32-E72D297353CC}">
              <c16:uniqueId val="{00000002-9963-470C-B164-C4FEF1B1894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2.33</c:v>
                </c:pt>
                <c:pt idx="2">
                  <c:v>#N/A</c:v>
                </c:pt>
                <c:pt idx="3">
                  <c:v>0.12</c:v>
                </c:pt>
                <c:pt idx="4">
                  <c:v>#N/A</c:v>
                </c:pt>
                <c:pt idx="5">
                  <c:v>0.11</c:v>
                </c:pt>
                <c:pt idx="6">
                  <c:v>#N/A</c:v>
                </c:pt>
                <c:pt idx="7">
                  <c:v>0.11</c:v>
                </c:pt>
                <c:pt idx="8">
                  <c:v>#N/A</c:v>
                </c:pt>
                <c:pt idx="9">
                  <c:v>0</c:v>
                </c:pt>
              </c:numCache>
            </c:numRef>
          </c:val>
          <c:extLst>
            <c:ext xmlns:c16="http://schemas.microsoft.com/office/drawing/2014/chart" uri="{C3380CC4-5D6E-409C-BE32-E72D297353CC}">
              <c16:uniqueId val="{00000000-AF50-4274-856F-A7C33FE2AB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50-4274-856F-A7C33FE2AB04}"/>
            </c:ext>
          </c:extLst>
        </c:ser>
        <c:ser>
          <c:idx val="2"/>
          <c:order val="2"/>
          <c:tx>
            <c:strRef>
              <c:f>データシート!$A$29</c:f>
              <c:strCache>
                <c:ptCount val="1"/>
                <c:pt idx="0">
                  <c:v>ターミナルビル特別会計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F50-4274-856F-A7C33FE2AB04}"/>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F50-4274-856F-A7C33FE2AB0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AF50-4274-856F-A7C33FE2AB0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0.35</c:v>
                </c:pt>
                <c:pt idx="2">
                  <c:v>#N/A</c:v>
                </c:pt>
                <c:pt idx="3">
                  <c:v>0.16</c:v>
                </c:pt>
                <c:pt idx="4">
                  <c:v>#N/A</c:v>
                </c:pt>
                <c:pt idx="5">
                  <c:v>0.01</c:v>
                </c:pt>
                <c:pt idx="6">
                  <c:v>#N/A</c:v>
                </c:pt>
                <c:pt idx="7">
                  <c:v>0.02</c:v>
                </c:pt>
                <c:pt idx="8">
                  <c:v>#N/A</c:v>
                </c:pt>
                <c:pt idx="9">
                  <c:v>0.01</c:v>
                </c:pt>
              </c:numCache>
            </c:numRef>
          </c:val>
          <c:extLst>
            <c:ext xmlns:c16="http://schemas.microsoft.com/office/drawing/2014/chart" uri="{C3380CC4-5D6E-409C-BE32-E72D297353CC}">
              <c16:uniqueId val="{00000005-AF50-4274-856F-A7C33FE2AB04}"/>
            </c:ext>
          </c:extLst>
        </c:ser>
        <c:ser>
          <c:idx val="6"/>
          <c:order val="6"/>
          <c:tx>
            <c:strRef>
              <c:f>データシート!$A$33</c:f>
              <c:strCache>
                <c:ptCount val="1"/>
                <c:pt idx="0">
                  <c:v>国民健康保険診療所特別会計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0.02</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6-AF50-4274-856F-A7C33FE2AB0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0.36</c:v>
                </c:pt>
                <c:pt idx="2">
                  <c:v>#N/A</c:v>
                </c:pt>
                <c:pt idx="3">
                  <c:v>0.16</c:v>
                </c:pt>
                <c:pt idx="4">
                  <c:v>#N/A</c:v>
                </c:pt>
                <c:pt idx="5">
                  <c:v>0.4</c:v>
                </c:pt>
                <c:pt idx="6">
                  <c:v>#N/A</c:v>
                </c:pt>
                <c:pt idx="7">
                  <c:v>0.32</c:v>
                </c:pt>
                <c:pt idx="8">
                  <c:v>#N/A</c:v>
                </c:pt>
                <c:pt idx="9">
                  <c:v>0.4</c:v>
                </c:pt>
              </c:numCache>
            </c:numRef>
          </c:val>
          <c:extLst>
            <c:ext xmlns:c16="http://schemas.microsoft.com/office/drawing/2014/chart" uri="{C3380CC4-5D6E-409C-BE32-E72D297353CC}">
              <c16:uniqueId val="{00000007-AF50-4274-856F-A7C33FE2AB0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2.27</c:v>
                </c:pt>
                <c:pt idx="2">
                  <c:v>#N/A</c:v>
                </c:pt>
                <c:pt idx="3">
                  <c:v>2.3199999999999998</c:v>
                </c:pt>
                <c:pt idx="4">
                  <c:v>#N/A</c:v>
                </c:pt>
                <c:pt idx="5">
                  <c:v>2.56</c:v>
                </c:pt>
                <c:pt idx="6">
                  <c:v>#N/A</c:v>
                </c:pt>
                <c:pt idx="7">
                  <c:v>2.79</c:v>
                </c:pt>
                <c:pt idx="8">
                  <c:v>#N/A</c:v>
                </c:pt>
                <c:pt idx="9">
                  <c:v>2.62</c:v>
                </c:pt>
              </c:numCache>
            </c:numRef>
          </c:val>
          <c:extLst>
            <c:ext xmlns:c16="http://schemas.microsoft.com/office/drawing/2014/chart" uri="{C3380CC4-5D6E-409C-BE32-E72D297353CC}">
              <c16:uniqueId val="{00000008-AF50-4274-856F-A7C33FE2AB0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#N/A</c:v>
                </c:pt>
                <c:pt idx="3">
                  <c:v>3.43</c:v>
                </c:pt>
                <c:pt idx="4">
                  <c:v>#N/A</c:v>
                </c:pt>
                <c:pt idx="5">
                  <c:v>4.0199999999999996</c:v>
                </c:pt>
                <c:pt idx="6">
                  <c:v>#N/A</c:v>
                </c:pt>
                <c:pt idx="7">
                  <c:v>6.28</c:v>
                </c:pt>
                <c:pt idx="8">
                  <c:v>#N/A</c:v>
                </c:pt>
                <c:pt idx="9">
                  <c:v>5.07</c:v>
                </c:pt>
              </c:numCache>
            </c:numRef>
          </c:val>
          <c:extLst>
            <c:ext xmlns:c16="http://schemas.microsoft.com/office/drawing/2014/chart" uri="{C3380CC4-5D6E-409C-BE32-E72D297353CC}">
              <c16:uniqueId val="{00000009-AF50-4274-856F-A7C33FE2AB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2341</c:v>
                </c:pt>
                <c:pt idx="5">
                  <c:v>2166</c:v>
                </c:pt>
                <c:pt idx="8">
                  <c:v>2159</c:v>
                </c:pt>
                <c:pt idx="11">
                  <c:v>2110</c:v>
                </c:pt>
                <c:pt idx="14">
                  <c:v>2121</c:v>
                </c:pt>
              </c:numCache>
            </c:numRef>
          </c:val>
          <c:extLst>
            <c:ext xmlns:c16="http://schemas.microsoft.com/office/drawing/2014/chart" uri="{C3380CC4-5D6E-409C-BE32-E72D297353CC}">
              <c16:uniqueId val="{00000000-F09B-4ECD-8258-4C82870C37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9B-4ECD-8258-4C82870C37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c:v>
                </c:pt>
                <c:pt idx="3">
                  <c:v>3</c:v>
                </c:pt>
                <c:pt idx="6">
                  <c:v>2</c:v>
                </c:pt>
                <c:pt idx="9">
                  <c:v>1</c:v>
                </c:pt>
                <c:pt idx="12">
                  <c:v>1</c:v>
                </c:pt>
              </c:numCache>
            </c:numRef>
          </c:val>
          <c:extLst>
            <c:ext xmlns:c16="http://schemas.microsoft.com/office/drawing/2014/chart" uri="{C3380CC4-5D6E-409C-BE32-E72D297353CC}">
              <c16:uniqueId val="{00000002-F09B-4ECD-8258-4C82870C37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55</c:v>
                </c:pt>
                <c:pt idx="3">
                  <c:v>54</c:v>
                </c:pt>
                <c:pt idx="6">
                  <c:v>56</c:v>
                </c:pt>
                <c:pt idx="9">
                  <c:v>57</c:v>
                </c:pt>
                <c:pt idx="12">
                  <c:v>58</c:v>
                </c:pt>
              </c:numCache>
            </c:numRef>
          </c:val>
          <c:extLst>
            <c:ext xmlns:c16="http://schemas.microsoft.com/office/drawing/2014/chart" uri="{C3380CC4-5D6E-409C-BE32-E72D297353CC}">
              <c16:uniqueId val="{00000003-F09B-4ECD-8258-4C82870C37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185</c:v>
                </c:pt>
                <c:pt idx="3">
                  <c:v>249</c:v>
                </c:pt>
                <c:pt idx="6">
                  <c:v>276</c:v>
                </c:pt>
                <c:pt idx="9">
                  <c:v>337</c:v>
                </c:pt>
                <c:pt idx="12">
                  <c:v>380</c:v>
                </c:pt>
              </c:numCache>
            </c:numRef>
          </c:val>
          <c:extLst>
            <c:ext xmlns:c16="http://schemas.microsoft.com/office/drawing/2014/chart" uri="{C3380CC4-5D6E-409C-BE32-E72D297353CC}">
              <c16:uniqueId val="{00000004-F09B-4ECD-8258-4C82870C37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9B-4ECD-8258-4C82870C37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9B-4ECD-8258-4C82870C37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2448</c:v>
                </c:pt>
                <c:pt idx="3">
                  <c:v>2065</c:v>
                </c:pt>
                <c:pt idx="6">
                  <c:v>1962</c:v>
                </c:pt>
                <c:pt idx="9">
                  <c:v>1898</c:v>
                </c:pt>
                <c:pt idx="12">
                  <c:v>1875</c:v>
                </c:pt>
              </c:numCache>
            </c:numRef>
          </c:val>
          <c:extLst>
            <c:ext xmlns:c16="http://schemas.microsoft.com/office/drawing/2014/chart" uri="{C3380CC4-5D6E-409C-BE32-E72D297353CC}">
              <c16:uniqueId val="{00000007-F09B-4ECD-8258-4C82870C37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350</c:v>
                </c:pt>
                <c:pt idx="2">
                  <c:v>#N/A</c:v>
                </c:pt>
                <c:pt idx="3">
                  <c:v>#N/A</c:v>
                </c:pt>
                <c:pt idx="4">
                  <c:v>205</c:v>
                </c:pt>
                <c:pt idx="5">
                  <c:v>#N/A</c:v>
                </c:pt>
                <c:pt idx="6">
                  <c:v>#N/A</c:v>
                </c:pt>
                <c:pt idx="7">
                  <c:v>137</c:v>
                </c:pt>
                <c:pt idx="8">
                  <c:v>#N/A</c:v>
                </c:pt>
                <c:pt idx="9">
                  <c:v>#N/A</c:v>
                </c:pt>
                <c:pt idx="10">
                  <c:v>183</c:v>
                </c:pt>
                <c:pt idx="11">
                  <c:v>#N/A</c:v>
                </c:pt>
                <c:pt idx="12">
                  <c:v>#N/A</c:v>
                </c:pt>
                <c:pt idx="13">
                  <c:v>193</c:v>
                </c:pt>
                <c:pt idx="14">
                  <c:v>#N/A</c:v>
                </c:pt>
              </c:numCache>
            </c:numRef>
          </c:val>
          <c:smooth val="0"/>
          <c:extLst>
            <c:ext xmlns:c16="http://schemas.microsoft.com/office/drawing/2014/chart" uri="{C3380CC4-5D6E-409C-BE32-E72D297353CC}">
              <c16:uniqueId val="{00000008-F09B-4ECD-8258-4C82870C37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20506</c:v>
                </c:pt>
                <c:pt idx="5">
                  <c:v>19882</c:v>
                </c:pt>
                <c:pt idx="8">
                  <c:v>19418</c:v>
                </c:pt>
                <c:pt idx="11">
                  <c:v>19168</c:v>
                </c:pt>
                <c:pt idx="14">
                  <c:v>19405</c:v>
                </c:pt>
              </c:numCache>
            </c:numRef>
          </c:val>
          <c:extLst>
            <c:ext xmlns:c16="http://schemas.microsoft.com/office/drawing/2014/chart" uri="{C3380CC4-5D6E-409C-BE32-E72D297353CC}">
              <c16:uniqueId val="{00000000-FC7F-4154-9326-B681E1B422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312</c:v>
                </c:pt>
                <c:pt idx="5">
                  <c:v>333</c:v>
                </c:pt>
                <c:pt idx="8">
                  <c:v>312</c:v>
                </c:pt>
                <c:pt idx="11">
                  <c:v>384</c:v>
                </c:pt>
                <c:pt idx="14">
                  <c:v>457</c:v>
                </c:pt>
              </c:numCache>
            </c:numRef>
          </c:val>
          <c:extLst>
            <c:ext xmlns:c16="http://schemas.microsoft.com/office/drawing/2014/chart" uri="{C3380CC4-5D6E-409C-BE32-E72D297353CC}">
              <c16:uniqueId val="{00000001-FC7F-4154-9326-B681E1B422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6552</c:v>
                </c:pt>
                <c:pt idx="5">
                  <c:v>7150</c:v>
                </c:pt>
                <c:pt idx="8">
                  <c:v>7707</c:v>
                </c:pt>
                <c:pt idx="11">
                  <c:v>8215</c:v>
                </c:pt>
                <c:pt idx="14">
                  <c:v>8693</c:v>
                </c:pt>
              </c:numCache>
            </c:numRef>
          </c:val>
          <c:extLst>
            <c:ext xmlns:c16="http://schemas.microsoft.com/office/drawing/2014/chart" uri="{C3380CC4-5D6E-409C-BE32-E72D297353CC}">
              <c16:uniqueId val="{00000002-FC7F-4154-9326-B681E1B422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7F-4154-9326-B681E1B422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7F-4154-9326-B681E1B422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208</c:v>
                </c:pt>
                <c:pt idx="3">
                  <c:v>234</c:v>
                </c:pt>
                <c:pt idx="6">
                  <c:v>241</c:v>
                </c:pt>
                <c:pt idx="9">
                  <c:v>284</c:v>
                </c:pt>
                <c:pt idx="12">
                  <c:v>290</c:v>
                </c:pt>
              </c:numCache>
            </c:numRef>
          </c:val>
          <c:extLst>
            <c:ext xmlns:c16="http://schemas.microsoft.com/office/drawing/2014/chart" uri="{C3380CC4-5D6E-409C-BE32-E72D297353CC}">
              <c16:uniqueId val="{00000005-FC7F-4154-9326-B681E1B422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1517</c:v>
                </c:pt>
                <c:pt idx="3">
                  <c:v>1514</c:v>
                </c:pt>
                <c:pt idx="6">
                  <c:v>1649</c:v>
                </c:pt>
                <c:pt idx="9">
                  <c:v>1486</c:v>
                </c:pt>
                <c:pt idx="12">
                  <c:v>1339</c:v>
                </c:pt>
              </c:numCache>
            </c:numRef>
          </c:val>
          <c:extLst>
            <c:ext xmlns:c16="http://schemas.microsoft.com/office/drawing/2014/chart" uri="{C3380CC4-5D6E-409C-BE32-E72D297353CC}">
              <c16:uniqueId val="{00000006-FC7F-4154-9326-B681E1B422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207</c:v>
                </c:pt>
                <c:pt idx="3">
                  <c:v>180</c:v>
                </c:pt>
                <c:pt idx="6">
                  <c:v>172</c:v>
                </c:pt>
                <c:pt idx="9">
                  <c:v>143</c:v>
                </c:pt>
                <c:pt idx="12">
                  <c:v>132</c:v>
                </c:pt>
              </c:numCache>
            </c:numRef>
          </c:val>
          <c:extLst>
            <c:ext xmlns:c16="http://schemas.microsoft.com/office/drawing/2014/chart" uri="{C3380CC4-5D6E-409C-BE32-E72D297353CC}">
              <c16:uniqueId val="{00000007-FC7F-4154-9326-B681E1B422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1794</c:v>
                </c:pt>
                <c:pt idx="3">
                  <c:v>1931</c:v>
                </c:pt>
                <c:pt idx="6">
                  <c:v>2147</c:v>
                </c:pt>
                <c:pt idx="9">
                  <c:v>2529</c:v>
                </c:pt>
                <c:pt idx="12">
                  <c:v>2583</c:v>
                </c:pt>
              </c:numCache>
            </c:numRef>
          </c:val>
          <c:extLst>
            <c:ext xmlns:c16="http://schemas.microsoft.com/office/drawing/2014/chart" uri="{C3380CC4-5D6E-409C-BE32-E72D297353CC}">
              <c16:uniqueId val="{00000008-FC7F-4154-9326-B681E1B422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438</c:v>
                </c:pt>
                <c:pt idx="3">
                  <c:v>399</c:v>
                </c:pt>
                <c:pt idx="6">
                  <c:v>388</c:v>
                </c:pt>
                <c:pt idx="9">
                  <c:v>376</c:v>
                </c:pt>
                <c:pt idx="12">
                  <c:v>365</c:v>
                </c:pt>
              </c:numCache>
            </c:numRef>
          </c:val>
          <c:extLst>
            <c:ext xmlns:c16="http://schemas.microsoft.com/office/drawing/2014/chart" uri="{C3380CC4-5D6E-409C-BE32-E72D297353CC}">
              <c16:uniqueId val="{00000009-FC7F-4154-9326-B681E1B422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21578</c:v>
                </c:pt>
                <c:pt idx="3">
                  <c:v>20297</c:v>
                </c:pt>
                <c:pt idx="6">
                  <c:v>19526</c:v>
                </c:pt>
                <c:pt idx="9">
                  <c:v>19137</c:v>
                </c:pt>
                <c:pt idx="12">
                  <c:v>19457</c:v>
                </c:pt>
              </c:numCache>
            </c:numRef>
          </c:val>
          <c:extLst>
            <c:ext xmlns:c16="http://schemas.microsoft.com/office/drawing/2014/chart" uri="{C3380CC4-5D6E-409C-BE32-E72D297353CC}">
              <c16:uniqueId val="{0000000A-FC7F-4154-9326-B681E1B422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C7F-4154-9326-B681E1B422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2067</c:v>
                </c:pt>
                <c:pt idx="1">
                  <c:v>1953</c:v>
                </c:pt>
                <c:pt idx="2">
                  <c:v>1953</c:v>
                </c:pt>
              </c:numCache>
            </c:numRef>
          </c:val>
          <c:extLst>
            <c:ext xmlns:c16="http://schemas.microsoft.com/office/drawing/2014/chart" uri="{C3380CC4-5D6E-409C-BE32-E72D297353CC}">
              <c16:uniqueId val="{00000000-D228-4C61-8B31-5B299AFE4A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4109</c:v>
                </c:pt>
                <c:pt idx="1">
                  <c:v>4411</c:v>
                </c:pt>
                <c:pt idx="2">
                  <c:v>4962</c:v>
                </c:pt>
              </c:numCache>
            </c:numRef>
          </c:val>
          <c:extLst>
            <c:ext xmlns:c16="http://schemas.microsoft.com/office/drawing/2014/chart" uri="{C3380CC4-5D6E-409C-BE32-E72D297353CC}">
              <c16:uniqueId val="{00000001-D228-4C61-8B31-5B299AFE4A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3695</c:v>
                </c:pt>
                <c:pt idx="1">
                  <c:v>3739</c:v>
                </c:pt>
                <c:pt idx="2">
                  <c:v>3573</c:v>
                </c:pt>
              </c:numCache>
            </c:numRef>
          </c:val>
          <c:extLst>
            <c:ext xmlns:c16="http://schemas.microsoft.com/office/drawing/2014/chart" uri="{C3380CC4-5D6E-409C-BE32-E72D297353CC}">
              <c16:uniqueId val="{00000002-D228-4C61-8B31-5B299AFE4A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{9BEEF523-7A75-4B91-97A0-1B497B486B44}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646-4702-9BFA-06646E5421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{76CC621E-4B50-4E12-9914-004C012D43FF}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46-4702-9BFA-06646E5421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{0DE397E6-C150-4DA6-8973-6D4FBCDD2DBE}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46-4702-9BFA-06646E5421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{B905BC5F-47D4-45FF-8251-949EA3D6B696}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46-4702-9BFA-06646E5421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{BBD65A84-4071-4BB9-ACC5-B2481D48441F}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46-4702-9BFA-06646E5421A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{54E85296-17B1-4A3A-8DE7-F4C33965A9FC}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646-4702-9BFA-06646E5421A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{75403826-6EBC-4651-87A7-DC452380ACF6}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646-4702-9BFA-06646E5421A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{0FC1F09E-DD06-4581-83D6-97C706D108B1}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646-4702-9BFA-06646E5421A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{17DF2EE1-60D3-4D3C-B93C-38E83FD00A1E}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646-4702-9BFA-06646E5421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52.5</c:v>
                </c:pt>
                <c:pt idx="8">
                  <c:v>54</c:v>
                </c:pt>
                <c:pt idx="16">
                  <c:v>55.4</c:v>
                </c:pt>
                <c:pt idx="24">
                  <c:v>55.4</c:v>
                </c:pt>
                <c:pt idx="32">
                  <c:v>57.8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646-4702-9BFA-06646E5421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{D3A07036-2D7C-494A-945C-3A10913D215F}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646-4702-9BFA-06646E5421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{2828F1C5-8D82-445A-B1FB-BE0BDA69F92B}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46-4702-9BFA-06646E5421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{3183C257-0EE9-4725-AB8F-8C6E4D86D50E}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46-4702-9BFA-06646E5421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{44C735DD-30F3-44B4-BD73-EA905ED51974}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46-4702-9BFA-06646E5421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{ACD4FBFF-A9DC-4A4B-91FD-9338E3A30422}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46-4702-9BFA-06646E5421A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{B160AC3A-630D-4B64-862D-C725C7AC12BF}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646-4702-9BFA-06646E5421A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{388F8417-71E2-47D0-B8F2-3D9749DE29E6}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646-4702-9BFA-06646E5421A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{ABAABF7F-0203-4C16-A8D4-182E0CA92E1F}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646-4702-9BFA-06646E5421A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{C6D43CA9-19A7-41AB-B333-781DB88588EA}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646-4702-9BFA-06646E5421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59.7</c:v>
                </c:pt>
                <c:pt idx="16">
                  <c:v>60</c:v>
                </c:pt>
                <c:pt idx="24">
                  <c:v>60.3</c:v>
                </c:pt>
                <c:pt idx="32">
                  <c:v>61</c:v>
                </c:pt>
              </c:numCache>
            </c:numRef>
          </c:xVal>
          <c:yVal>
            <c:numRef>
              <c:f>公会計指標分析・財政指標組合せ分析表!$BP$55:$DC$55</c:f>
              <c:numCache>
                <c:formatCode>#,##0.0;"▲ "#,##0.0</c:formatCode>
                <c:ptCount val="40"/>
                <c:pt idx="0">
                  <c:v>32.9</c:v>
                </c:pt>
                <c:pt idx="8">
                  <c:v>28.5</c:v>
                </c:pt>
                <c:pt idx="16">
                  <c:v>20.5</c:v>
                </c:pt>
                <c:pt idx="24">
                  <c:v>21.4</c:v>
                </c:pt>
                <c:pt idx="32">
                  <c:v>12.8</c:v>
                </c:pt>
              </c:numCache>
            </c:numRef>
          </c:yVal>
          <c:smooth val="0"/>
          <c:extLst>
            <c:ext xmlns:c16="http://schemas.microsoft.com/office/drawing/2014/chart" uri="{C3380CC4-5D6E-409C-BE32-E72D297353CC}">
              <c16:uniqueId val="{00000013-6646-4702-9BFA-06646E5421AE}"/>
            </c:ext>
          </c:extLst>
        </c:ser>
        <c:dLbls>
          <c:showLegendKey val="0"/>
          <c:showVal val="1"/>
          <c:showCatName val="0"/>
          <c:showSerName val="0"/>
          <c:showPercent val="0"/>
          <c:showBubbleSize val="0"/>
        </c:dLbls>
        <c:axId val="46179840"/>
        <c:axId val="46181760"/>
      </c:scatterChart>
      <c:valAx>
        <c:axId val="46179840"/>
        <c:scaling>
          <c:orientation val="maxMin"/>
          <c:max val="62"/>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{36AA99A5-B266-409D-A5D0-FF8DE65399BC}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EC1-426A-B40D-7A9EE31F15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{FDF63F2C-F332-4B5D-8B7B-4140C1B6F7C2}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C1-426A-B40D-7A9EE31F15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{8F60951A-D0ED-4AD9-85C2-81B8DFF8FDB5}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C1-426A-B40D-7A9EE31F15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{2A64B976-E36F-4CF7-AAC2-D72601AB3CA3}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C1-426A-B40D-7A9EE31F15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{17ACB695-47EF-4D65-954B-C49C9AA9A281}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C1-426A-B40D-7A9EE31F1559}"/>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{F5BE4705-A0E8-4CDA-990D-8D637FB660A3}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EC1-426A-B40D-7A9EE31F1559}"/>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{2CD1F503-822F-4F18-A1C2-E41A1148B5F7}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EC1-426A-B40D-7A9EE31F1559}"/>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{2071CBCE-4BAE-4366-A207-7DDDA252B978}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EC1-426A-B40D-7A9EE31F1559}"/>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{C8813E86-1A51-4355-833A-492B1AA7079F}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EC1-426A-B40D-7A9EE31F15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3.9</c:v>
                </c:pt>
                <c:pt idx="16">
                  <c:v>2.7</c:v>
                </c:pt>
                <c:pt idx="24">
                  <c:v>2.1</c:v>
                </c:pt>
                <c:pt idx="32">
                  <c:v>2.1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EC1-426A-B40D-7A9EE31F15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{6FD7AB00-6649-4762-8B51-4DA0C4988273}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EC1-426A-B40D-7A9EE31F155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{C4345F9A-21B0-4DAD-B860-8C6ECCA78CF0}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C1-426A-B40D-7A9EE31F15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{F546EAA2-D9A2-4161-BE0F-7016BFED98F9}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C1-426A-B40D-7A9EE31F15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{3240B267-0953-41BB-B33E-A27160BA59AB}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C1-426A-B40D-7A9EE31F15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{0052D543-58CE-4CFB-9F20-5D4FA4D0A573}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C1-426A-B40D-7A9EE31F155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{F833EE89-7244-4BE9-91A2-02D3CE711AFB}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EC1-426A-B40D-7A9EE31F1559}"/>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{03F5A913-DD36-413D-9F40-F8B6505F98DC}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EC1-426A-B40D-7A9EE31F155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{7C93B6C2-0413-4DBE-A782-83214E46FC2C}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EC1-426A-B40D-7A9EE31F155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{68ECD06A-B298-4E8F-A454-334BF33FC871}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EC1-426A-B40D-7A9EE31F15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7.9</c:v>
                </c:pt>
                <c:pt idx="24">
                  <c:v>7.7</c:v>
                </c:pt>
                <c:pt idx="32">
                  <c:v>7.3</c:v>
                </c:pt>
              </c:numCache>
            </c:numRef>
          </c:xVal>
          <c:yVal>
            <c:numRef>
              <c:f>公会計指標分析・財政指標組合せ分析表!$BP$77:$DC$77</c:f>
              <c:numCache>
                <c:formatCode>#,##0.0;"▲ "#,##0.0</c:formatCode>
                <c:ptCount val="40"/>
                <c:pt idx="0">
                  <c:v>32.9</c:v>
                </c:pt>
                <c:pt idx="8">
                  <c:v>28.5</c:v>
                </c:pt>
                <c:pt idx="16">
                  <c:v>20.5</c:v>
                </c:pt>
                <c:pt idx="24">
                  <c:v>21.4</c:v>
                </c:pt>
                <c:pt idx="32">
                  <c:v>12.8</c:v>
                </c:pt>
              </c:numCache>
            </c:numRef>
          </c:yVal>
          <c:smooth val="0"/>
          <c:extLst>
            <c:ext xmlns:c16="http://schemas.microsoft.com/office/drawing/2014/chart" uri="{C3380CC4-5D6E-409C-BE32-E72D297353CC}">
              <c16:uniqueId val="{00000013-4EC1-426A-B40D-7A9EE31F1559}"/>
            </c:ext>
          </c:extLst>
        </c:ser>
        <c:dLbls>
          <c:showLegendKey val="0"/>
          <c:showVal val="1"/>
          <c:showCatName val="0"/>
          <c:showSerName val="0"/>
          <c:showPercent val="0"/>
          <c:showBubbleSize val="0"/>
        </c:dLbls>
        <c:axId val="84219776"/>
        <c:axId val="84234240"/>
      </c:scatterChart>
      <c:valAx>
        <c:axId val="84219776"/>
        <c:scaling>
          <c:orientation val="maxMin"/>
          <c:max val="8.2999999999999989"/>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・全体のおよそ</a:t>
          </a:r>
          <a:r>
            <a:rPr kumimoji="1" lang="en-US" altLang="ja-JP" sz="1300">
              <a:latin typeface="ＭＳ ゴシック" pitchFamily="49" charset="-128"/>
              <a:ea typeface="ＭＳ ゴシック" pitchFamily="49" charset="-128"/>
            </a:rPr>
            <a:t>90</a:t>
          </a:r>
          <a:r>
            <a:rPr kumimoji="1" lang="ja-JP" altLang="en-US" sz="1300">
              <a:latin typeface="ＭＳ ゴシック" pitchFamily="49" charset="-128"/>
              <a:ea typeface="ＭＳ ゴシック" pitchFamily="49" charset="-128"/>
            </a:rPr>
            <a:t>％が元利償還金であり、平成</a:t>
          </a:r>
          <a:r>
            <a:rPr kumimoji="1" lang="en-US" altLang="ja-JP" sz="1300">
              <a:latin typeface="ＭＳ ゴシック" pitchFamily="49" charset="-128"/>
              <a:ea typeface="ＭＳ ゴシック" pitchFamily="49" charset="-128"/>
            </a:rPr>
            <a:t>23</a:t>
          </a:r>
          <a:r>
            <a:rPr kumimoji="1" lang="ja-JP" altLang="en-US" sz="1300">
              <a:latin typeface="ＭＳ ゴシック" pitchFamily="49" charset="-128"/>
              <a:ea typeface="ＭＳ ゴシック" pitchFamily="49" charset="-128"/>
            </a:rPr>
            <a:t>年</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月に策定し、平成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a:t>
          </a:r>
          <a:r>
            <a:rPr kumimoji="1" lang="en-US" altLang="ja-JP" sz="1300">
              <a:latin typeface="ＭＳ ゴシック" pitchFamily="49" charset="-128"/>
              <a:ea typeface="ＭＳ ゴシック" pitchFamily="49" charset="-128"/>
            </a:rPr>
            <a:t>11</a:t>
          </a:r>
          <a:r>
            <a:rPr kumimoji="1" lang="ja-JP" altLang="en-US" sz="1300">
              <a:latin typeface="ＭＳ ゴシック" pitchFamily="49" charset="-128"/>
              <a:ea typeface="ＭＳ ゴシック" pitchFamily="49" charset="-128"/>
            </a:rPr>
            <a:t>月に見直しを行った「財政運営適正化計画」及び令和元年</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月に策定した「第</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次財政運営適正化計画」に基づき、地方債の新規発行を抑制するとともに、計画的な繰上償還を実施することで、元利償還金の減額に努めることが最重要である。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・満期一括償還借入実績なし。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23</a:t>
          </a:r>
          <a:r>
            <a:rPr kumimoji="1" lang="ja-JP" altLang="en-US" sz="1300">
              <a:latin typeface="ＭＳ ゴシック" pitchFamily="49" charset="-128"/>
              <a:ea typeface="ＭＳ ゴシック" pitchFamily="49" charset="-128"/>
            </a:rPr>
            <a:t>年に策定し、平成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a:t>
          </a:r>
          <a:r>
            <a:rPr kumimoji="1" lang="en-US" altLang="ja-JP" sz="1300">
              <a:latin typeface="ＭＳ ゴシック" pitchFamily="49" charset="-128"/>
              <a:ea typeface="ＭＳ ゴシック" pitchFamily="49" charset="-128"/>
            </a:rPr>
            <a:t>11</a:t>
          </a:r>
          <a:r>
            <a:rPr kumimoji="1" lang="ja-JP" altLang="en-US" sz="1300">
              <a:latin typeface="ＭＳ ゴシック" pitchFamily="49" charset="-128"/>
              <a:ea typeface="ＭＳ ゴシック" pitchFamily="49" charset="-128"/>
            </a:rPr>
            <a:t>月に見直しを行った「財政運営適正化計画」及び令和元年</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月に策定した「第</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次財政運営適正化計画」に基づく地方債の発行上限の設定により、新規発行を抑制するとともに、計画的な繰上償還を実施したことで平成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から充当可能財源等が将来負担額を上回っているが、地方債残高については類似団体を大きく上回っており、今後も上記計画に基づき、財政の健全化を図り、それと同時に行財政改革により生じた効果額等を基金へ積立し、充当可能基金の増額にも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長崎県新上五島町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百万円の増となっている。主な要因として、まちづくり基金のうち合併特例債を財源とした合併特例基金の取崩し（▲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百万円）、ふるさと応援寄附金により造成された、ふるさと応援基金の取崩し（▲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百万円）があったものの、将来の地方債の元利償還のための減債基金への積立て（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百万円）、過疎対策事業債を財源とした過疎地域自立促進基金への積立て（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百万円）、ふるさと応援基金への積立て（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百万円）等を行ったことにより基金総額が増加した。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対策等の優先すべき事業に取り組む必要があるものの施設の老朽化対策などの財政需要の増大にも適切に対応していけるよう、一定額を確保しつつ基金の活用を行っていく。基本的には、財政調整基金は現状維持に努め、減債基金や特定目的基金については、歳計剰余金の積立てを行っていくことと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条例に定めるように、まちづくり基金であれば、まちづくりに資する全般的な事業、水産業振興基金であれば、水産業の振興に資する事業等に活用していく。また、ふるさと応援基金については、ふるさと納税により造成された基金であり、寄附者の意向に沿って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ソフト分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を財源とした過疎地域自立促進基金やふるさと応援基金への積立て等を行ったものの、合併市町村が発行できる「合併特例債」を財源としたまちづくり基金を取崩し、当該基金の令和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年度現在高が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百万円となったことにより、前年比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各基金の使い道にあった事業に活用し、人件費や単なる事務的経費への充当は避け、町の振興、地域活性化に資する事業の中で、国や県の補助対象とならない事業に対し優先的に活用し、一般財源不足分を補うため今後も取崩しを行っていくが、基金に頼りすぎることがないよう、バランスをとりながら、財政運営を行い一定額確保す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百万円となっており、財源不足額に対応するため取崩しを行ったものの、歳計剰余金による積立額が同額程度であったため、運用益の積立てにより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よる町税等の自主財源の減少や普通交付税の縮減等を見据え、自然災害や感染症等の不測の事態に備えるため、不要な取崩しは行わないよう財政運営を行っていく。また、自主財源に乏しく財政基盤は脆弱であるものの人口減少対策等の優先すべき事業には積極的に取り組む必要があり、基金残高の増加は見込めない状況であるため、行財政改革や財政運営適正化計画の順守に取組み現在高を維持していく方針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・行財政改革大綱及び財政運営適正化計画に基づき徹底的な歳出の見直し、地方債の新規発行上限の設定、継続的な繰上償還を行った結果、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・年々地方債残高は着実に減少しているものの令和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億円と依然として類似団体平均を大きく上回っており、公債費支出額は毎年度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で推移している。今後、施設の老朽化対策などの財政需要の増大を考慮すると将来的に予算編成が厳しくなることが予想されるため将来負担を軽減させるため計画的に繰上償還を行いながら収支改善による額を積立てることとし、一定額確保す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2694416-0DA1-469D-8BDD-CCCFB23725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6F61BCF-08A3-4F54-8A4D-F3F3708C4C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9E59A5D-5967-4022-A4D4-8979F7520A5D}"/>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5F41417-0EB8-4D4B-847C-63C01FC4CCD5}"/>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DE2D1B1-9BE7-4A41-A4C1-2DF8C5D69BC8}"/>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06358DF-40AA-41CC-9651-712B36A61F1A}"/>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1286F74-AE61-433B-A9DD-DBA43286EDA6}"/>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56434F2-4F53-49DB-AF54-64B3C4172A99}"/>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37D1381-BDEC-4774-8885-6A3925182724}"/>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9D54362-324F-4663-8F6D-6B76D6A73412}"/>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5871FAE-E433-4DCC-83DD-4D34F5EA32DE}"/>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C063FB7-07E0-40C0-A2C0-89BEE61C701B}"/>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2CC91A3-DE40-442C-9B15-7DE8D8F87282}"/>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0E6F34B-FBBB-4DC7-B484-0FF838ACA50D}"/>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8E2F268-5CC0-4B08-BDB2-C6819C20679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59FEA0D-74DD-4028-AB49-3462FFC6606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E2E795F-84C1-4112-B06F-A91137300B0E}"/>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925624A-7039-4457-BE4E-CCF3CF3045B6}"/>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A5F23F3-5BDA-4D42-8D3C-44D3EFEC06E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B4B7A9B-3C8F-4E8F-B44B-17AF45D80816}"/>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D18E7C7-B614-4544-801D-E43F652BA5B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04BA598-B049-46FE-A940-77D2587C233A}"/>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18,484
18,421
213.99
21,525,477
21,179,085
262,067
9,946,626
19,456,688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6AE493D-D91A-48CD-B677-C39B530C41C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0D26A2F-31EF-4732-85F3-2223591DF0EE}"/>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D4DB35E-5EBA-4F2B-8C06-4F937D5A90A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E5EF822-CE1C-4471-B4BE-7744B10DBAAF}"/>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6099553-D6CB-48FD-BB48-B40FE5749BD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FFD0D8E-718D-47FD-9AAA-BB060EAF610E}"/>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DBDD289-E85A-4463-816F-7DCDDF3DCDCD}"/>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69B005C-5506-4DA0-B971-7DE456E9479B}"/>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856C83C-971C-4492-816C-1B5E7745BDA1}"/>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DAF2986-4D17-45C6-BEA4-19067AFCF16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846392A-833B-484D-9426-6F380636C0B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CF2CE11-7E85-4D7B-846E-A19D56C6A464}"/>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AE77419-85A0-406C-9053-6D4D895AC7E3}"/>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D2BC623-F0EE-4660-9214-B064C0E31EF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4A3BDD3-C1E2-4471-B61B-4DA91849543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15CD3BE-DE04-4F17-AE54-82C0413F0AF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385172E-9A15-4D20-AB2A-7E0AA4EC6E6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899161D-42DF-4F2E-BCC6-4C8687D2994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A7F1F7D-C6A6-4F8F-918A-3C971651032F}"/>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EB84293-AC65-40B3-A049-50D2B11E636A}"/>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863A2CC5-40FF-4EE3-815A-6AC23F77375A}"/>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39C8AC1F-D537-4CFC-97E2-01BFBE74BEA5}"/>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6B1E264-FAFA-4742-A30A-D18F97DF239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3D675F4-3A2C-45B7-A680-1FBF273BEF9B}"/>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EB64736-5E1A-41F1-B898-0A8009AC0CEF}"/>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C4906EB-ECDC-407C-AE4F-07CDB39C4F0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69CCC2C-7901-4FFB-A368-3645ED76776A}"/>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B25BF9E-FE17-4D90-8647-26C3DCCBA06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252C530-AFDE-478F-9298-BEBA8C3AA0A4}"/>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7C6514E-62EA-4B32-9BBF-D4262729063B}"/>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9AF18AB-E561-4A92-A840-9C58A7799B1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1CE9DDD-4CD8-4953-B6B0-C9BE1C8893E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F4F01D0-9CA9-434A-91B4-251BC6613A3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E125F4C-A8BD-4675-BED5-22D298C79226}"/>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4D51017-F666-4BE0-9530-6EF11B08D656}"/>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９年度に策定した公共施設等総合管理計画において、公共施設等の延べ床面積を２７％以上削減するという目標を掲げ、施設の集約化・複合化・除却・更新を計画的に進めている。有形固定資産減価償却率については、上昇傾向にあるものの、その傾向は類似団体内平均の推移と同程度に緩やかであり、これまでの取組の効果が表れていると考えられ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ACDFB82-6B22-49AC-8E5F-8A33BD2F46E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C0AE9DC-3BE1-4246-95F8-5C0B85BE8D2D}"/>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E6A525E-71EA-47DE-A8A8-163D96A41CB8}"/>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522539E4-A949-466B-9748-F514214E0D33}"/>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C0E5F54B-608D-4A38-A271-6BA60C756BA2}"/>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6A5BD4EE-EBA8-4FA6-97CD-FBDE5DC94C52}"/>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568E3D0-4E54-4B99-8A08-144518406DE7}"/>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2093781B-00FB-438B-BCC5-776FB98ED6F6}"/>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E28F8F36-EEEB-4675-8CEC-2569953B355F}"/>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A776392-7F56-4F12-9E1A-3DEEBC4A7C5C}"/>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AE1EA346-01D3-41B9-9F9B-AF5D65289581}"/>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8A7E3D2-3057-40F2-A8D3-35CB4995C7BD}"/>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8BD1A4E-E70A-412C-A574-7476D5116161}"/>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A6270FDB-B410-4DDD-9BBE-F08A2FE4A9C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99CD3164-2470-445E-89AA-0B8452F0551C}"/>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CC25B6A7-BCF7-4CB8-856F-A2D8A5E9763A}"/>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46990</xdr:rowOff>
    </xdr:to>
    <xdr:cxnSp macro="">
      <xdr:nvCxnSpPr>
        <xdr:cNvPr id="75" name="直線コネクタ 74">
          <a:extLst>
            <a:ext uri="{FF2B5EF4-FFF2-40B4-BE49-F238E27FC236}">
              <a16:creationId xmlns:a16="http://schemas.microsoft.com/office/drawing/2014/main" id="{8475EB29-0A38-4EB4-B000-31BF3C656AAB}"/>
            </a:ext>
          </a:extLst>
        </xdr:cNvPr>
        <xdr:cNvCxnSpPr/>
      </xdr:nvCxnSpPr>
      <xdr:spPr>
        <a:xfrm flipV="1">
          <a:off x="4760595" y="4674447"/>
          <a:ext cx="1270" cy="12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50817</xdr:rowOff>
    </xdr:from>
    <xdr:ext cx="405111" cy="259045"/>
    <xdr:sp macro="" textlink="">
      <xdr:nvSpPr>
        <xdr:cNvPr id="76" name="有形固定資産減価償却率最小値テキスト">
          <a:extLst>
            <a:ext uri="{FF2B5EF4-FFF2-40B4-BE49-F238E27FC236}">
              <a16:creationId xmlns:a16="http://schemas.microsoft.com/office/drawing/2014/main" id="{972E1D49-4570-41D7-8946-75CF343EDC6C}"/>
            </a:ext>
          </a:extLst>
        </xdr:cNvPr>
        <xdr:cNvSpPr txBox="1"/>
      </xdr:nvSpPr>
      <xdr:spPr>
        <a:xfrm>
          <a:off x="4813300"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46990</xdr:rowOff>
    </xdr:from>
    <xdr:to>
      <xdr:col>23</xdr:col>
      <xdr:colOff>174625</xdr:colOff>
      <xdr:row>34</xdr:row>
      <xdr:rowOff>46990</xdr:rowOff>
    </xdr:to>
    <xdr:cxnSp macro="">
      <xdr:nvCxnSpPr>
        <xdr:cNvPr id="77" name="直線コネクタ 76">
          <a:extLst>
            <a:ext uri="{FF2B5EF4-FFF2-40B4-BE49-F238E27FC236}">
              <a16:creationId xmlns:a16="http://schemas.microsoft.com/office/drawing/2014/main" id="{90497FAF-F46A-4C1E-A4D3-9F09035C6D7C}"/>
            </a:ext>
          </a:extLst>
        </xdr:cNvPr>
        <xdr:cNvCxnSpPr/>
      </xdr:nvCxnSpPr>
      <xdr:spPr>
        <a:xfrm>
          <a:off x="4673600" y="5876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803E9E16-913B-478D-AA17-E2980EB297AA}"/>
            </a:ext>
          </a:extLst>
        </xdr:cNvPr>
        <xdr:cNvSpPr txBox="1"/>
      </xdr:nvSpPr>
      <xdr:spPr>
        <a:xfrm>
          <a:off x="4813300" y="444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0F68E7C0-B012-4C4A-9BE3-337BFDB3D32E}"/>
            </a:ext>
          </a:extLst>
        </xdr:cNvPr>
        <xdr:cNvCxnSpPr/>
      </xdr:nvCxnSpPr>
      <xdr:spPr>
        <a:xfrm>
          <a:off x="4673600" y="467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81085</xdr:rowOff>
    </xdr:from>
    <xdr:ext cx="405111" cy="259045"/>
    <xdr:sp macro="" textlink="">
      <xdr:nvSpPr>
        <xdr:cNvPr id="80" name="有形固定資産減価償却率平均値テキスト">
          <a:extLst>
            <a:ext uri="{FF2B5EF4-FFF2-40B4-BE49-F238E27FC236}">
              <a16:creationId xmlns:a16="http://schemas.microsoft.com/office/drawing/2014/main" id="{6DC40F70-FA8F-4C13-A815-B116AD80AA3A}"/>
            </a:ext>
          </a:extLst>
        </xdr:cNvPr>
        <xdr:cNvSpPr txBox="1"/>
      </xdr:nvSpPr>
      <xdr:spPr>
        <a:xfrm>
          <a:off x="4813300" y="5224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81" name="フローチャート: 判断 80">
          <a:extLst>
            <a:ext uri="{FF2B5EF4-FFF2-40B4-BE49-F238E27FC236}">
              <a16:creationId xmlns:a16="http://schemas.microsoft.com/office/drawing/2014/main" id="{BC83E52A-77F9-4C44-B225-01E13B5389D6}"/>
            </a:ext>
          </a:extLst>
        </xdr:cNvPr>
        <xdr:cNvSpPr/>
      </xdr:nvSpPr>
      <xdr:spPr>
        <a:xfrm>
          <a:off x="47117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77470</xdr:rowOff>
    </xdr:from>
    <xdr:to>
      <xdr:col>19</xdr:col>
      <xdr:colOff>187325</xdr:colOff>
      <xdr:row>31</xdr:row>
      <xdr:rowOff>7620</xdr:rowOff>
    </xdr:to>
    <xdr:sp macro="" textlink="">
      <xdr:nvSpPr>
        <xdr:cNvPr id="82" name="フローチャート: 判断 81">
          <a:extLst>
            <a:ext uri="{FF2B5EF4-FFF2-40B4-BE49-F238E27FC236}">
              <a16:creationId xmlns:a16="http://schemas.microsoft.com/office/drawing/2014/main" id="{82D2E398-93FE-4C58-9375-CCB5B0296ECF}"/>
            </a:ext>
          </a:extLst>
        </xdr:cNvPr>
        <xdr:cNvSpPr/>
      </xdr:nvSpPr>
      <xdr:spPr>
        <a:xfrm>
          <a:off x="4000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3" name="フローチャート: 判断 82">
          <a:extLst>
            <a:ext uri="{FF2B5EF4-FFF2-40B4-BE49-F238E27FC236}">
              <a16:creationId xmlns:a16="http://schemas.microsoft.com/office/drawing/2014/main" id="{39299529-0AD2-43A7-9647-DC3491FA2F92}"/>
            </a:ext>
          </a:extLst>
        </xdr:cNvPr>
        <xdr:cNvSpPr/>
      </xdr:nvSpPr>
      <xdr:spPr>
        <a:xfrm>
          <a:off x="3238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4" name="フローチャート: 判断 83">
          <a:extLst>
            <a:ext uri="{FF2B5EF4-FFF2-40B4-BE49-F238E27FC236}">
              <a16:creationId xmlns:a16="http://schemas.microsoft.com/office/drawing/2014/main" id="{4EC4A709-270F-46D4-BF3B-63E22CCCCDEF}"/>
            </a:ext>
          </a:extLst>
        </xdr:cNvPr>
        <xdr:cNvSpPr/>
      </xdr:nvSpPr>
      <xdr:spPr>
        <a:xfrm>
          <a:off x="2476500" y="51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130175</xdr:rowOff>
    </xdr:from>
    <xdr:to>
      <xdr:col>7</xdr:col>
      <xdr:colOff>187325</xdr:colOff>
      <xdr:row>30</xdr:row>
      <xdr:rowOff>60325</xdr:rowOff>
    </xdr:to>
    <xdr:sp macro="" textlink="">
      <xdr:nvSpPr>
        <xdr:cNvPr id="85" name="フローチャート: 判断 84">
          <a:extLst>
            <a:ext uri="{FF2B5EF4-FFF2-40B4-BE49-F238E27FC236}">
              <a16:creationId xmlns:a16="http://schemas.microsoft.com/office/drawing/2014/main" id="{F5CE8241-D7DB-46A3-9C0A-C7224B595249}"/>
            </a:ext>
          </a:extLst>
        </xdr:cNvPr>
        <xdr:cNvSpPr/>
      </xdr:nvSpPr>
      <xdr:spPr>
        <a:xfrm>
          <a:off x="1714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082328B-23C9-40A5-BED2-73515D731DC1}"/>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8EB132E-6FF9-4D5E-98E7-7A39B6B4EEDB}"/>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B2AAD48-4FE8-4B5B-ACF0-6257D1C6CE4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DA60D76-6211-4A00-A7F2-2C76A4035194}"/>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D200979-35A0-4EE8-AC5C-76007D235265}"/>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158962</xdr:rowOff>
    </xdr:from>
    <xdr:to>
      <xdr:col>23</xdr:col>
      <xdr:colOff>136525</xdr:colOff>
      <xdr:row>30</xdr:row>
      <xdr:rowOff>89112</xdr:rowOff>
    </xdr:to>
    <xdr:sp macro="" textlink="">
      <xdr:nvSpPr>
        <xdr:cNvPr id="91" name="楕円 90">
          <a:extLst>
            <a:ext uri="{FF2B5EF4-FFF2-40B4-BE49-F238E27FC236}">
              <a16:creationId xmlns:a16="http://schemas.microsoft.com/office/drawing/2014/main" id="{CCB1FA3A-05D7-44C5-8DC3-5C9B56F38D0B}"/>
            </a:ext>
          </a:extLst>
        </xdr:cNvPr>
        <xdr:cNvSpPr/>
      </xdr:nvSpPr>
      <xdr:spPr>
        <a:xfrm>
          <a:off x="4711700" y="513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10389</xdr:rowOff>
    </xdr:from>
    <xdr:ext cx="405111" cy="259045"/>
    <xdr:sp macro="" textlink="">
      <xdr:nvSpPr>
        <xdr:cNvPr id="92" name="有形固定資産減価償却率該当値テキスト">
          <a:extLst>
            <a:ext uri="{FF2B5EF4-FFF2-40B4-BE49-F238E27FC236}">
              <a16:creationId xmlns:a16="http://schemas.microsoft.com/office/drawing/2014/main" id="{BCD122E2-4F43-4128-BADD-85C60D712774}"/>
            </a:ext>
          </a:extLst>
        </xdr:cNvPr>
        <xdr:cNvSpPr txBox="1"/>
      </xdr:nvSpPr>
      <xdr:spPr>
        <a:xfrm>
          <a:off x="4813300" y="4982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72602</xdr:rowOff>
    </xdr:from>
    <xdr:to>
      <xdr:col>19</xdr:col>
      <xdr:colOff>187325</xdr:colOff>
      <xdr:row>30</xdr:row>
      <xdr:rowOff>2752</xdr:rowOff>
    </xdr:to>
    <xdr:sp macro="" textlink="">
      <xdr:nvSpPr>
        <xdr:cNvPr id="93" name="楕円 92">
          <a:extLst>
            <a:ext uri="{FF2B5EF4-FFF2-40B4-BE49-F238E27FC236}">
              <a16:creationId xmlns:a16="http://schemas.microsoft.com/office/drawing/2014/main" id="{2EB28569-558F-45A6-891F-EBA0944B13B4}"/>
            </a:ext>
          </a:extLst>
        </xdr:cNvPr>
        <xdr:cNvSpPr/>
      </xdr:nvSpPr>
      <xdr:spPr>
        <a:xfrm>
          <a:off x="4000500" y="50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123402</xdr:rowOff>
    </xdr:from>
    <xdr:to>
      <xdr:col>23</xdr:col>
      <xdr:colOff>85725</xdr:colOff>
      <xdr:row>30</xdr:row>
      <xdr:rowOff>38312</xdr:rowOff>
    </xdr:to>
    <xdr:cxnSp macro="">
      <xdr:nvCxnSpPr>
        <xdr:cNvPr id="94" name="直線コネクタ 93">
          <a:extLst>
            <a:ext uri="{FF2B5EF4-FFF2-40B4-BE49-F238E27FC236}">
              <a16:creationId xmlns:a16="http://schemas.microsoft.com/office/drawing/2014/main" id="{F2522913-F536-451C-A506-6D2E6BB2A216}"/>
            </a:ext>
          </a:extLst>
        </xdr:cNvPr>
        <xdr:cNvCxnSpPr/>
      </xdr:nvCxnSpPr>
      <xdr:spPr>
        <a:xfrm>
          <a:off x="4051300" y="5095452"/>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72602</xdr:rowOff>
    </xdr:from>
    <xdr:to>
      <xdr:col>15</xdr:col>
      <xdr:colOff>187325</xdr:colOff>
      <xdr:row>30</xdr:row>
      <xdr:rowOff>2752</xdr:rowOff>
    </xdr:to>
    <xdr:sp macro="" textlink="">
      <xdr:nvSpPr>
        <xdr:cNvPr id="95" name="楕円 94">
          <a:extLst>
            <a:ext uri="{FF2B5EF4-FFF2-40B4-BE49-F238E27FC236}">
              <a16:creationId xmlns:a16="http://schemas.microsoft.com/office/drawing/2014/main" id="{4D394103-30E9-4F45-AC0E-2F025F443127}"/>
            </a:ext>
          </a:extLst>
        </xdr:cNvPr>
        <xdr:cNvSpPr/>
      </xdr:nvSpPr>
      <xdr:spPr>
        <a:xfrm>
          <a:off x="3238500" y="50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123402</xdr:rowOff>
    </xdr:from>
    <xdr:to>
      <xdr:col>19</xdr:col>
      <xdr:colOff>136525</xdr:colOff>
      <xdr:row>29</xdr:row>
      <xdr:rowOff>123402</xdr:rowOff>
    </xdr:to>
    <xdr:cxnSp macro="">
      <xdr:nvCxnSpPr>
        <xdr:cNvPr id="96" name="直線コネクタ 95">
          <a:extLst>
            <a:ext uri="{FF2B5EF4-FFF2-40B4-BE49-F238E27FC236}">
              <a16:creationId xmlns:a16="http://schemas.microsoft.com/office/drawing/2014/main" id="{06ECA1F5-0FD4-486D-8741-94E004AC5834}"/>
            </a:ext>
          </a:extLst>
        </xdr:cNvPr>
        <xdr:cNvCxnSpPr/>
      </xdr:nvCxnSpPr>
      <xdr:spPr>
        <a:xfrm>
          <a:off x="3289300" y="509545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22225</xdr:rowOff>
    </xdr:from>
    <xdr:to>
      <xdr:col>11</xdr:col>
      <xdr:colOff>187325</xdr:colOff>
      <xdr:row>29</xdr:row>
      <xdr:rowOff>123825</xdr:rowOff>
    </xdr:to>
    <xdr:sp macro="" textlink="">
      <xdr:nvSpPr>
        <xdr:cNvPr id="97" name="楕円 96">
          <a:extLst>
            <a:ext uri="{FF2B5EF4-FFF2-40B4-BE49-F238E27FC236}">
              <a16:creationId xmlns:a16="http://schemas.microsoft.com/office/drawing/2014/main" id="{2A44AABB-BCDC-4924-AB30-DE0ED4685656}"/>
            </a:ext>
          </a:extLst>
        </xdr:cNvPr>
        <xdr:cNvSpPr/>
      </xdr:nvSpPr>
      <xdr:spPr>
        <a:xfrm>
          <a:off x="2476500" y="49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73025</xdr:rowOff>
    </xdr:from>
    <xdr:to>
      <xdr:col>15</xdr:col>
      <xdr:colOff>136525</xdr:colOff>
      <xdr:row>29</xdr:row>
      <xdr:rowOff>123402</xdr:rowOff>
    </xdr:to>
    <xdr:cxnSp macro="">
      <xdr:nvCxnSpPr>
        <xdr:cNvPr id="98" name="直線コネクタ 97">
          <a:extLst>
            <a:ext uri="{FF2B5EF4-FFF2-40B4-BE49-F238E27FC236}">
              <a16:creationId xmlns:a16="http://schemas.microsoft.com/office/drawing/2014/main" id="{C15FF0F8-B524-47EA-8CAC-1B43C2110FA7}"/>
            </a:ext>
          </a:extLst>
        </xdr:cNvPr>
        <xdr:cNvCxnSpPr/>
      </xdr:nvCxnSpPr>
      <xdr:spPr>
        <a:xfrm>
          <a:off x="2527300" y="504507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139700</xdr:rowOff>
    </xdr:from>
    <xdr:to>
      <xdr:col>7</xdr:col>
      <xdr:colOff>187325</xdr:colOff>
      <xdr:row>29</xdr:row>
      <xdr:rowOff>69850</xdr:rowOff>
    </xdr:to>
    <xdr:sp macro="" textlink="">
      <xdr:nvSpPr>
        <xdr:cNvPr id="99" name="楕円 98">
          <a:extLst>
            <a:ext uri="{FF2B5EF4-FFF2-40B4-BE49-F238E27FC236}">
              <a16:creationId xmlns:a16="http://schemas.microsoft.com/office/drawing/2014/main" id="{FE708FCD-37E0-457F-8873-48E0AD1DD813}"/>
            </a:ext>
          </a:extLst>
        </xdr:cNvPr>
        <xdr:cNvSpPr/>
      </xdr:nvSpPr>
      <xdr:spPr>
        <a:xfrm>
          <a:off x="1714500" y="494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19050</xdr:rowOff>
    </xdr:from>
    <xdr:to>
      <xdr:col>11</xdr:col>
      <xdr:colOff>136525</xdr:colOff>
      <xdr:row>29</xdr:row>
      <xdr:rowOff>73025</xdr:rowOff>
    </xdr:to>
    <xdr:cxnSp macro="">
      <xdr:nvCxnSpPr>
        <xdr:cNvPr id="100" name="直線コネクタ 99">
          <a:extLst>
            <a:ext uri="{FF2B5EF4-FFF2-40B4-BE49-F238E27FC236}">
              <a16:creationId xmlns:a16="http://schemas.microsoft.com/office/drawing/2014/main" id="{F376F7AB-06B8-40E5-9760-1A28F48CF36F}"/>
            </a:ext>
          </a:extLst>
        </xdr:cNvPr>
        <xdr:cNvCxnSpPr/>
      </xdr:nvCxnSpPr>
      <xdr:spPr>
        <a:xfrm>
          <a:off x="1765300" y="499110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170197</xdr:rowOff>
    </xdr:from>
    <xdr:ext cx="405111" cy="259045"/>
    <xdr:sp macro="" textlink="">
      <xdr:nvSpPr>
        <xdr:cNvPr id="101" name="n_1aveValue有形固定資産減価償却率">
          <a:extLst>
            <a:ext uri="{FF2B5EF4-FFF2-40B4-BE49-F238E27FC236}">
              <a16:creationId xmlns:a16="http://schemas.microsoft.com/office/drawing/2014/main" id="{1DAE00CA-ACF5-4D06-9AD4-6FADB67759D9}"/>
            </a:ext>
          </a:extLst>
        </xdr:cNvPr>
        <xdr:cNvSpPr txBox="1"/>
      </xdr:nvSpPr>
      <xdr:spPr>
        <a:xfrm>
          <a:off x="3836044"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102" name="n_2aveValue有形固定資産減価償却率">
          <a:extLst>
            <a:ext uri="{FF2B5EF4-FFF2-40B4-BE49-F238E27FC236}">
              <a16:creationId xmlns:a16="http://schemas.microsoft.com/office/drawing/2014/main" id="{C3DEAACF-9FE1-46BE-B719-1045BC139AD9}"/>
            </a:ext>
          </a:extLst>
        </xdr:cNvPr>
        <xdr:cNvSpPr txBox="1"/>
      </xdr:nvSpPr>
      <xdr:spPr>
        <a:xfrm>
          <a:off x="3086744"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103" name="n_3aveValue有形固定資産減価償却率">
          <a:extLst>
            <a:ext uri="{FF2B5EF4-FFF2-40B4-BE49-F238E27FC236}">
              <a16:creationId xmlns:a16="http://schemas.microsoft.com/office/drawing/2014/main" id="{F37AC170-DBF1-43DE-A231-40FFA2D2127C}"/>
            </a:ext>
          </a:extLst>
        </xdr:cNvPr>
        <xdr:cNvSpPr txBox="1"/>
      </xdr:nvSpPr>
      <xdr:spPr>
        <a:xfrm>
          <a:off x="2324744" y="52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51452</xdr:rowOff>
    </xdr:from>
    <xdr:ext cx="405111" cy="259045"/>
    <xdr:sp macro="" textlink="">
      <xdr:nvSpPr>
        <xdr:cNvPr id="104" name="n_4aveValue有形固定資産減価償却率">
          <a:extLst>
            <a:ext uri="{FF2B5EF4-FFF2-40B4-BE49-F238E27FC236}">
              <a16:creationId xmlns:a16="http://schemas.microsoft.com/office/drawing/2014/main" id="{55F58EE4-2408-4553-87EC-7AB7A395BD7B}"/>
            </a:ext>
          </a:extLst>
        </xdr:cNvPr>
        <xdr:cNvSpPr txBox="1"/>
      </xdr:nvSpPr>
      <xdr:spPr>
        <a:xfrm>
          <a:off x="15627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19279</xdr:rowOff>
    </xdr:from>
    <xdr:ext cx="405111" cy="259045"/>
    <xdr:sp macro="" textlink="">
      <xdr:nvSpPr>
        <xdr:cNvPr id="105" name="n_1mainValue有形固定資産減価償却率">
          <a:extLst>
            <a:ext uri="{FF2B5EF4-FFF2-40B4-BE49-F238E27FC236}">
              <a16:creationId xmlns:a16="http://schemas.microsoft.com/office/drawing/2014/main" id="{C7303C4E-AD56-47D1-B570-7FF62FEBA2EB}"/>
            </a:ext>
          </a:extLst>
        </xdr:cNvPr>
        <xdr:cNvSpPr txBox="1"/>
      </xdr:nvSpPr>
      <xdr:spPr>
        <a:xfrm>
          <a:off x="3836044" y="481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19279</xdr:rowOff>
    </xdr:from>
    <xdr:ext cx="405111" cy="259045"/>
    <xdr:sp macro="" textlink="">
      <xdr:nvSpPr>
        <xdr:cNvPr id="106" name="n_2mainValue有形固定資産減価償却率">
          <a:extLst>
            <a:ext uri="{FF2B5EF4-FFF2-40B4-BE49-F238E27FC236}">
              <a16:creationId xmlns:a16="http://schemas.microsoft.com/office/drawing/2014/main" id="{C7B87CD9-4D91-4CB5-B751-DA75C8D88739}"/>
            </a:ext>
          </a:extLst>
        </xdr:cNvPr>
        <xdr:cNvSpPr txBox="1"/>
      </xdr:nvSpPr>
      <xdr:spPr>
        <a:xfrm>
          <a:off x="3086744" y="481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140352</xdr:rowOff>
    </xdr:from>
    <xdr:ext cx="405111" cy="259045"/>
    <xdr:sp macro="" textlink="">
      <xdr:nvSpPr>
        <xdr:cNvPr id="107" name="n_3mainValue有形固定資産減価償却率">
          <a:extLst>
            <a:ext uri="{FF2B5EF4-FFF2-40B4-BE49-F238E27FC236}">
              <a16:creationId xmlns:a16="http://schemas.microsoft.com/office/drawing/2014/main" id="{3939FAA3-41C2-48DC-BBA6-9286AB1BBE4B}"/>
            </a:ext>
          </a:extLst>
        </xdr:cNvPr>
        <xdr:cNvSpPr txBox="1"/>
      </xdr:nvSpPr>
      <xdr:spPr>
        <a:xfrm>
          <a:off x="2324744" y="47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86377</xdr:rowOff>
    </xdr:from>
    <xdr:ext cx="405111" cy="259045"/>
    <xdr:sp macro="" textlink="">
      <xdr:nvSpPr>
        <xdr:cNvPr id="108" name="n_4mainValue有形固定資産減価償却率">
          <a:extLst>
            <a:ext uri="{FF2B5EF4-FFF2-40B4-BE49-F238E27FC236}">
              <a16:creationId xmlns:a16="http://schemas.microsoft.com/office/drawing/2014/main" id="{FAA0D855-BDCD-4939-87A1-064F7C915828}"/>
            </a:ext>
          </a:extLst>
        </xdr:cNvPr>
        <xdr:cNvSpPr txBox="1"/>
      </xdr:nvSpPr>
      <xdr:spPr>
        <a:xfrm>
          <a:off x="1562744" y="47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97EFED68-0FFB-4B81-9F7A-4752A2DA90F8}"/>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DE8ACD7-385A-4A6A-9168-830E659C42E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2B10272-D960-4B66-BB57-D59379774349}"/>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8981E7DF-82B7-4A67-A376-754BF206493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2AD43635-D2B8-41D6-8982-63A6BAA3F2B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49B23E3D-BBB7-4331-90FB-9B9A3F0529F6}"/>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71CB8B3-7BC7-4099-9C38-3FC4418710D8}"/>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C425473-3556-4DD8-9920-0914CB3EED6E}"/>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E9F436D-2593-4D8B-B87C-51ACCD18D68B}"/>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A40C077-CE8B-4985-8762-CA7C0544CA98}"/>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FDD5F0C-E45C-4074-870F-F3949C4F57A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E7F3E16A-5E72-45EF-AAC2-E515477E8151}"/>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2A50E5F-19B5-43CC-BD12-9C92E3E158EE}"/>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平均値を下回っており、将来負担額は減少傾向にあるものの類似団体と比較して職員数が多く、人件費が高い水準にあるため人件費の削減に努める。また、地方債残高を抑制するため、今後も計画的な地方債の発行及び繰上償還を実施する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4990A4F-903C-4E72-92F0-08CDAAAC549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5EC3FA8A-B31C-4C5C-B47D-D855D671A3BF}"/>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7CB381A5-BDF1-4153-96DB-E214675FC6B1}"/>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F408F32A-86F0-484D-9C89-E3A703CAD845}"/>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2ECF3F04-548B-42E0-AC01-FED2A0183082}"/>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B1178A20-F482-49E0-89F7-07578591DE9A}"/>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4D15DC60-627B-4264-B0DB-A4DC7BDE0AFD}"/>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D06D5DA1-F8B9-48C7-81A6-1D6557BEEC34}"/>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A3E5FDB0-9C3E-4B43-BD48-AC97948DE3BB}"/>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B43DA1E3-4DF2-442F-9A8D-F33B2CE9F665}"/>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EC677734-F7E8-4EF1-A5E1-E1DCD9565D41}"/>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743352EF-C8AA-4EDE-8B1B-674C38C0C7BE}"/>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3BB69433-A531-4AAA-AA88-6E55EBD03107}"/>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DD0C8218-002E-49B2-B052-49E0BA1213E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F323218-0320-4341-8994-F3A42C90AD14}"/>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35426</xdr:rowOff>
    </xdr:to>
    <xdr:cxnSp macro="">
      <xdr:nvCxnSpPr>
        <xdr:cNvPr id="137" name="直線コネクタ 136">
          <a:extLst>
            <a:ext uri="{FF2B5EF4-FFF2-40B4-BE49-F238E27FC236}">
              <a16:creationId xmlns:a16="http://schemas.microsoft.com/office/drawing/2014/main" id="{D98158B1-451B-458E-8C2C-8857B0223461}"/>
            </a:ext>
          </a:extLst>
        </xdr:cNvPr>
        <xdr:cNvCxnSpPr/>
      </xdr:nvCxnSpPr>
      <xdr:spPr>
        <a:xfrm flipV="1">
          <a:off x="14793595" y="4541308"/>
          <a:ext cx="1269" cy="149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39253</xdr:rowOff>
    </xdr:from>
    <xdr:ext cx="560923" cy="259045"/>
    <xdr:sp macro="" textlink="">
      <xdr:nvSpPr>
        <xdr:cNvPr id="138" name="債務償還比率最小値テキスト">
          <a:extLst>
            <a:ext uri="{FF2B5EF4-FFF2-40B4-BE49-F238E27FC236}">
              <a16:creationId xmlns:a16="http://schemas.microsoft.com/office/drawing/2014/main" id="{053293B4-383E-4CC5-B3BC-048914440584}"/>
            </a:ext>
          </a:extLst>
        </xdr:cNvPr>
        <xdr:cNvSpPr txBox="1"/>
      </xdr:nvSpPr>
      <xdr:spPr>
        <a:xfrm>
          <a:off x="14846300" y="60400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35426</xdr:rowOff>
    </xdr:from>
    <xdr:to>
      <xdr:col>76</xdr:col>
      <xdr:colOff>111125</xdr:colOff>
      <xdr:row>35</xdr:row>
      <xdr:rowOff>35426</xdr:rowOff>
    </xdr:to>
    <xdr:cxnSp macro="">
      <xdr:nvCxnSpPr>
        <xdr:cNvPr id="139" name="直線コネクタ 138">
          <a:extLst>
            <a:ext uri="{FF2B5EF4-FFF2-40B4-BE49-F238E27FC236}">
              <a16:creationId xmlns:a16="http://schemas.microsoft.com/office/drawing/2014/main" id="{0B26726C-43F9-46FB-B2ED-B35B2373EC75}"/>
            </a:ext>
          </a:extLst>
        </xdr:cNvPr>
        <xdr:cNvCxnSpPr/>
      </xdr:nvCxnSpPr>
      <xdr:spPr>
        <a:xfrm>
          <a:off x="14706600" y="60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CBCC0FF5-3CCD-4431-BAA3-DBD46349808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1DE3F67D-18C2-4BF6-84CF-475F6871650A}"/>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165816</xdr:rowOff>
    </xdr:from>
    <xdr:ext cx="469744" cy="259045"/>
    <xdr:sp macro="" textlink="">
      <xdr:nvSpPr>
        <xdr:cNvPr id="142" name="債務償還比率平均値テキスト">
          <a:extLst>
            <a:ext uri="{FF2B5EF4-FFF2-40B4-BE49-F238E27FC236}">
              <a16:creationId xmlns:a16="http://schemas.microsoft.com/office/drawing/2014/main" id="{602F5503-E9A7-4D33-8D2C-A84156F0EC46}"/>
            </a:ext>
          </a:extLst>
        </xdr:cNvPr>
        <xdr:cNvSpPr txBox="1"/>
      </xdr:nvSpPr>
      <xdr:spPr>
        <a:xfrm>
          <a:off x="14846300" y="5137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15939</xdr:rowOff>
    </xdr:from>
    <xdr:to>
      <xdr:col>76</xdr:col>
      <xdr:colOff>73025</xdr:colOff>
      <xdr:row>30</xdr:row>
      <xdr:rowOff>117539</xdr:rowOff>
    </xdr:to>
    <xdr:sp macro="" textlink="">
      <xdr:nvSpPr>
        <xdr:cNvPr id="143" name="フローチャート: 判断 142">
          <a:extLst>
            <a:ext uri="{FF2B5EF4-FFF2-40B4-BE49-F238E27FC236}">
              <a16:creationId xmlns:a16="http://schemas.microsoft.com/office/drawing/2014/main" id="{F799E539-8A73-46C5-8E9D-B887DF1DAF00}"/>
            </a:ext>
          </a:extLst>
        </xdr:cNvPr>
        <xdr:cNvSpPr/>
      </xdr:nvSpPr>
      <xdr:spPr>
        <a:xfrm>
          <a:off x="14744700" y="515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53841</xdr:rowOff>
    </xdr:from>
    <xdr:to>
      <xdr:col>72</xdr:col>
      <xdr:colOff>123825</xdr:colOff>
      <xdr:row>30</xdr:row>
      <xdr:rowOff>155441</xdr:rowOff>
    </xdr:to>
    <xdr:sp macro="" textlink="">
      <xdr:nvSpPr>
        <xdr:cNvPr id="144" name="フローチャート: 判断 143">
          <a:extLst>
            <a:ext uri="{FF2B5EF4-FFF2-40B4-BE49-F238E27FC236}">
              <a16:creationId xmlns:a16="http://schemas.microsoft.com/office/drawing/2014/main" id="{27F516C1-41F4-48DC-A413-B1B994DEA01C}"/>
            </a:ext>
          </a:extLst>
        </xdr:cNvPr>
        <xdr:cNvSpPr/>
      </xdr:nvSpPr>
      <xdr:spPr>
        <a:xfrm>
          <a:off x="14033500" y="519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26134</xdr:rowOff>
    </xdr:from>
    <xdr:to>
      <xdr:col>68</xdr:col>
      <xdr:colOff>123825</xdr:colOff>
      <xdr:row>30</xdr:row>
      <xdr:rowOff>127734</xdr:rowOff>
    </xdr:to>
    <xdr:sp macro="" textlink="">
      <xdr:nvSpPr>
        <xdr:cNvPr id="145" name="フローチャート: 判断 144">
          <a:extLst>
            <a:ext uri="{FF2B5EF4-FFF2-40B4-BE49-F238E27FC236}">
              <a16:creationId xmlns:a16="http://schemas.microsoft.com/office/drawing/2014/main" id="{B460B5CD-2612-47C0-9890-E30B836112E8}"/>
            </a:ext>
          </a:extLst>
        </xdr:cNvPr>
        <xdr:cNvSpPr/>
      </xdr:nvSpPr>
      <xdr:spPr>
        <a:xfrm>
          <a:off x="13271500" y="516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38368</xdr:rowOff>
    </xdr:from>
    <xdr:to>
      <xdr:col>64</xdr:col>
      <xdr:colOff>123825</xdr:colOff>
      <xdr:row>30</xdr:row>
      <xdr:rowOff>139968</xdr:rowOff>
    </xdr:to>
    <xdr:sp macro="" textlink="">
      <xdr:nvSpPr>
        <xdr:cNvPr id="146" name="フローチャート: 判断 145">
          <a:extLst>
            <a:ext uri="{FF2B5EF4-FFF2-40B4-BE49-F238E27FC236}">
              <a16:creationId xmlns:a16="http://schemas.microsoft.com/office/drawing/2014/main" id="{00A26B98-AFD6-4652-9EDF-4ED0C1FEC6CD}"/>
            </a:ext>
          </a:extLst>
        </xdr:cNvPr>
        <xdr:cNvSpPr/>
      </xdr:nvSpPr>
      <xdr:spPr>
        <a:xfrm>
          <a:off x="12509500" y="5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59478</xdr:rowOff>
    </xdr:from>
    <xdr:to>
      <xdr:col>60</xdr:col>
      <xdr:colOff>123825</xdr:colOff>
      <xdr:row>30</xdr:row>
      <xdr:rowOff>161078</xdr:rowOff>
    </xdr:to>
    <xdr:sp macro="" textlink="">
      <xdr:nvSpPr>
        <xdr:cNvPr id="147" name="フローチャート: 判断 146">
          <a:extLst>
            <a:ext uri="{FF2B5EF4-FFF2-40B4-BE49-F238E27FC236}">
              <a16:creationId xmlns:a16="http://schemas.microsoft.com/office/drawing/2014/main" id="{DD832A2F-7809-427F-8633-946868E1E20A}"/>
            </a:ext>
          </a:extLst>
        </xdr:cNvPr>
        <xdr:cNvSpPr/>
      </xdr:nvSpPr>
      <xdr:spPr>
        <a:xfrm>
          <a:off x="11747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71197E9-5F8C-49B7-A7A9-8A454C7AF05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EAB7D7E-5309-45D2-8C8E-29AD9BB94AF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26EF908-412B-41CD-ADA4-FC9F10508866}"/>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4F1532D-E373-4E16-B27C-6E21F172B392}"/>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DD150E3-C305-4D81-960E-1BA8F0E9DBD7}"/>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98319</xdr:rowOff>
    </xdr:from>
    <xdr:to>
      <xdr:col>76</xdr:col>
      <xdr:colOff>73025</xdr:colOff>
      <xdr:row>29</xdr:row>
      <xdr:rowOff>28469</xdr:rowOff>
    </xdr:to>
    <xdr:sp macro="" textlink="">
      <xdr:nvSpPr>
        <xdr:cNvPr id="153" name="楕円 152">
          <a:extLst>
            <a:ext uri="{FF2B5EF4-FFF2-40B4-BE49-F238E27FC236}">
              <a16:creationId xmlns:a16="http://schemas.microsoft.com/office/drawing/2014/main" id="{CB4ED710-EAE3-48E0-BF04-D0A4C93E634E}"/>
            </a:ext>
          </a:extLst>
        </xdr:cNvPr>
        <xdr:cNvSpPr/>
      </xdr:nvSpPr>
      <xdr:spPr>
        <a:xfrm>
          <a:off x="14744700" y="489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121196</xdr:rowOff>
    </xdr:from>
    <xdr:ext cx="469744" cy="259045"/>
    <xdr:sp macro="" textlink="">
      <xdr:nvSpPr>
        <xdr:cNvPr id="154" name="債務償還比率該当値テキスト">
          <a:extLst>
            <a:ext uri="{FF2B5EF4-FFF2-40B4-BE49-F238E27FC236}">
              <a16:creationId xmlns:a16="http://schemas.microsoft.com/office/drawing/2014/main" id="{09443733-9202-40D1-BBA1-9F9B7F5E3DB3}"/>
            </a:ext>
          </a:extLst>
        </xdr:cNvPr>
        <xdr:cNvSpPr txBox="1"/>
      </xdr:nvSpPr>
      <xdr:spPr>
        <a:xfrm>
          <a:off x="14846300" y="47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149655</xdr:rowOff>
    </xdr:from>
    <xdr:to>
      <xdr:col>72</xdr:col>
      <xdr:colOff>123825</xdr:colOff>
      <xdr:row>29</xdr:row>
      <xdr:rowOff>79805</xdr:rowOff>
    </xdr:to>
    <xdr:sp macro="" textlink="">
      <xdr:nvSpPr>
        <xdr:cNvPr id="155" name="楕円 154">
          <a:extLst>
            <a:ext uri="{FF2B5EF4-FFF2-40B4-BE49-F238E27FC236}">
              <a16:creationId xmlns:a16="http://schemas.microsoft.com/office/drawing/2014/main" id="{842F6075-A9EF-4DC4-9CB3-A8657C07BEB9}"/>
            </a:ext>
          </a:extLst>
        </xdr:cNvPr>
        <xdr:cNvSpPr/>
      </xdr:nvSpPr>
      <xdr:spPr>
        <a:xfrm>
          <a:off x="14033500" y="49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149119</xdr:rowOff>
    </xdr:from>
    <xdr:to>
      <xdr:col>76</xdr:col>
      <xdr:colOff>22225</xdr:colOff>
      <xdr:row>29</xdr:row>
      <xdr:rowOff>29005</xdr:rowOff>
    </xdr:to>
    <xdr:cxnSp macro="">
      <xdr:nvCxnSpPr>
        <xdr:cNvPr id="156" name="直線コネクタ 155">
          <a:extLst>
            <a:ext uri="{FF2B5EF4-FFF2-40B4-BE49-F238E27FC236}">
              <a16:creationId xmlns:a16="http://schemas.microsoft.com/office/drawing/2014/main" id="{7154CC91-56C2-4CF7-AC2D-6EF4231C823A}"/>
            </a:ext>
          </a:extLst>
        </xdr:cNvPr>
        <xdr:cNvCxnSpPr/>
      </xdr:nvCxnSpPr>
      <xdr:spPr>
        <a:xfrm flipV="1">
          <a:off x="14084300" y="4949719"/>
          <a:ext cx="711200" cy="5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163089</xdr:rowOff>
    </xdr:from>
    <xdr:to>
      <xdr:col>68</xdr:col>
      <xdr:colOff>123825</xdr:colOff>
      <xdr:row>29</xdr:row>
      <xdr:rowOff>93239</xdr:rowOff>
    </xdr:to>
    <xdr:sp macro="" textlink="">
      <xdr:nvSpPr>
        <xdr:cNvPr id="157" name="楕円 156">
          <a:extLst>
            <a:ext uri="{FF2B5EF4-FFF2-40B4-BE49-F238E27FC236}">
              <a16:creationId xmlns:a16="http://schemas.microsoft.com/office/drawing/2014/main" id="{A0A0E6DF-586C-40CE-B5B1-EE2F0F3E61CD}"/>
            </a:ext>
          </a:extLst>
        </xdr:cNvPr>
        <xdr:cNvSpPr/>
      </xdr:nvSpPr>
      <xdr:spPr>
        <a:xfrm>
          <a:off x="13271500" y="496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29005</xdr:rowOff>
    </xdr:from>
    <xdr:to>
      <xdr:col>72</xdr:col>
      <xdr:colOff>73025</xdr:colOff>
      <xdr:row>29</xdr:row>
      <xdr:rowOff>42439</xdr:rowOff>
    </xdr:to>
    <xdr:cxnSp macro="">
      <xdr:nvCxnSpPr>
        <xdr:cNvPr id="158" name="直線コネクタ 157">
          <a:extLst>
            <a:ext uri="{FF2B5EF4-FFF2-40B4-BE49-F238E27FC236}">
              <a16:creationId xmlns:a16="http://schemas.microsoft.com/office/drawing/2014/main" id="{76721502-0280-4C5F-80FA-3FC22D4AB529}"/>
            </a:ext>
          </a:extLst>
        </xdr:cNvPr>
        <xdr:cNvCxnSpPr/>
      </xdr:nvCxnSpPr>
      <xdr:spPr>
        <a:xfrm flipV="1">
          <a:off x="13322300" y="5001055"/>
          <a:ext cx="762000" cy="1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9751</xdr:rowOff>
    </xdr:from>
    <xdr:to>
      <xdr:col>64</xdr:col>
      <xdr:colOff>123825</xdr:colOff>
      <xdr:row>29</xdr:row>
      <xdr:rowOff>111351</xdr:rowOff>
    </xdr:to>
    <xdr:sp macro="" textlink="">
      <xdr:nvSpPr>
        <xdr:cNvPr id="159" name="楕円 158">
          <a:extLst>
            <a:ext uri="{FF2B5EF4-FFF2-40B4-BE49-F238E27FC236}">
              <a16:creationId xmlns:a16="http://schemas.microsoft.com/office/drawing/2014/main" id="{619CA035-4A1D-4D34-AFF3-F610E6177B00}"/>
            </a:ext>
          </a:extLst>
        </xdr:cNvPr>
        <xdr:cNvSpPr/>
      </xdr:nvSpPr>
      <xdr:spPr>
        <a:xfrm>
          <a:off x="12509500" y="49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42439</xdr:rowOff>
    </xdr:from>
    <xdr:to>
      <xdr:col>68</xdr:col>
      <xdr:colOff>73025</xdr:colOff>
      <xdr:row>29</xdr:row>
      <xdr:rowOff>60551</xdr:rowOff>
    </xdr:to>
    <xdr:cxnSp macro="">
      <xdr:nvCxnSpPr>
        <xdr:cNvPr id="160" name="直線コネクタ 159">
          <a:extLst>
            <a:ext uri="{FF2B5EF4-FFF2-40B4-BE49-F238E27FC236}">
              <a16:creationId xmlns:a16="http://schemas.microsoft.com/office/drawing/2014/main" id="{1637B0FE-CC28-41DA-96B6-AAEB6A5A4A8A}"/>
            </a:ext>
          </a:extLst>
        </xdr:cNvPr>
        <xdr:cNvCxnSpPr/>
      </xdr:nvCxnSpPr>
      <xdr:spPr>
        <a:xfrm flipV="1">
          <a:off x="12560300" y="5014489"/>
          <a:ext cx="762000" cy="1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7352</xdr:rowOff>
    </xdr:from>
    <xdr:to>
      <xdr:col>60</xdr:col>
      <xdr:colOff>123825</xdr:colOff>
      <xdr:row>29</xdr:row>
      <xdr:rowOff>108952</xdr:rowOff>
    </xdr:to>
    <xdr:sp macro="" textlink="">
      <xdr:nvSpPr>
        <xdr:cNvPr id="161" name="楕円 160">
          <a:extLst>
            <a:ext uri="{FF2B5EF4-FFF2-40B4-BE49-F238E27FC236}">
              <a16:creationId xmlns:a16="http://schemas.microsoft.com/office/drawing/2014/main" id="{492250FE-CA10-40EF-A9D6-86DC2EA0667F}"/>
            </a:ext>
          </a:extLst>
        </xdr:cNvPr>
        <xdr:cNvSpPr/>
      </xdr:nvSpPr>
      <xdr:spPr>
        <a:xfrm>
          <a:off x="11747500" y="49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58152</xdr:rowOff>
    </xdr:from>
    <xdr:to>
      <xdr:col>64</xdr:col>
      <xdr:colOff>73025</xdr:colOff>
      <xdr:row>29</xdr:row>
      <xdr:rowOff>60551</xdr:rowOff>
    </xdr:to>
    <xdr:cxnSp macro="">
      <xdr:nvCxnSpPr>
        <xdr:cNvPr id="162" name="直線コネクタ 161">
          <a:extLst>
            <a:ext uri="{FF2B5EF4-FFF2-40B4-BE49-F238E27FC236}">
              <a16:creationId xmlns:a16="http://schemas.microsoft.com/office/drawing/2014/main" id="{8B8CBFDD-F837-42DA-87BD-A5655611F5A1}"/>
            </a:ext>
          </a:extLst>
        </xdr:cNvPr>
        <xdr:cNvCxnSpPr/>
      </xdr:nvCxnSpPr>
      <xdr:spPr>
        <a:xfrm>
          <a:off x="11798300" y="5030202"/>
          <a:ext cx="7620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146568</xdr:rowOff>
    </xdr:from>
    <xdr:ext cx="469744" cy="259045"/>
    <xdr:sp macro="" textlink="">
      <xdr:nvSpPr>
        <xdr:cNvPr id="163" name="n_1aveValue債務償還比率">
          <a:extLst>
            <a:ext uri="{FF2B5EF4-FFF2-40B4-BE49-F238E27FC236}">
              <a16:creationId xmlns:a16="http://schemas.microsoft.com/office/drawing/2014/main" id="{7BDBD2FA-B4F9-4DA6-9A54-E35BEC27C112}"/>
            </a:ext>
          </a:extLst>
        </xdr:cNvPr>
        <xdr:cNvSpPr txBox="1"/>
      </xdr:nvSpPr>
      <xdr:spPr>
        <a:xfrm>
          <a:off x="13836727" y="529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118861</xdr:rowOff>
    </xdr:from>
    <xdr:ext cx="469744" cy="259045"/>
    <xdr:sp macro="" textlink="">
      <xdr:nvSpPr>
        <xdr:cNvPr id="164" name="n_2aveValue債務償還比率">
          <a:extLst>
            <a:ext uri="{FF2B5EF4-FFF2-40B4-BE49-F238E27FC236}">
              <a16:creationId xmlns:a16="http://schemas.microsoft.com/office/drawing/2014/main" id="{8C959691-01EC-44AA-9AE9-046635EA806E}"/>
            </a:ext>
          </a:extLst>
        </xdr:cNvPr>
        <xdr:cNvSpPr txBox="1"/>
      </xdr:nvSpPr>
      <xdr:spPr>
        <a:xfrm>
          <a:off x="13087427" y="526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131095</xdr:rowOff>
    </xdr:from>
    <xdr:ext cx="469744" cy="259045"/>
    <xdr:sp macro="" textlink="">
      <xdr:nvSpPr>
        <xdr:cNvPr id="165" name="n_3aveValue債務償還比率">
          <a:extLst>
            <a:ext uri="{FF2B5EF4-FFF2-40B4-BE49-F238E27FC236}">
              <a16:creationId xmlns:a16="http://schemas.microsoft.com/office/drawing/2014/main" id="{2EE0F37A-178E-4FBD-8951-6D502BF15D19}"/>
            </a:ext>
          </a:extLst>
        </xdr:cNvPr>
        <xdr:cNvSpPr txBox="1"/>
      </xdr:nvSpPr>
      <xdr:spPr>
        <a:xfrm>
          <a:off x="12325427" y="527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152205</xdr:rowOff>
    </xdr:from>
    <xdr:ext cx="469744" cy="259045"/>
    <xdr:sp macro="" textlink="">
      <xdr:nvSpPr>
        <xdr:cNvPr id="166" name="n_4aveValue債務償還比率">
          <a:extLst>
            <a:ext uri="{FF2B5EF4-FFF2-40B4-BE49-F238E27FC236}">
              <a16:creationId xmlns:a16="http://schemas.microsoft.com/office/drawing/2014/main" id="{57383178-48A7-443C-AE05-4F8DC02493D4}"/>
            </a:ext>
          </a:extLst>
        </xdr:cNvPr>
        <xdr:cNvSpPr txBox="1"/>
      </xdr:nvSpPr>
      <xdr:spPr>
        <a:xfrm>
          <a:off x="11563427" y="529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96332</xdr:rowOff>
    </xdr:from>
    <xdr:ext cx="469744" cy="259045"/>
    <xdr:sp macro="" textlink="">
      <xdr:nvSpPr>
        <xdr:cNvPr id="167" name="n_1mainValue債務償還比率">
          <a:extLst>
            <a:ext uri="{FF2B5EF4-FFF2-40B4-BE49-F238E27FC236}">
              <a16:creationId xmlns:a16="http://schemas.microsoft.com/office/drawing/2014/main" id="{300FA439-88F0-45E5-87C6-847A24B4C575}"/>
            </a:ext>
          </a:extLst>
        </xdr:cNvPr>
        <xdr:cNvSpPr txBox="1"/>
      </xdr:nvSpPr>
      <xdr:spPr>
        <a:xfrm>
          <a:off x="13836727" y="472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109766</xdr:rowOff>
    </xdr:from>
    <xdr:ext cx="469744" cy="259045"/>
    <xdr:sp macro="" textlink="">
      <xdr:nvSpPr>
        <xdr:cNvPr id="168" name="n_2mainValue債務償還比率">
          <a:extLst>
            <a:ext uri="{FF2B5EF4-FFF2-40B4-BE49-F238E27FC236}">
              <a16:creationId xmlns:a16="http://schemas.microsoft.com/office/drawing/2014/main" id="{2886D3AD-35AF-4303-922C-54891B2C5A8B}"/>
            </a:ext>
          </a:extLst>
        </xdr:cNvPr>
        <xdr:cNvSpPr txBox="1"/>
      </xdr:nvSpPr>
      <xdr:spPr>
        <a:xfrm>
          <a:off x="13087427" y="473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127878</xdr:rowOff>
    </xdr:from>
    <xdr:ext cx="469744" cy="259045"/>
    <xdr:sp macro="" textlink="">
      <xdr:nvSpPr>
        <xdr:cNvPr id="169" name="n_3mainValue債務償還比率">
          <a:extLst>
            <a:ext uri="{FF2B5EF4-FFF2-40B4-BE49-F238E27FC236}">
              <a16:creationId xmlns:a16="http://schemas.microsoft.com/office/drawing/2014/main" id="{D180E8D6-FAD6-4657-B7F2-F0FDB0067EED}"/>
            </a:ext>
          </a:extLst>
        </xdr:cNvPr>
        <xdr:cNvSpPr txBox="1"/>
      </xdr:nvSpPr>
      <xdr:spPr>
        <a:xfrm>
          <a:off x="12325427" y="47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125479</xdr:rowOff>
    </xdr:from>
    <xdr:ext cx="469744" cy="259045"/>
    <xdr:sp macro="" textlink="">
      <xdr:nvSpPr>
        <xdr:cNvPr id="170" name="n_4mainValue債務償還比率">
          <a:extLst>
            <a:ext uri="{FF2B5EF4-FFF2-40B4-BE49-F238E27FC236}">
              <a16:creationId xmlns:a16="http://schemas.microsoft.com/office/drawing/2014/main" id="{AD6187AF-A37A-4CE4-A1F6-D236FBDED51E}"/>
            </a:ext>
          </a:extLst>
        </xdr:cNvPr>
        <xdr:cNvSpPr txBox="1"/>
      </xdr:nvSpPr>
      <xdr:spPr>
        <a:xfrm>
          <a:off x="11563427" y="475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99FA51C-6057-4A0D-AF7F-A2E58F31D092}"/>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214AAD99-0453-42BC-8FEF-B1326D9334D6}"/>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8B612A5-C2EB-4C39-997E-45B4FB2EF3DE}"/>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F7C7AA23-F0BE-41EC-AD54-F1FD26F29765}"/>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B33AF4E9-F397-4051-9C63-66DF84AEAAB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99B77F51-2323-41A6-A12C-BA9193B89BFC}"/>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1C4AF93-788A-4660-A448-FD654EEB499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BE97994-24A8-4206-8918-FEFC9D4F040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40C2560-2C9B-423E-AA6A-AE64C5C009A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1802C22-2CFD-468C-A46E-E50CD29745F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4F1FBE9-CD44-47FF-B86E-DFB8CBA0C4D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06ED62-DE11-4B98-97C6-691CBB5D162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2EBB2EF-E687-4660-B182-9083932761E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EE82C8-94C0-4AFC-B1E8-0826295B601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3A1A5A5-9C9F-47D2-9691-94D217BF8DD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2BA65F-DFBF-4862-83CA-B054A6F6ED0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18,484
18,421
213.99
21,525,477
21,179,085
262,067
9,946,626
19,456,688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20B365-4D44-4026-A83E-B2C3140DB3F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39809ED-DAAB-46A6-8FF7-F2CA8B10F73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D25608-99D4-4CF1-95EB-5BF33EB7A70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E9DF225-7C45-4F4D-942B-992EA9C5583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A58D727-2AE3-4C39-AA71-F3BA38387F8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0849F8D-72EC-4A2C-9A0E-46057AAE435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ADA4A9F-92A4-4230-91E9-6117B3DD299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1FAFF7-2CC3-4D83-B2FC-69AA65B94F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0FFAC6-3E3F-4F34-A75D-480657BE0FD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8A755CB-7E32-4C10-838F-7607CF25F45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D2B04B-DA06-4B82-9433-9EA1F3F61CA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D617A13-DF1C-4A87-B47D-1BB0F843624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F6619E-B8F7-4938-8B62-2F3BB43A021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C94262B-941C-4045-BC59-68AD3A6808F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08DF4A-6ACF-49B1-80C3-AAE4FC0708D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365EFAA-65B6-4E9F-A137-955F07DF670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2085E75-76CE-4287-8650-685232D02AD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A5DDA6E-45FA-4E1F-A2E8-CEED8E02B0F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2DC945-118A-4FC8-970E-0239C2748AC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4F5F1E-91BF-4584-93E1-2512134EB8A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A624580-D813-4DFE-9926-30C85E7F9DB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29E7012-E865-427E-89CD-6676FF778A8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0E605FC-07F8-4D1C-8F1F-CE27695EC8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244E81-52C9-48B0-9CFD-C847E5DFFD5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93EF96-1CF5-47D6-B456-CC11231177C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05E4DCF-4BC2-4DD9-AA21-251FB03D322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E00E56D-7385-42FF-8D88-4A249B5763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E916DA1-DCBC-4712-92F8-A626D53A151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3BED7EB-001E-41EA-9BDD-89DCB8BE1A3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053DE47-703F-457C-8804-882237245BD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CFE1027-01D3-49DB-BD5F-6039063CD82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85274D5-4E5D-4C88-83C2-C7A992ABD51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C120F13-4389-4AD4-A8CB-6163D01316B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71ACE89-E31B-491E-BC16-F198FB3AC18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0391B8F-1AF4-43E0-BA03-4552DEDE8CA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B10A83A-DEF6-48C5-AF1B-A33EB5E4EF8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322D37C-F097-4C66-8713-55E41DEA841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D7C7141-3E2B-4AC7-8123-0A6B0980BEA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FA459F7-4C73-4C15-A1CD-4242680EB11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517957C-5478-4A83-83FA-FCD7F38F90F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E522DF5-310B-4785-99F6-B31A5B17695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E0BF744-99BF-43E0-B0D1-770B198287D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2BC52A9-3AFA-4D33-B458-EE0ED56EEEF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F7DB719-DDD1-430D-BCFE-D14F52024C3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7551907-33E9-4763-8F9E-345270DBC6D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41</xdr:row>
      <xdr:rowOff>76200</xdr:rowOff>
    </xdr:to>
    <xdr:cxnSp macro="">
      <xdr:nvCxnSpPr>
        <xdr:cNvPr id="57" name="直線コネクタ 56">
          <a:extLst>
            <a:ext uri="{FF2B5EF4-FFF2-40B4-BE49-F238E27FC236}">
              <a16:creationId xmlns:a16="http://schemas.microsoft.com/office/drawing/2014/main" id="{4021090E-CF87-44D5-AA2B-85C218AC0B4E}"/>
            </a:ext>
          </a:extLst>
        </xdr:cNvPr>
        <xdr:cNvCxnSpPr/>
      </xdr:nvCxnSpPr>
      <xdr:spPr>
        <a:xfrm flipV="1">
          <a:off x="4634865" y="568261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8" name="【道路】&#10;有形固定資産減価償却率最小値テキスト">
          <a:extLst>
            <a:ext uri="{FF2B5EF4-FFF2-40B4-BE49-F238E27FC236}">
              <a16:creationId xmlns:a16="http://schemas.microsoft.com/office/drawing/2014/main" id="{1F27C96C-0777-4A18-B320-3D0389BD0CCB}"/>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9" name="直線コネクタ 58">
          <a:extLst>
            <a:ext uri="{FF2B5EF4-FFF2-40B4-BE49-F238E27FC236}">
              <a16:creationId xmlns:a16="http://schemas.microsoft.com/office/drawing/2014/main" id="{E408AFD9-7DB6-400E-9550-816D532D9006}"/>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道路】&#10;有形固定資産減価償却率最大値テキスト">
          <a:extLst>
            <a:ext uri="{FF2B5EF4-FFF2-40B4-BE49-F238E27FC236}">
              <a16:creationId xmlns:a16="http://schemas.microsoft.com/office/drawing/2014/main" id="{B9031F5C-3B8A-4505-B400-8EB22ABF313C}"/>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38D7BF58-79C9-4649-92D4-1E40A7AC9C63}"/>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a:extLst>
            <a:ext uri="{FF2B5EF4-FFF2-40B4-BE49-F238E27FC236}">
              <a16:creationId xmlns:a16="http://schemas.microsoft.com/office/drawing/2014/main" id="{51486C5E-797E-403C-9F86-8CAE1A0E0CEC}"/>
            </a:ext>
          </a:extLst>
        </xdr:cNvPr>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id="{41D6134A-BE44-4B91-BFE6-48CE0FDB2626}"/>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4" name="フローチャート: 判断 63">
          <a:extLst>
            <a:ext uri="{FF2B5EF4-FFF2-40B4-BE49-F238E27FC236}">
              <a16:creationId xmlns:a16="http://schemas.microsoft.com/office/drawing/2014/main" id="{F46FBEFF-BBFF-4E79-86D3-5D2402137C7E}"/>
            </a:ext>
          </a:extLst>
        </xdr:cNvPr>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id="{988565A3-0381-413C-8C55-D80E3B52668D}"/>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90170</xdr:rowOff>
    </xdr:from>
    <xdr:to>
      <xdr:col>10</xdr:col>
      <xdr:colOff>165100</xdr:colOff>
      <xdr:row>38</xdr:row>
      <xdr:rowOff>20320</xdr:rowOff>
    </xdr:to>
    <xdr:sp macro="" textlink="">
      <xdr:nvSpPr>
        <xdr:cNvPr id="66" name="フローチャート: 判断 65">
          <a:extLst>
            <a:ext uri="{FF2B5EF4-FFF2-40B4-BE49-F238E27FC236}">
              <a16:creationId xmlns:a16="http://schemas.microsoft.com/office/drawing/2014/main" id="{AADBBA97-FACA-4862-B2AB-67419D1C9926}"/>
            </a:ext>
          </a:extLst>
        </xdr:cNvPr>
        <xdr:cNvSpPr/>
      </xdr:nvSpPr>
      <xdr:spPr>
        <a:xfrm>
          <a:off x="1968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DB695F55-2CAF-4563-9D1A-2D1C9A6A621F}"/>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6C6734C-5C6F-4F31-84AF-6FD80DC92F5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67172CB-8FF7-4838-8DD8-77962C2F48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FC892BA-B38D-488D-85B3-540E8285D53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576FC40-EEA7-4520-A3FC-5BBEB3BDAC6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306BF6E-6AE5-455C-9B72-13CDB9C9997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95885</xdr:rowOff>
    </xdr:from>
    <xdr:to>
      <xdr:col>24</xdr:col>
      <xdr:colOff>114300</xdr:colOff>
      <xdr:row>37</xdr:row>
      <xdr:rowOff>26035</xdr:rowOff>
    </xdr:to>
    <xdr:sp macro="" textlink="">
      <xdr:nvSpPr>
        <xdr:cNvPr id="73" name="楕円 72">
          <a:extLst>
            <a:ext uri="{FF2B5EF4-FFF2-40B4-BE49-F238E27FC236}">
              <a16:creationId xmlns:a16="http://schemas.microsoft.com/office/drawing/2014/main" id="{8F774EA2-07BE-42A1-9A86-2F3838315AAF}"/>
            </a:ext>
          </a:extLst>
        </xdr:cNvPr>
        <xdr:cNvSpPr/>
      </xdr:nvSpPr>
      <xdr:spPr>
        <a:xfrm>
          <a:off x="45847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118762</xdr:rowOff>
    </xdr:from>
    <xdr:ext cx="405111" cy="259045"/>
    <xdr:sp macro="" textlink="">
      <xdr:nvSpPr>
        <xdr:cNvPr id="74" name="【道路】&#10;有形固定資産減価償却率該当値テキスト">
          <a:extLst>
            <a:ext uri="{FF2B5EF4-FFF2-40B4-BE49-F238E27FC236}">
              <a16:creationId xmlns:a16="http://schemas.microsoft.com/office/drawing/2014/main" id="{ABE9F70C-376E-4D7C-8241-3ED9CFBEC1FB}"/>
            </a:ext>
          </a:extLst>
        </xdr:cNvPr>
        <xdr:cNvSpPr txBox="1"/>
      </xdr:nvSpPr>
      <xdr:spPr>
        <a:xfrm>
          <a:off x="4673600"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52070</xdr:rowOff>
    </xdr:from>
    <xdr:to>
      <xdr:col>20</xdr:col>
      <xdr:colOff>38100</xdr:colOff>
      <xdr:row>36</xdr:row>
      <xdr:rowOff>153670</xdr:rowOff>
    </xdr:to>
    <xdr:sp macro="" textlink="">
      <xdr:nvSpPr>
        <xdr:cNvPr id="75" name="楕円 74">
          <a:extLst>
            <a:ext uri="{FF2B5EF4-FFF2-40B4-BE49-F238E27FC236}">
              <a16:creationId xmlns:a16="http://schemas.microsoft.com/office/drawing/2014/main" id="{1FDB6D2E-0A8F-4CBF-82B0-347A5332837B}"/>
            </a:ext>
          </a:extLst>
        </xdr:cNvPr>
        <xdr:cNvSpPr/>
      </xdr:nvSpPr>
      <xdr:spPr>
        <a:xfrm>
          <a:off x="3746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102870</xdr:rowOff>
    </xdr:from>
    <xdr:to>
      <xdr:col>24</xdr:col>
      <xdr:colOff>63500</xdr:colOff>
      <xdr:row>36</xdr:row>
      <xdr:rowOff>146685</xdr:rowOff>
    </xdr:to>
    <xdr:cxnSp macro="">
      <xdr:nvCxnSpPr>
        <xdr:cNvPr id="76" name="直線コネクタ 75">
          <a:extLst>
            <a:ext uri="{FF2B5EF4-FFF2-40B4-BE49-F238E27FC236}">
              <a16:creationId xmlns:a16="http://schemas.microsoft.com/office/drawing/2014/main" id="{927E80CA-BCAF-4629-8863-9DD0E71E7717}"/>
            </a:ext>
          </a:extLst>
        </xdr:cNvPr>
        <xdr:cNvCxnSpPr/>
      </xdr:nvCxnSpPr>
      <xdr:spPr>
        <a:xfrm>
          <a:off x="3797300" y="627507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52070</xdr:rowOff>
    </xdr:from>
    <xdr:to>
      <xdr:col>15</xdr:col>
      <xdr:colOff>101600</xdr:colOff>
      <xdr:row>36</xdr:row>
      <xdr:rowOff>153670</xdr:rowOff>
    </xdr:to>
    <xdr:sp macro="" textlink="">
      <xdr:nvSpPr>
        <xdr:cNvPr id="77" name="楕円 76">
          <a:extLst>
            <a:ext uri="{FF2B5EF4-FFF2-40B4-BE49-F238E27FC236}">
              <a16:creationId xmlns:a16="http://schemas.microsoft.com/office/drawing/2014/main" id="{2845022D-8519-4CFD-8B5D-34882DB5F509}"/>
            </a:ext>
          </a:extLst>
        </xdr:cNvPr>
        <xdr:cNvSpPr/>
      </xdr:nvSpPr>
      <xdr:spPr>
        <a:xfrm>
          <a:off x="2857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102870</xdr:rowOff>
    </xdr:from>
    <xdr:to>
      <xdr:col>19</xdr:col>
      <xdr:colOff>177800</xdr:colOff>
      <xdr:row>36</xdr:row>
      <xdr:rowOff>102870</xdr:rowOff>
    </xdr:to>
    <xdr:cxnSp macro="">
      <xdr:nvCxnSpPr>
        <xdr:cNvPr id="78" name="直線コネクタ 77">
          <a:extLst>
            <a:ext uri="{FF2B5EF4-FFF2-40B4-BE49-F238E27FC236}">
              <a16:creationId xmlns:a16="http://schemas.microsoft.com/office/drawing/2014/main" id="{7E50B36D-1160-4552-8EC1-2B06EDA0AB59}"/>
            </a:ext>
          </a:extLst>
        </xdr:cNvPr>
        <xdr:cNvCxnSpPr/>
      </xdr:nvCxnSpPr>
      <xdr:spPr>
        <a:xfrm>
          <a:off x="2908300" y="6275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29210</xdr:rowOff>
    </xdr:from>
    <xdr:to>
      <xdr:col>10</xdr:col>
      <xdr:colOff>165100</xdr:colOff>
      <xdr:row>36</xdr:row>
      <xdr:rowOff>130810</xdr:rowOff>
    </xdr:to>
    <xdr:sp macro="" textlink="">
      <xdr:nvSpPr>
        <xdr:cNvPr id="79" name="楕円 78">
          <a:extLst>
            <a:ext uri="{FF2B5EF4-FFF2-40B4-BE49-F238E27FC236}">
              <a16:creationId xmlns:a16="http://schemas.microsoft.com/office/drawing/2014/main" id="{75FAA84C-D26B-40E3-B27B-990514F9FB56}"/>
            </a:ext>
          </a:extLst>
        </xdr:cNvPr>
        <xdr:cNvSpPr/>
      </xdr:nvSpPr>
      <xdr:spPr>
        <a:xfrm>
          <a:off x="1968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80010</xdr:rowOff>
    </xdr:from>
    <xdr:to>
      <xdr:col>15</xdr:col>
      <xdr:colOff>50800</xdr:colOff>
      <xdr:row>36</xdr:row>
      <xdr:rowOff>102870</xdr:rowOff>
    </xdr:to>
    <xdr:cxnSp macro="">
      <xdr:nvCxnSpPr>
        <xdr:cNvPr id="80" name="直線コネクタ 79">
          <a:extLst>
            <a:ext uri="{FF2B5EF4-FFF2-40B4-BE49-F238E27FC236}">
              <a16:creationId xmlns:a16="http://schemas.microsoft.com/office/drawing/2014/main" id="{8DF99272-3C01-4F6E-8A82-9C8F99B3A09B}"/>
            </a:ext>
          </a:extLst>
        </xdr:cNvPr>
        <xdr:cNvCxnSpPr/>
      </xdr:nvCxnSpPr>
      <xdr:spPr>
        <a:xfrm>
          <a:off x="2019300" y="62522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4445</xdr:rowOff>
    </xdr:from>
    <xdr:to>
      <xdr:col>6</xdr:col>
      <xdr:colOff>38100</xdr:colOff>
      <xdr:row>36</xdr:row>
      <xdr:rowOff>106045</xdr:rowOff>
    </xdr:to>
    <xdr:sp macro="" textlink="">
      <xdr:nvSpPr>
        <xdr:cNvPr id="81" name="楕円 80">
          <a:extLst>
            <a:ext uri="{FF2B5EF4-FFF2-40B4-BE49-F238E27FC236}">
              <a16:creationId xmlns:a16="http://schemas.microsoft.com/office/drawing/2014/main" id="{3D5313D4-9E9B-43EC-B6E6-42E5A3B1ED3B}"/>
            </a:ext>
          </a:extLst>
        </xdr:cNvPr>
        <xdr:cNvSpPr/>
      </xdr:nvSpPr>
      <xdr:spPr>
        <a:xfrm>
          <a:off x="1079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55245</xdr:rowOff>
    </xdr:from>
    <xdr:to>
      <xdr:col>10</xdr:col>
      <xdr:colOff>114300</xdr:colOff>
      <xdr:row>36</xdr:row>
      <xdr:rowOff>80010</xdr:rowOff>
    </xdr:to>
    <xdr:cxnSp macro="">
      <xdr:nvCxnSpPr>
        <xdr:cNvPr id="82" name="直線コネクタ 81">
          <a:extLst>
            <a:ext uri="{FF2B5EF4-FFF2-40B4-BE49-F238E27FC236}">
              <a16:creationId xmlns:a16="http://schemas.microsoft.com/office/drawing/2014/main" id="{3E19A218-A274-41FB-A2A7-4BFD6C043236}"/>
            </a:ext>
          </a:extLst>
        </xdr:cNvPr>
        <xdr:cNvCxnSpPr/>
      </xdr:nvCxnSpPr>
      <xdr:spPr>
        <a:xfrm>
          <a:off x="1130300" y="62274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43832</xdr:rowOff>
    </xdr:from>
    <xdr:ext cx="405111" cy="259045"/>
    <xdr:sp macro="" textlink="">
      <xdr:nvSpPr>
        <xdr:cNvPr id="83" name="n_1aveValue【道路】&#10;有形固定資産減価償却率">
          <a:extLst>
            <a:ext uri="{FF2B5EF4-FFF2-40B4-BE49-F238E27FC236}">
              <a16:creationId xmlns:a16="http://schemas.microsoft.com/office/drawing/2014/main" id="{E6082F46-8112-423E-A2C3-50E5C4ACBE4F}"/>
            </a:ext>
          </a:extLst>
        </xdr:cNvPr>
        <xdr:cNvSpPr txBox="1"/>
      </xdr:nvSpPr>
      <xdr:spPr>
        <a:xfrm>
          <a:off x="3582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4" name="n_2aveValue【道路】&#10;有形固定資産減価償却率">
          <a:extLst>
            <a:ext uri="{FF2B5EF4-FFF2-40B4-BE49-F238E27FC236}">
              <a16:creationId xmlns:a16="http://schemas.microsoft.com/office/drawing/2014/main" id="{B122506B-91A8-4C3B-ACE7-8C26733FDC03}"/>
            </a:ext>
          </a:extLst>
        </xdr:cNvPr>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11447</xdr:rowOff>
    </xdr:from>
    <xdr:ext cx="405111" cy="259045"/>
    <xdr:sp macro="" textlink="">
      <xdr:nvSpPr>
        <xdr:cNvPr id="85" name="n_3aveValue【道路】&#10;有形固定資産減価償却率">
          <a:extLst>
            <a:ext uri="{FF2B5EF4-FFF2-40B4-BE49-F238E27FC236}">
              <a16:creationId xmlns:a16="http://schemas.microsoft.com/office/drawing/2014/main" id="{E129C511-735A-4E7B-80D6-903A0EBE6009}"/>
            </a:ext>
          </a:extLst>
        </xdr:cNvPr>
        <xdr:cNvSpPr txBox="1"/>
      </xdr:nvSpPr>
      <xdr:spPr>
        <a:xfrm>
          <a:off x="1816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160037</xdr:rowOff>
    </xdr:from>
    <xdr:ext cx="405111" cy="259045"/>
    <xdr:sp macro="" textlink="">
      <xdr:nvSpPr>
        <xdr:cNvPr id="86" name="n_4aveValue【道路】&#10;有形固定資産減価償却率">
          <a:extLst>
            <a:ext uri="{FF2B5EF4-FFF2-40B4-BE49-F238E27FC236}">
              <a16:creationId xmlns:a16="http://schemas.microsoft.com/office/drawing/2014/main" id="{26E47386-B8DE-4248-A647-C5E94352A1B8}"/>
            </a:ext>
          </a:extLst>
        </xdr:cNvPr>
        <xdr:cNvSpPr txBox="1"/>
      </xdr:nvSpPr>
      <xdr:spPr>
        <a:xfrm>
          <a:off x="927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170197</xdr:rowOff>
    </xdr:from>
    <xdr:ext cx="405111" cy="259045"/>
    <xdr:sp macro="" textlink="">
      <xdr:nvSpPr>
        <xdr:cNvPr id="87" name="n_1mainValue【道路】&#10;有形固定資産減価償却率">
          <a:extLst>
            <a:ext uri="{FF2B5EF4-FFF2-40B4-BE49-F238E27FC236}">
              <a16:creationId xmlns:a16="http://schemas.microsoft.com/office/drawing/2014/main" id="{6C2D50C8-1FC5-43FF-923A-89C650EE36E9}"/>
            </a:ext>
          </a:extLst>
        </xdr:cNvPr>
        <xdr:cNvSpPr txBox="1"/>
      </xdr:nvSpPr>
      <xdr:spPr>
        <a:xfrm>
          <a:off x="35820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170197</xdr:rowOff>
    </xdr:from>
    <xdr:ext cx="405111" cy="259045"/>
    <xdr:sp macro="" textlink="">
      <xdr:nvSpPr>
        <xdr:cNvPr id="88" name="n_2mainValue【道路】&#10;有形固定資産減価償却率">
          <a:extLst>
            <a:ext uri="{FF2B5EF4-FFF2-40B4-BE49-F238E27FC236}">
              <a16:creationId xmlns:a16="http://schemas.microsoft.com/office/drawing/2014/main" id="{0EAC6CFF-DDBF-451F-9270-6B3F02637B43}"/>
            </a:ext>
          </a:extLst>
        </xdr:cNvPr>
        <xdr:cNvSpPr txBox="1"/>
      </xdr:nvSpPr>
      <xdr:spPr>
        <a:xfrm>
          <a:off x="2705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147337</xdr:rowOff>
    </xdr:from>
    <xdr:ext cx="405111" cy="259045"/>
    <xdr:sp macro="" textlink="">
      <xdr:nvSpPr>
        <xdr:cNvPr id="89" name="n_3mainValue【道路】&#10;有形固定資産減価償却率">
          <a:extLst>
            <a:ext uri="{FF2B5EF4-FFF2-40B4-BE49-F238E27FC236}">
              <a16:creationId xmlns:a16="http://schemas.microsoft.com/office/drawing/2014/main" id="{383EE357-BC68-4C28-8B26-76B79C4E7AC8}"/>
            </a:ext>
          </a:extLst>
        </xdr:cNvPr>
        <xdr:cNvSpPr txBox="1"/>
      </xdr:nvSpPr>
      <xdr:spPr>
        <a:xfrm>
          <a:off x="1816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122572</xdr:rowOff>
    </xdr:from>
    <xdr:ext cx="405111" cy="259045"/>
    <xdr:sp macro="" textlink="">
      <xdr:nvSpPr>
        <xdr:cNvPr id="90" name="n_4mainValue【道路】&#10;有形固定資産減価償却率">
          <a:extLst>
            <a:ext uri="{FF2B5EF4-FFF2-40B4-BE49-F238E27FC236}">
              <a16:creationId xmlns:a16="http://schemas.microsoft.com/office/drawing/2014/main" id="{90BF26A8-DF04-414B-90C0-6F077150870E}"/>
            </a:ext>
          </a:extLst>
        </xdr:cNvPr>
        <xdr:cNvSpPr txBox="1"/>
      </xdr:nvSpPr>
      <xdr:spPr>
        <a:xfrm>
          <a:off x="927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C1A53C5-E35E-4A53-860D-A14B5A12F0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4F663DF-0B72-4391-ADE4-07E35255F1B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DE496E5-9A5A-406C-9824-AEEE82B0571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BC48C64-7A5B-460B-9636-20BEF1C9808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690591B-786F-4CC7-A8BB-B13C2C7C620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BB1BC2F-C5FF-44D5-B007-0E12A5B120E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6C1E937-20ED-49F9-9F44-585FADA80F4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D7B17DB-F5D8-4D19-9A94-174AD23BE92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71C5015-1DE9-4337-9191-5D8C0ADC519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D0FFE40-F892-4292-AC1B-EA0DD434630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A6683FAD-BA2F-4E3A-9980-DC093B5E1E7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3AD6E5D1-29DB-49FB-950A-F979B6F670F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FADEAAA1-5B9F-4439-88E3-4234BAA88F2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B7BF149F-5B67-4321-9337-554C2036D67C}"/>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1FE4C1B-815E-4490-A899-CE1066812D6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94F1D6B6-FF6B-42DD-8A98-FA74DC00ADF3}"/>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853D2F92-82C8-4151-B2F1-DC2CA6E2A39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96791ECE-F525-4388-ABAD-CF54109EFC39}"/>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957F63C-129E-46E0-9F2C-9E9807B9DA3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91FB0B39-CD73-4B5F-8563-779E6111A65C}"/>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EF64ABD-31CC-4B7F-9625-3EA2173B099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85285</xdr:rowOff>
    </xdr:from>
    <xdr:to>
      <xdr:col>54</xdr:col>
      <xdr:colOff>189865</xdr:colOff>
      <xdr:row>41</xdr:row>
      <xdr:rowOff>130673</xdr:rowOff>
    </xdr:to>
    <xdr:cxnSp macro="">
      <xdr:nvCxnSpPr>
        <xdr:cNvPr id="112" name="直線コネクタ 111">
          <a:extLst>
            <a:ext uri="{FF2B5EF4-FFF2-40B4-BE49-F238E27FC236}">
              <a16:creationId xmlns:a16="http://schemas.microsoft.com/office/drawing/2014/main" id="{A41A61E3-2C4B-438E-A60B-4B3930BEAD28}"/>
            </a:ext>
          </a:extLst>
        </xdr:cNvPr>
        <xdr:cNvCxnSpPr/>
      </xdr:nvCxnSpPr>
      <xdr:spPr>
        <a:xfrm flipV="1">
          <a:off x="10476865" y="5743135"/>
          <a:ext cx="0" cy="141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140980</xdr:rowOff>
    </xdr:from>
    <xdr:ext cx="469744" cy="259045"/>
    <xdr:sp macro="" textlink="">
      <xdr:nvSpPr>
        <xdr:cNvPr id="113" name="【道路】&#10;一人当たり延長最小値テキスト">
          <a:extLst>
            <a:ext uri="{FF2B5EF4-FFF2-40B4-BE49-F238E27FC236}">
              <a16:creationId xmlns:a16="http://schemas.microsoft.com/office/drawing/2014/main" id="{FCDED1F8-54FB-4DFB-9E73-9E2DD7519714}"/>
            </a:ext>
          </a:extLst>
        </xdr:cNvPr>
        <xdr:cNvSpPr txBox="1"/>
      </xdr:nvSpPr>
      <xdr:spPr>
        <a:xfrm>
          <a:off x="10515600" y="71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130673</xdr:rowOff>
    </xdr:from>
    <xdr:to>
      <xdr:col>55</xdr:col>
      <xdr:colOff>88900</xdr:colOff>
      <xdr:row>41</xdr:row>
      <xdr:rowOff>130673</xdr:rowOff>
    </xdr:to>
    <xdr:cxnSp macro="">
      <xdr:nvCxnSpPr>
        <xdr:cNvPr id="114" name="直線コネクタ 113">
          <a:extLst>
            <a:ext uri="{FF2B5EF4-FFF2-40B4-BE49-F238E27FC236}">
              <a16:creationId xmlns:a16="http://schemas.microsoft.com/office/drawing/2014/main" id="{0DFA0FE0-495B-4864-AB4C-219107CC6318}"/>
            </a:ext>
          </a:extLst>
        </xdr:cNvPr>
        <xdr:cNvCxnSpPr/>
      </xdr:nvCxnSpPr>
      <xdr:spPr>
        <a:xfrm>
          <a:off x="10388600" y="7160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31962</xdr:rowOff>
    </xdr:from>
    <xdr:ext cx="690189" cy="259045"/>
    <xdr:sp macro="" textlink="">
      <xdr:nvSpPr>
        <xdr:cNvPr id="115" name="【道路】&#10;一人当たり延長最大値テキスト">
          <a:extLst>
            <a:ext uri="{FF2B5EF4-FFF2-40B4-BE49-F238E27FC236}">
              <a16:creationId xmlns:a16="http://schemas.microsoft.com/office/drawing/2014/main" id="{4CE7DCCC-9FC4-487E-90CE-E1E959D47F89}"/>
            </a:ext>
          </a:extLst>
        </xdr:cNvPr>
        <xdr:cNvSpPr txBox="1"/>
      </xdr:nvSpPr>
      <xdr:spPr>
        <a:xfrm>
          <a:off x="10515600" y="5518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85285</xdr:rowOff>
    </xdr:from>
    <xdr:to>
      <xdr:col>55</xdr:col>
      <xdr:colOff>88900</xdr:colOff>
      <xdr:row>33</xdr:row>
      <xdr:rowOff>85285</xdr:rowOff>
    </xdr:to>
    <xdr:cxnSp macro="">
      <xdr:nvCxnSpPr>
        <xdr:cNvPr id="116" name="直線コネクタ 115">
          <a:extLst>
            <a:ext uri="{FF2B5EF4-FFF2-40B4-BE49-F238E27FC236}">
              <a16:creationId xmlns:a16="http://schemas.microsoft.com/office/drawing/2014/main" id="{803F889B-B6DA-4349-BCD9-A99F2671D61C}"/>
            </a:ext>
          </a:extLst>
        </xdr:cNvPr>
        <xdr:cNvCxnSpPr/>
      </xdr:nvCxnSpPr>
      <xdr:spPr>
        <a:xfrm>
          <a:off x="10388600" y="57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58431</xdr:rowOff>
    </xdr:from>
    <xdr:ext cx="534377" cy="259045"/>
    <xdr:sp macro="" textlink="">
      <xdr:nvSpPr>
        <xdr:cNvPr id="117" name="【道路】&#10;一人当たり延長平均値テキスト">
          <a:extLst>
            <a:ext uri="{FF2B5EF4-FFF2-40B4-BE49-F238E27FC236}">
              <a16:creationId xmlns:a16="http://schemas.microsoft.com/office/drawing/2014/main" id="{34DEAFD3-49F1-4C56-AAFD-5EE524E2508C}"/>
            </a:ext>
          </a:extLst>
        </xdr:cNvPr>
        <xdr:cNvSpPr txBox="1"/>
      </xdr:nvSpPr>
      <xdr:spPr>
        <a:xfrm>
          <a:off x="10515600" y="6916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35554</xdr:rowOff>
    </xdr:from>
    <xdr:to>
      <xdr:col>55</xdr:col>
      <xdr:colOff>50800</xdr:colOff>
      <xdr:row>41</xdr:row>
      <xdr:rowOff>137154</xdr:rowOff>
    </xdr:to>
    <xdr:sp macro="" textlink="">
      <xdr:nvSpPr>
        <xdr:cNvPr id="118" name="フローチャート: 判断 117">
          <a:extLst>
            <a:ext uri="{FF2B5EF4-FFF2-40B4-BE49-F238E27FC236}">
              <a16:creationId xmlns:a16="http://schemas.microsoft.com/office/drawing/2014/main" id="{0E9D1A42-F360-4D99-947B-DF77153662DA}"/>
            </a:ext>
          </a:extLst>
        </xdr:cNvPr>
        <xdr:cNvSpPr/>
      </xdr:nvSpPr>
      <xdr:spPr>
        <a:xfrm>
          <a:off x="10426700" y="7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41189</xdr:rowOff>
    </xdr:from>
    <xdr:to>
      <xdr:col>50</xdr:col>
      <xdr:colOff>165100</xdr:colOff>
      <xdr:row>41</xdr:row>
      <xdr:rowOff>142789</xdr:rowOff>
    </xdr:to>
    <xdr:sp macro="" textlink="">
      <xdr:nvSpPr>
        <xdr:cNvPr id="119" name="フローチャート: 判断 118">
          <a:extLst>
            <a:ext uri="{FF2B5EF4-FFF2-40B4-BE49-F238E27FC236}">
              <a16:creationId xmlns:a16="http://schemas.microsoft.com/office/drawing/2014/main" id="{D4CEB429-5FAC-4250-8618-A6C38611A9AA}"/>
            </a:ext>
          </a:extLst>
        </xdr:cNvPr>
        <xdr:cNvSpPr/>
      </xdr:nvSpPr>
      <xdr:spPr>
        <a:xfrm>
          <a:off x="9588500" y="707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39665</xdr:rowOff>
    </xdr:from>
    <xdr:to>
      <xdr:col>46</xdr:col>
      <xdr:colOff>38100</xdr:colOff>
      <xdr:row>41</xdr:row>
      <xdr:rowOff>141265</xdr:rowOff>
    </xdr:to>
    <xdr:sp macro="" textlink="">
      <xdr:nvSpPr>
        <xdr:cNvPr id="120" name="フローチャート: 判断 119">
          <a:extLst>
            <a:ext uri="{FF2B5EF4-FFF2-40B4-BE49-F238E27FC236}">
              <a16:creationId xmlns:a16="http://schemas.microsoft.com/office/drawing/2014/main" id="{5F96E6A6-7F47-476D-B0A7-A275F2965FD5}"/>
            </a:ext>
          </a:extLst>
        </xdr:cNvPr>
        <xdr:cNvSpPr/>
      </xdr:nvSpPr>
      <xdr:spPr>
        <a:xfrm>
          <a:off x="8699500" y="706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42219</xdr:rowOff>
    </xdr:from>
    <xdr:to>
      <xdr:col>41</xdr:col>
      <xdr:colOff>101600</xdr:colOff>
      <xdr:row>41</xdr:row>
      <xdr:rowOff>143819</xdr:rowOff>
    </xdr:to>
    <xdr:sp macro="" textlink="">
      <xdr:nvSpPr>
        <xdr:cNvPr id="121" name="フローチャート: 判断 120">
          <a:extLst>
            <a:ext uri="{FF2B5EF4-FFF2-40B4-BE49-F238E27FC236}">
              <a16:creationId xmlns:a16="http://schemas.microsoft.com/office/drawing/2014/main" id="{FD5D20EC-BA56-4B73-928D-CC38BB62FA6C}"/>
            </a:ext>
          </a:extLst>
        </xdr:cNvPr>
        <xdr:cNvSpPr/>
      </xdr:nvSpPr>
      <xdr:spPr>
        <a:xfrm>
          <a:off x="7810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66004</xdr:rowOff>
    </xdr:from>
    <xdr:to>
      <xdr:col>36</xdr:col>
      <xdr:colOff>165100</xdr:colOff>
      <xdr:row>41</xdr:row>
      <xdr:rowOff>167604</xdr:rowOff>
    </xdr:to>
    <xdr:sp macro="" textlink="">
      <xdr:nvSpPr>
        <xdr:cNvPr id="122" name="フローチャート: 判断 121">
          <a:extLst>
            <a:ext uri="{FF2B5EF4-FFF2-40B4-BE49-F238E27FC236}">
              <a16:creationId xmlns:a16="http://schemas.microsoft.com/office/drawing/2014/main" id="{BBC56E42-ADAB-45FB-B647-27EF67465F9F}"/>
            </a:ext>
          </a:extLst>
        </xdr:cNvPr>
        <xdr:cNvSpPr/>
      </xdr:nvSpPr>
      <xdr:spPr>
        <a:xfrm>
          <a:off x="6921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73398D9-6101-48F6-9871-644A47FF647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C46576F-FA00-41C3-9EAB-C5136E88A9B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AD989C8-CAA3-474B-ADA3-DD5163E8535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F8AA712-AFE2-43BE-B661-36CCDBD6AAD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AE10EE6-6494-4818-B7F2-E80502DBD9C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51415</xdr:rowOff>
    </xdr:from>
    <xdr:to>
      <xdr:col>55</xdr:col>
      <xdr:colOff>50800</xdr:colOff>
      <xdr:row>41</xdr:row>
      <xdr:rowOff>153015</xdr:rowOff>
    </xdr:to>
    <xdr:sp macro="" textlink="">
      <xdr:nvSpPr>
        <xdr:cNvPr id="128" name="楕円 127">
          <a:extLst>
            <a:ext uri="{FF2B5EF4-FFF2-40B4-BE49-F238E27FC236}">
              <a16:creationId xmlns:a16="http://schemas.microsoft.com/office/drawing/2014/main" id="{4767E7CB-B1DA-4847-9AEC-E0085B726E12}"/>
            </a:ext>
          </a:extLst>
        </xdr:cNvPr>
        <xdr:cNvSpPr/>
      </xdr:nvSpPr>
      <xdr:spPr>
        <a:xfrm>
          <a:off x="10426700" y="708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13980</xdr:rowOff>
    </xdr:from>
    <xdr:ext cx="534377" cy="259045"/>
    <xdr:sp macro="" textlink="">
      <xdr:nvSpPr>
        <xdr:cNvPr id="129" name="【道路】&#10;一人当たり延長該当値テキスト">
          <a:extLst>
            <a:ext uri="{FF2B5EF4-FFF2-40B4-BE49-F238E27FC236}">
              <a16:creationId xmlns:a16="http://schemas.microsoft.com/office/drawing/2014/main" id="{F4910FF9-61D3-4FDC-B50C-276687ACEA88}"/>
            </a:ext>
          </a:extLst>
        </xdr:cNvPr>
        <xdr:cNvSpPr txBox="1"/>
      </xdr:nvSpPr>
      <xdr:spPr>
        <a:xfrm>
          <a:off x="10515600" y="70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52012</xdr:rowOff>
    </xdr:from>
    <xdr:to>
      <xdr:col>50</xdr:col>
      <xdr:colOff>165100</xdr:colOff>
      <xdr:row>41</xdr:row>
      <xdr:rowOff>153612</xdr:rowOff>
    </xdr:to>
    <xdr:sp macro="" textlink="">
      <xdr:nvSpPr>
        <xdr:cNvPr id="130" name="楕円 129">
          <a:extLst>
            <a:ext uri="{FF2B5EF4-FFF2-40B4-BE49-F238E27FC236}">
              <a16:creationId xmlns:a16="http://schemas.microsoft.com/office/drawing/2014/main" id="{8AF2A855-18E7-4736-B87F-AC4A3C090264}"/>
            </a:ext>
          </a:extLst>
        </xdr:cNvPr>
        <xdr:cNvSpPr/>
      </xdr:nvSpPr>
      <xdr:spPr>
        <a:xfrm>
          <a:off x="9588500" y="70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102215</xdr:rowOff>
    </xdr:from>
    <xdr:to>
      <xdr:col>55</xdr:col>
      <xdr:colOff>0</xdr:colOff>
      <xdr:row>41</xdr:row>
      <xdr:rowOff>102812</xdr:rowOff>
    </xdr:to>
    <xdr:cxnSp macro="">
      <xdr:nvCxnSpPr>
        <xdr:cNvPr id="131" name="直線コネクタ 130">
          <a:extLst>
            <a:ext uri="{FF2B5EF4-FFF2-40B4-BE49-F238E27FC236}">
              <a16:creationId xmlns:a16="http://schemas.microsoft.com/office/drawing/2014/main" id="{CBE99516-4A6E-4902-AF60-33DDBE87C0C3}"/>
            </a:ext>
          </a:extLst>
        </xdr:cNvPr>
        <xdr:cNvCxnSpPr/>
      </xdr:nvCxnSpPr>
      <xdr:spPr>
        <a:xfrm flipV="1">
          <a:off x="9639300" y="7131665"/>
          <a:ext cx="8382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52752</xdr:rowOff>
    </xdr:from>
    <xdr:to>
      <xdr:col>46</xdr:col>
      <xdr:colOff>38100</xdr:colOff>
      <xdr:row>41</xdr:row>
      <xdr:rowOff>154352</xdr:rowOff>
    </xdr:to>
    <xdr:sp macro="" textlink="">
      <xdr:nvSpPr>
        <xdr:cNvPr id="132" name="楕円 131">
          <a:extLst>
            <a:ext uri="{FF2B5EF4-FFF2-40B4-BE49-F238E27FC236}">
              <a16:creationId xmlns:a16="http://schemas.microsoft.com/office/drawing/2014/main" id="{5DD8393B-057C-48BF-8B57-3021A2DF6723}"/>
            </a:ext>
          </a:extLst>
        </xdr:cNvPr>
        <xdr:cNvSpPr/>
      </xdr:nvSpPr>
      <xdr:spPr>
        <a:xfrm>
          <a:off x="8699500" y="708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102812</xdr:rowOff>
    </xdr:from>
    <xdr:to>
      <xdr:col>50</xdr:col>
      <xdr:colOff>114300</xdr:colOff>
      <xdr:row>41</xdr:row>
      <xdr:rowOff>103552</xdr:rowOff>
    </xdr:to>
    <xdr:cxnSp macro="">
      <xdr:nvCxnSpPr>
        <xdr:cNvPr id="133" name="直線コネクタ 132">
          <a:extLst>
            <a:ext uri="{FF2B5EF4-FFF2-40B4-BE49-F238E27FC236}">
              <a16:creationId xmlns:a16="http://schemas.microsoft.com/office/drawing/2014/main" id="{1E6CA42F-18F1-4BCF-85B2-96249A6ECC9B}"/>
            </a:ext>
          </a:extLst>
        </xdr:cNvPr>
        <xdr:cNvCxnSpPr/>
      </xdr:nvCxnSpPr>
      <xdr:spPr>
        <a:xfrm flipV="1">
          <a:off x="8750300" y="7132262"/>
          <a:ext cx="889000" cy="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53557</xdr:rowOff>
    </xdr:from>
    <xdr:to>
      <xdr:col>41</xdr:col>
      <xdr:colOff>101600</xdr:colOff>
      <xdr:row>41</xdr:row>
      <xdr:rowOff>155157</xdr:rowOff>
    </xdr:to>
    <xdr:sp macro="" textlink="">
      <xdr:nvSpPr>
        <xdr:cNvPr id="134" name="楕円 133">
          <a:extLst>
            <a:ext uri="{FF2B5EF4-FFF2-40B4-BE49-F238E27FC236}">
              <a16:creationId xmlns:a16="http://schemas.microsoft.com/office/drawing/2014/main" id="{B4B88332-1F2C-4DAE-9C9B-86B866469411}"/>
            </a:ext>
          </a:extLst>
        </xdr:cNvPr>
        <xdr:cNvSpPr/>
      </xdr:nvSpPr>
      <xdr:spPr>
        <a:xfrm>
          <a:off x="7810500" y="708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103552</xdr:rowOff>
    </xdr:from>
    <xdr:to>
      <xdr:col>45</xdr:col>
      <xdr:colOff>177800</xdr:colOff>
      <xdr:row>41</xdr:row>
      <xdr:rowOff>104357</xdr:rowOff>
    </xdr:to>
    <xdr:cxnSp macro="">
      <xdr:nvCxnSpPr>
        <xdr:cNvPr id="135" name="直線コネクタ 134">
          <a:extLst>
            <a:ext uri="{FF2B5EF4-FFF2-40B4-BE49-F238E27FC236}">
              <a16:creationId xmlns:a16="http://schemas.microsoft.com/office/drawing/2014/main" id="{04DF4C1C-42C0-44FB-B109-345FF0704120}"/>
            </a:ext>
          </a:extLst>
        </xdr:cNvPr>
        <xdr:cNvCxnSpPr/>
      </xdr:nvCxnSpPr>
      <xdr:spPr>
        <a:xfrm flipV="1">
          <a:off x="7861300" y="7133002"/>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54162</xdr:rowOff>
    </xdr:from>
    <xdr:to>
      <xdr:col>36</xdr:col>
      <xdr:colOff>165100</xdr:colOff>
      <xdr:row>41</xdr:row>
      <xdr:rowOff>155762</xdr:rowOff>
    </xdr:to>
    <xdr:sp macro="" textlink="">
      <xdr:nvSpPr>
        <xdr:cNvPr id="136" name="楕円 135">
          <a:extLst>
            <a:ext uri="{FF2B5EF4-FFF2-40B4-BE49-F238E27FC236}">
              <a16:creationId xmlns:a16="http://schemas.microsoft.com/office/drawing/2014/main" id="{DCEE7AED-E1C6-44BF-82C5-DB62C65B26A9}"/>
            </a:ext>
          </a:extLst>
        </xdr:cNvPr>
        <xdr:cNvSpPr/>
      </xdr:nvSpPr>
      <xdr:spPr>
        <a:xfrm>
          <a:off x="6921500" y="70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104357</xdr:rowOff>
    </xdr:from>
    <xdr:to>
      <xdr:col>41</xdr:col>
      <xdr:colOff>50800</xdr:colOff>
      <xdr:row>41</xdr:row>
      <xdr:rowOff>104962</xdr:rowOff>
    </xdr:to>
    <xdr:cxnSp macro="">
      <xdr:nvCxnSpPr>
        <xdr:cNvPr id="137" name="直線コネクタ 136">
          <a:extLst>
            <a:ext uri="{FF2B5EF4-FFF2-40B4-BE49-F238E27FC236}">
              <a16:creationId xmlns:a16="http://schemas.microsoft.com/office/drawing/2014/main" id="{654566E9-4303-4D3C-B78D-F04EDE6561D2}"/>
            </a:ext>
          </a:extLst>
        </xdr:cNvPr>
        <xdr:cNvCxnSpPr/>
      </xdr:nvCxnSpPr>
      <xdr:spPr>
        <a:xfrm flipV="1">
          <a:off x="6972300" y="7133807"/>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159316</xdr:rowOff>
    </xdr:from>
    <xdr:ext cx="534377" cy="259045"/>
    <xdr:sp macro="" textlink="">
      <xdr:nvSpPr>
        <xdr:cNvPr id="138" name="n_1aveValue【道路】&#10;一人当たり延長">
          <a:extLst>
            <a:ext uri="{FF2B5EF4-FFF2-40B4-BE49-F238E27FC236}">
              <a16:creationId xmlns:a16="http://schemas.microsoft.com/office/drawing/2014/main" id="{9429008B-FC98-4676-BF95-87F69F3E1A68}"/>
            </a:ext>
          </a:extLst>
        </xdr:cNvPr>
        <xdr:cNvSpPr txBox="1"/>
      </xdr:nvSpPr>
      <xdr:spPr>
        <a:xfrm>
          <a:off x="9359411" y="684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157792</xdr:rowOff>
    </xdr:from>
    <xdr:ext cx="534377" cy="259045"/>
    <xdr:sp macro="" textlink="">
      <xdr:nvSpPr>
        <xdr:cNvPr id="139" name="n_2aveValue【道路】&#10;一人当たり延長">
          <a:extLst>
            <a:ext uri="{FF2B5EF4-FFF2-40B4-BE49-F238E27FC236}">
              <a16:creationId xmlns:a16="http://schemas.microsoft.com/office/drawing/2014/main" id="{9E5C6418-79D4-4230-893F-A1CF8CA04833}"/>
            </a:ext>
          </a:extLst>
        </xdr:cNvPr>
        <xdr:cNvSpPr txBox="1"/>
      </xdr:nvSpPr>
      <xdr:spPr>
        <a:xfrm>
          <a:off x="8483111" y="68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160346</xdr:rowOff>
    </xdr:from>
    <xdr:ext cx="534377" cy="259045"/>
    <xdr:sp macro="" textlink="">
      <xdr:nvSpPr>
        <xdr:cNvPr id="140" name="n_3aveValue【道路】&#10;一人当たり延長">
          <a:extLst>
            <a:ext uri="{FF2B5EF4-FFF2-40B4-BE49-F238E27FC236}">
              <a16:creationId xmlns:a16="http://schemas.microsoft.com/office/drawing/2014/main" id="{4118F0E5-35FE-4A13-8D05-7A8A1C822CF4}"/>
            </a:ext>
          </a:extLst>
        </xdr:cNvPr>
        <xdr:cNvSpPr txBox="1"/>
      </xdr:nvSpPr>
      <xdr:spPr>
        <a:xfrm>
          <a:off x="7594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158731</xdr:rowOff>
    </xdr:from>
    <xdr:ext cx="534377" cy="259045"/>
    <xdr:sp macro="" textlink="">
      <xdr:nvSpPr>
        <xdr:cNvPr id="141" name="n_4aveValue【道路】&#10;一人当たり延長">
          <a:extLst>
            <a:ext uri="{FF2B5EF4-FFF2-40B4-BE49-F238E27FC236}">
              <a16:creationId xmlns:a16="http://schemas.microsoft.com/office/drawing/2014/main" id="{1C01F1A2-F1AE-4DD4-9A9A-0BDB01A55D1A}"/>
            </a:ext>
          </a:extLst>
        </xdr:cNvPr>
        <xdr:cNvSpPr txBox="1"/>
      </xdr:nvSpPr>
      <xdr:spPr>
        <a:xfrm>
          <a:off x="6705111" y="718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144739</xdr:rowOff>
    </xdr:from>
    <xdr:ext cx="534377" cy="259045"/>
    <xdr:sp macro="" textlink="">
      <xdr:nvSpPr>
        <xdr:cNvPr id="142" name="n_1mainValue【道路】&#10;一人当たり延長">
          <a:extLst>
            <a:ext uri="{FF2B5EF4-FFF2-40B4-BE49-F238E27FC236}">
              <a16:creationId xmlns:a16="http://schemas.microsoft.com/office/drawing/2014/main" id="{10A16683-1929-4DD1-859E-A81E3FC854BF}"/>
            </a:ext>
          </a:extLst>
        </xdr:cNvPr>
        <xdr:cNvSpPr txBox="1"/>
      </xdr:nvSpPr>
      <xdr:spPr>
        <a:xfrm>
          <a:off x="9359411" y="717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145479</xdr:rowOff>
    </xdr:from>
    <xdr:ext cx="534377" cy="259045"/>
    <xdr:sp macro="" textlink="">
      <xdr:nvSpPr>
        <xdr:cNvPr id="143" name="n_2mainValue【道路】&#10;一人当たり延長">
          <a:extLst>
            <a:ext uri="{FF2B5EF4-FFF2-40B4-BE49-F238E27FC236}">
              <a16:creationId xmlns:a16="http://schemas.microsoft.com/office/drawing/2014/main" id="{C27889CD-CE52-4D3C-934F-DB77DF589FE0}"/>
            </a:ext>
          </a:extLst>
        </xdr:cNvPr>
        <xdr:cNvSpPr txBox="1"/>
      </xdr:nvSpPr>
      <xdr:spPr>
        <a:xfrm>
          <a:off x="8483111" y="717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146284</xdr:rowOff>
    </xdr:from>
    <xdr:ext cx="534377" cy="259045"/>
    <xdr:sp macro="" textlink="">
      <xdr:nvSpPr>
        <xdr:cNvPr id="144" name="n_3mainValue【道路】&#10;一人当たり延長">
          <a:extLst>
            <a:ext uri="{FF2B5EF4-FFF2-40B4-BE49-F238E27FC236}">
              <a16:creationId xmlns:a16="http://schemas.microsoft.com/office/drawing/2014/main" id="{3AE3FD4F-8B9E-41C7-AFCC-17D6F9E526E8}"/>
            </a:ext>
          </a:extLst>
        </xdr:cNvPr>
        <xdr:cNvSpPr txBox="1"/>
      </xdr:nvSpPr>
      <xdr:spPr>
        <a:xfrm>
          <a:off x="7594111" y="717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839</xdr:rowOff>
    </xdr:from>
    <xdr:ext cx="534377" cy="259045"/>
    <xdr:sp macro="" textlink="">
      <xdr:nvSpPr>
        <xdr:cNvPr id="145" name="n_4mainValue【道路】&#10;一人当たり延長">
          <a:extLst>
            <a:ext uri="{FF2B5EF4-FFF2-40B4-BE49-F238E27FC236}">
              <a16:creationId xmlns:a16="http://schemas.microsoft.com/office/drawing/2014/main" id="{040B608C-3FEC-40B0-A9AF-BD3A5F2050F0}"/>
            </a:ext>
          </a:extLst>
        </xdr:cNvPr>
        <xdr:cNvSpPr txBox="1"/>
      </xdr:nvSpPr>
      <xdr:spPr>
        <a:xfrm>
          <a:off x="6705111" y="685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F5A711A-7B48-48CF-A886-27AE4BE6690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1D2A5B9-9140-4074-BA09-E762DCFEEDF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593E211-6AFA-41E7-AD54-A7ABDFD184F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5DAB18D-3921-4412-9AF0-EBD9F914061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3FD9D3D-7104-487A-AED3-E634FE67DDF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5607C38-A415-486E-BDD8-7DBE92CF3C9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0E4FA9C-2608-470D-8B87-D21C6FCCC16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D70F08A-440B-424C-9405-43F00D4FD07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4994824-E24C-4EC9-BF5A-DA3A1600416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0BD7BEF-B301-4944-BD53-3091419FED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4869675-00C7-40BC-87E3-00B66C8415E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4AB1D473-6374-411E-9D05-DA84249DAB2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17163A98-4CDD-467E-95A8-11E1DEDDDEA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F56668D8-5EEB-4CAE-9770-27902980311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BE0414CD-D8FB-4C08-B721-15A3CECDE59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5548FE5-4DB8-4363-86EB-9F3A94F0352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FD5B4B43-F525-4EBE-839E-E126075287F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2EA969DC-9382-42C2-8C57-555A2320CB6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E6094324-6E75-48C6-B3D1-A95B4A0EF17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44B9B227-2E48-43AC-833B-C4D7D8F40E5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5A2F1BF0-3F7C-486C-ABC4-7F2D41244C3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B4E7E28A-3F48-42E8-BBDD-A371ED70396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546D14FB-399E-4062-9A8B-F53AA85D34A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C4D04E89-D383-458F-9855-CF5220610D5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49530</xdr:rowOff>
    </xdr:to>
    <xdr:cxnSp macro="">
      <xdr:nvCxnSpPr>
        <xdr:cNvPr id="170" name="直線コネクタ 169">
          <a:extLst>
            <a:ext uri="{FF2B5EF4-FFF2-40B4-BE49-F238E27FC236}">
              <a16:creationId xmlns:a16="http://schemas.microsoft.com/office/drawing/2014/main" id="{D31523E3-3A56-4444-8F19-859F407DED16}"/>
            </a:ext>
          </a:extLst>
        </xdr:cNvPr>
        <xdr:cNvCxnSpPr/>
      </xdr:nvCxnSpPr>
      <xdr:spPr>
        <a:xfrm flipV="1">
          <a:off x="4634865" y="952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CD15CC26-C0D2-4515-A6E1-5499E57BB22D}"/>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2" name="直線コネクタ 171">
          <a:extLst>
            <a:ext uri="{FF2B5EF4-FFF2-40B4-BE49-F238E27FC236}">
              <a16:creationId xmlns:a16="http://schemas.microsoft.com/office/drawing/2014/main" id="{43D845BD-994F-4ED1-B2A3-28097BF79802}"/>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F48D85E8-8C3D-487D-9663-3FE50EDB0205}"/>
            </a:ext>
          </a:extLst>
        </xdr:cNvPr>
        <xdr:cNvSpPr txBox="1"/>
      </xdr:nvSpPr>
      <xdr:spPr>
        <a:xfrm>
          <a:off x="4673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1888B19E-3D3C-4602-A2A7-A5EBE99D098B}"/>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111142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3F955BDB-DD3D-469B-8E06-A0AE398D7A5E}"/>
            </a:ext>
          </a:extLst>
        </xdr:cNvPr>
        <xdr:cNvSpPr txBox="1"/>
      </xdr:nvSpPr>
      <xdr:spPr>
        <a:xfrm>
          <a:off x="4673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76" name="フローチャート: 判断 175">
          <a:extLst>
            <a:ext uri="{FF2B5EF4-FFF2-40B4-BE49-F238E27FC236}">
              <a16:creationId xmlns:a16="http://schemas.microsoft.com/office/drawing/2014/main" id="{C34E12B7-621C-4986-AE87-DB776C2DB97F}"/>
            </a:ext>
          </a:extLst>
        </xdr:cNvPr>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69215</xdr:rowOff>
    </xdr:from>
    <xdr:to>
      <xdr:col>20</xdr:col>
      <xdr:colOff>38100</xdr:colOff>
      <xdr:row>59</xdr:row>
      <xdr:rowOff>170815</xdr:rowOff>
    </xdr:to>
    <xdr:sp macro="" textlink="">
      <xdr:nvSpPr>
        <xdr:cNvPr id="177" name="フローチャート: 判断 176">
          <a:extLst>
            <a:ext uri="{FF2B5EF4-FFF2-40B4-BE49-F238E27FC236}">
              <a16:creationId xmlns:a16="http://schemas.microsoft.com/office/drawing/2014/main" id="{3D82EED2-0306-441C-9E6E-6AE3C499853A}"/>
            </a:ext>
          </a:extLst>
        </xdr:cNvPr>
        <xdr:cNvSpPr/>
      </xdr:nvSpPr>
      <xdr:spPr>
        <a:xfrm>
          <a:off x="3746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63500</xdr:rowOff>
    </xdr:from>
    <xdr:to>
      <xdr:col>15</xdr:col>
      <xdr:colOff>101600</xdr:colOff>
      <xdr:row>59</xdr:row>
      <xdr:rowOff>165100</xdr:rowOff>
    </xdr:to>
    <xdr:sp macro="" textlink="">
      <xdr:nvSpPr>
        <xdr:cNvPr id="178" name="フローチャート: 判断 177">
          <a:extLst>
            <a:ext uri="{FF2B5EF4-FFF2-40B4-BE49-F238E27FC236}">
              <a16:creationId xmlns:a16="http://schemas.microsoft.com/office/drawing/2014/main" id="{B20BF4C0-45BE-4A8C-91E0-D46B111932AB}"/>
            </a:ext>
          </a:extLst>
        </xdr:cNvPr>
        <xdr:cNvSpPr/>
      </xdr:nvSpPr>
      <xdr:spPr>
        <a:xfrm>
          <a:off x="2857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79" name="フローチャート: 判断 178">
          <a:extLst>
            <a:ext uri="{FF2B5EF4-FFF2-40B4-BE49-F238E27FC236}">
              <a16:creationId xmlns:a16="http://schemas.microsoft.com/office/drawing/2014/main" id="{B3EC9FF8-AB95-4A7A-98A0-75DB2475BA78}"/>
            </a:ext>
          </a:extLst>
        </xdr:cNvPr>
        <xdr:cNvSpPr/>
      </xdr:nvSpPr>
      <xdr:spPr>
        <a:xfrm>
          <a:off x="1968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180" name="フローチャート: 判断 179">
          <a:extLst>
            <a:ext uri="{FF2B5EF4-FFF2-40B4-BE49-F238E27FC236}">
              <a16:creationId xmlns:a16="http://schemas.microsoft.com/office/drawing/2014/main" id="{F3A347CC-2E56-4FD4-AE48-54F35781FDF3}"/>
            </a:ext>
          </a:extLst>
        </xdr:cNvPr>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8E69662-60D2-463C-9257-09976324C92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2129656-B305-47DC-8FC8-B1E15786D58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272E6B3-A083-4C4D-87CA-5A1801265F6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9DF02C0-A4E6-45D3-92B2-238EF72DC6F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D370457-022B-4DED-AAD3-0E8946DAB2B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31115</xdr:rowOff>
    </xdr:from>
    <xdr:to>
      <xdr:col>24</xdr:col>
      <xdr:colOff>114300</xdr:colOff>
      <xdr:row>61</xdr:row>
      <xdr:rowOff>132715</xdr:rowOff>
    </xdr:to>
    <xdr:sp macro="" textlink="">
      <xdr:nvSpPr>
        <xdr:cNvPr id="186" name="楕円 185">
          <a:extLst>
            <a:ext uri="{FF2B5EF4-FFF2-40B4-BE49-F238E27FC236}">
              <a16:creationId xmlns:a16="http://schemas.microsoft.com/office/drawing/2014/main" id="{58EEA363-2C7A-4848-A32E-51F64B8E84E0}"/>
            </a:ext>
          </a:extLst>
        </xdr:cNvPr>
        <xdr:cNvSpPr/>
      </xdr:nvSpPr>
      <xdr:spPr>
        <a:xfrm>
          <a:off x="45847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9542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5309DB4F-D89E-4FE2-AD9D-1B92B63FED17}"/>
            </a:ext>
          </a:extLst>
        </xdr:cNvPr>
        <xdr:cNvSpPr txBox="1"/>
      </xdr:nvSpPr>
      <xdr:spPr>
        <a:xfrm>
          <a:off x="4673600"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xdr:rowOff>
    </xdr:from>
    <xdr:to>
      <xdr:col>20</xdr:col>
      <xdr:colOff>38100</xdr:colOff>
      <xdr:row>61</xdr:row>
      <xdr:rowOff>106045</xdr:rowOff>
    </xdr:to>
    <xdr:sp macro="" textlink="">
      <xdr:nvSpPr>
        <xdr:cNvPr id="188" name="楕円 187">
          <a:extLst>
            <a:ext uri="{FF2B5EF4-FFF2-40B4-BE49-F238E27FC236}">
              <a16:creationId xmlns:a16="http://schemas.microsoft.com/office/drawing/2014/main" id="{8D0E9990-DB37-4FB6-84C3-A14553A8C34A}"/>
            </a:ext>
          </a:extLst>
        </xdr:cNvPr>
        <xdr:cNvSpPr/>
      </xdr:nvSpPr>
      <xdr:spPr>
        <a:xfrm>
          <a:off x="3746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55245</xdr:rowOff>
    </xdr:from>
    <xdr:to>
      <xdr:col>24</xdr:col>
      <xdr:colOff>63500</xdr:colOff>
      <xdr:row>61</xdr:row>
      <xdr:rowOff>81915</xdr:rowOff>
    </xdr:to>
    <xdr:cxnSp macro="">
      <xdr:nvCxnSpPr>
        <xdr:cNvPr id="189" name="直線コネクタ 188">
          <a:extLst>
            <a:ext uri="{FF2B5EF4-FFF2-40B4-BE49-F238E27FC236}">
              <a16:creationId xmlns:a16="http://schemas.microsoft.com/office/drawing/2014/main" id="{DA5CE796-7522-4970-8194-B7DFE353DF36}"/>
            </a:ext>
          </a:extLst>
        </xdr:cNvPr>
        <xdr:cNvCxnSpPr/>
      </xdr:nvCxnSpPr>
      <xdr:spPr>
        <a:xfrm>
          <a:off x="3797300" y="1051369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4445</xdr:rowOff>
    </xdr:from>
    <xdr:to>
      <xdr:col>15</xdr:col>
      <xdr:colOff>101600</xdr:colOff>
      <xdr:row>61</xdr:row>
      <xdr:rowOff>106045</xdr:rowOff>
    </xdr:to>
    <xdr:sp macro="" textlink="">
      <xdr:nvSpPr>
        <xdr:cNvPr id="190" name="楕円 189">
          <a:extLst>
            <a:ext uri="{FF2B5EF4-FFF2-40B4-BE49-F238E27FC236}">
              <a16:creationId xmlns:a16="http://schemas.microsoft.com/office/drawing/2014/main" id="{0618327A-B953-478F-9568-41F2E3A0DE68}"/>
            </a:ext>
          </a:extLst>
        </xdr:cNvPr>
        <xdr:cNvSpPr/>
      </xdr:nvSpPr>
      <xdr:spPr>
        <a:xfrm>
          <a:off x="2857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55245</xdr:rowOff>
    </xdr:from>
    <xdr:to>
      <xdr:col>19</xdr:col>
      <xdr:colOff>177800</xdr:colOff>
      <xdr:row>61</xdr:row>
      <xdr:rowOff>55245</xdr:rowOff>
    </xdr:to>
    <xdr:cxnSp macro="">
      <xdr:nvCxnSpPr>
        <xdr:cNvPr id="191" name="直線コネクタ 190">
          <a:extLst>
            <a:ext uri="{FF2B5EF4-FFF2-40B4-BE49-F238E27FC236}">
              <a16:creationId xmlns:a16="http://schemas.microsoft.com/office/drawing/2014/main" id="{5B16E2A5-CB1A-4F11-9986-208C95D024A1}"/>
            </a:ext>
          </a:extLst>
        </xdr:cNvPr>
        <xdr:cNvCxnSpPr/>
      </xdr:nvCxnSpPr>
      <xdr:spPr>
        <a:xfrm>
          <a:off x="2908300" y="10513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147320</xdr:rowOff>
    </xdr:from>
    <xdr:to>
      <xdr:col>10</xdr:col>
      <xdr:colOff>165100</xdr:colOff>
      <xdr:row>61</xdr:row>
      <xdr:rowOff>77470</xdr:rowOff>
    </xdr:to>
    <xdr:sp macro="" textlink="">
      <xdr:nvSpPr>
        <xdr:cNvPr id="192" name="楕円 191">
          <a:extLst>
            <a:ext uri="{FF2B5EF4-FFF2-40B4-BE49-F238E27FC236}">
              <a16:creationId xmlns:a16="http://schemas.microsoft.com/office/drawing/2014/main" id="{D19D2509-7D81-46B0-8AC6-6BFD37FA72FB}"/>
            </a:ext>
          </a:extLst>
        </xdr:cNvPr>
        <xdr:cNvSpPr/>
      </xdr:nvSpPr>
      <xdr:spPr>
        <a:xfrm>
          <a:off x="1968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26670</xdr:rowOff>
    </xdr:from>
    <xdr:to>
      <xdr:col>15</xdr:col>
      <xdr:colOff>50800</xdr:colOff>
      <xdr:row>61</xdr:row>
      <xdr:rowOff>55245</xdr:rowOff>
    </xdr:to>
    <xdr:cxnSp macro="">
      <xdr:nvCxnSpPr>
        <xdr:cNvPr id="193" name="直線コネクタ 192">
          <a:extLst>
            <a:ext uri="{FF2B5EF4-FFF2-40B4-BE49-F238E27FC236}">
              <a16:creationId xmlns:a16="http://schemas.microsoft.com/office/drawing/2014/main" id="{550D7E20-6369-4C34-BF56-DFBBC6A70310}"/>
            </a:ext>
          </a:extLst>
        </xdr:cNvPr>
        <xdr:cNvCxnSpPr/>
      </xdr:nvCxnSpPr>
      <xdr:spPr>
        <a:xfrm>
          <a:off x="2019300" y="104851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122555</xdr:rowOff>
    </xdr:from>
    <xdr:to>
      <xdr:col>6</xdr:col>
      <xdr:colOff>38100</xdr:colOff>
      <xdr:row>61</xdr:row>
      <xdr:rowOff>52705</xdr:rowOff>
    </xdr:to>
    <xdr:sp macro="" textlink="">
      <xdr:nvSpPr>
        <xdr:cNvPr id="194" name="楕円 193">
          <a:extLst>
            <a:ext uri="{FF2B5EF4-FFF2-40B4-BE49-F238E27FC236}">
              <a16:creationId xmlns:a16="http://schemas.microsoft.com/office/drawing/2014/main" id="{E845C40B-B8BC-4AF1-A6DF-E7BAD81EC8A3}"/>
            </a:ext>
          </a:extLst>
        </xdr:cNvPr>
        <xdr:cNvSpPr/>
      </xdr:nvSpPr>
      <xdr:spPr>
        <a:xfrm>
          <a:off x="1079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1905</xdr:rowOff>
    </xdr:from>
    <xdr:to>
      <xdr:col>10</xdr:col>
      <xdr:colOff>114300</xdr:colOff>
      <xdr:row>61</xdr:row>
      <xdr:rowOff>26670</xdr:rowOff>
    </xdr:to>
    <xdr:cxnSp macro="">
      <xdr:nvCxnSpPr>
        <xdr:cNvPr id="195" name="直線コネクタ 194">
          <a:extLst>
            <a:ext uri="{FF2B5EF4-FFF2-40B4-BE49-F238E27FC236}">
              <a16:creationId xmlns:a16="http://schemas.microsoft.com/office/drawing/2014/main" id="{6214C3F7-2261-42A7-B56F-1D1836DFA0CA}"/>
            </a:ext>
          </a:extLst>
        </xdr:cNvPr>
        <xdr:cNvCxnSpPr/>
      </xdr:nvCxnSpPr>
      <xdr:spPr>
        <a:xfrm>
          <a:off x="1130300" y="104603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15892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6A9F6F72-2948-46AD-AF20-626E43FC6E98}"/>
            </a:ext>
          </a:extLst>
        </xdr:cNvPr>
        <xdr:cNvSpPr txBox="1"/>
      </xdr:nvSpPr>
      <xdr:spPr>
        <a:xfrm>
          <a:off x="35820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10177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11B3C94-910A-49DC-BF6E-60D6AE7271A5}"/>
            </a:ext>
          </a:extLst>
        </xdr:cNvPr>
        <xdr:cNvSpPr txBox="1"/>
      </xdr:nvSpPr>
      <xdr:spPr>
        <a:xfrm>
          <a:off x="2705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164482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B48AD96A-5B8D-4179-A679-250A455863A1}"/>
            </a:ext>
          </a:extLst>
        </xdr:cNvPr>
        <xdr:cNvSpPr txBox="1"/>
      </xdr:nvSpPr>
      <xdr:spPr>
        <a:xfrm>
          <a:off x="1816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14408880-3991-4629-A7BB-84DA0B7CBE3B}"/>
            </a:ext>
          </a:extLst>
        </xdr:cNvPr>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97172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9EE882D9-3B2A-459A-8917-35E51E3864C7}"/>
            </a:ext>
          </a:extLst>
        </xdr:cNvPr>
        <xdr:cNvSpPr txBox="1"/>
      </xdr:nvSpPr>
      <xdr:spPr>
        <a:xfrm>
          <a:off x="35820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97172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B40C571A-2B1C-485B-9A2B-3FA9AA794251}"/>
            </a:ext>
          </a:extLst>
        </xdr:cNvPr>
        <xdr:cNvSpPr txBox="1"/>
      </xdr:nvSpPr>
      <xdr:spPr>
        <a:xfrm>
          <a:off x="2705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68597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82BBC8D-AFFD-45C2-ACFD-26A86AEFF69E}"/>
            </a:ext>
          </a:extLst>
        </xdr:cNvPr>
        <xdr:cNvSpPr txBox="1"/>
      </xdr:nvSpPr>
      <xdr:spPr>
        <a:xfrm>
          <a:off x="1816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43832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F8B61729-2673-4B81-BF7D-A70E99CC5051}"/>
            </a:ext>
          </a:extLst>
        </xdr:cNvPr>
        <xdr:cNvSpPr txBox="1"/>
      </xdr:nvSpPr>
      <xdr:spPr>
        <a:xfrm>
          <a:off x="927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F1547E3D-7503-4483-96FE-1A7B60666B0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A95CFD8F-FDED-407C-8287-F7268B89B90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6A3C5AF-9F79-447D-AEF9-674BEF32C64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BD4FB441-D698-4998-9C01-47CAEA8823E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21D5DE1E-6EDD-4B27-8A25-2BFBBD806B3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F3AB7DC5-04E3-4D97-9839-8E2383F83A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8DCC9B2E-1EB5-4092-ACC3-F660328D893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4F76FA38-CE85-4B9E-86A0-0F184F23304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96EB3126-651B-4D6A-A74B-612EB1A3950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BB7675E6-903C-4464-B157-7E51C3C7DC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30220FB8-D0F0-4F45-91F9-04AC1C04831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667D307D-88CB-45B3-8E2E-7766BA402C1E}"/>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5F373D90-2380-4107-85FE-6F0CC7CB54D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7" name="テキスト ボックス 216">
          <a:extLst>
            <a:ext uri="{FF2B5EF4-FFF2-40B4-BE49-F238E27FC236}">
              <a16:creationId xmlns:a16="http://schemas.microsoft.com/office/drawing/2014/main" id="{AD1B8F96-0B2A-4772-90A4-B85C50892D82}"/>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E18BA919-CA92-48C1-A1AC-44555F501FF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9" name="テキスト ボックス 218">
          <a:extLst>
            <a:ext uri="{FF2B5EF4-FFF2-40B4-BE49-F238E27FC236}">
              <a16:creationId xmlns:a16="http://schemas.microsoft.com/office/drawing/2014/main" id="{867985CC-09E3-4948-8FCA-EAFDB500EDA5}"/>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505939B6-6C67-45FD-A191-B9DBA4344F5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1" name="テキスト ボックス 220">
          <a:extLst>
            <a:ext uri="{FF2B5EF4-FFF2-40B4-BE49-F238E27FC236}">
              <a16:creationId xmlns:a16="http://schemas.microsoft.com/office/drawing/2014/main" id="{EB18D948-6D2A-4136-A412-BBF4086A5345}"/>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50773696-CD45-46A8-9892-53E73E1675A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3" name="テキスト ボックス 222">
          <a:extLst>
            <a:ext uri="{FF2B5EF4-FFF2-40B4-BE49-F238E27FC236}">
              <a16:creationId xmlns:a16="http://schemas.microsoft.com/office/drawing/2014/main" id="{1D218CB2-AE3E-40BB-9CE5-F9DB234D452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42F8E66D-B787-4B95-B98D-99274488D03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5" name="テキスト ボックス 224">
          <a:extLst>
            <a:ext uri="{FF2B5EF4-FFF2-40B4-BE49-F238E27FC236}">
              <a16:creationId xmlns:a16="http://schemas.microsoft.com/office/drawing/2014/main" id="{3E0CE67F-151B-4A49-A9B1-AB680927E947}"/>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2564C94-2BDA-4541-B10B-D150C98C86F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70B73BEB-0EDD-4BCF-B069-7CCE138A825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8060DCE3-25C5-4F20-875D-4572E75D9A4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55914</xdr:rowOff>
    </xdr:from>
    <xdr:to>
      <xdr:col>54</xdr:col>
      <xdr:colOff>189865</xdr:colOff>
      <xdr:row>64</xdr:row>
      <xdr:rowOff>127743</xdr:rowOff>
    </xdr:to>
    <xdr:cxnSp macro="">
      <xdr:nvCxnSpPr>
        <xdr:cNvPr id="229" name="直線コネクタ 228">
          <a:extLst>
            <a:ext uri="{FF2B5EF4-FFF2-40B4-BE49-F238E27FC236}">
              <a16:creationId xmlns:a16="http://schemas.microsoft.com/office/drawing/2014/main" id="{0A1793A5-DAAE-4E53-85CF-281C41E97167}"/>
            </a:ext>
          </a:extLst>
        </xdr:cNvPr>
        <xdr:cNvCxnSpPr/>
      </xdr:nvCxnSpPr>
      <xdr:spPr>
        <a:xfrm flipV="1">
          <a:off x="10476865" y="9485664"/>
          <a:ext cx="0" cy="161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63019026-1E8D-4260-AFF0-658160518FFA}"/>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1" name="直線コネクタ 230">
          <a:extLst>
            <a:ext uri="{FF2B5EF4-FFF2-40B4-BE49-F238E27FC236}">
              <a16:creationId xmlns:a16="http://schemas.microsoft.com/office/drawing/2014/main" id="{C099BA35-D9E8-4BDC-A3C7-68E3EC4B0957}"/>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2591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61C430BF-F100-4D48-B7F3-032295CFE4A3}"/>
            </a:ext>
          </a:extLst>
        </xdr:cNvPr>
        <xdr:cNvSpPr txBox="1"/>
      </xdr:nvSpPr>
      <xdr:spPr>
        <a:xfrm>
          <a:off x="10515600" y="9260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55914</xdr:rowOff>
    </xdr:from>
    <xdr:to>
      <xdr:col>55</xdr:col>
      <xdr:colOff>88900</xdr:colOff>
      <xdr:row>55</xdr:row>
      <xdr:rowOff>55914</xdr:rowOff>
    </xdr:to>
    <xdr:cxnSp macro="">
      <xdr:nvCxnSpPr>
        <xdr:cNvPr id="233" name="直線コネクタ 232">
          <a:extLst>
            <a:ext uri="{FF2B5EF4-FFF2-40B4-BE49-F238E27FC236}">
              <a16:creationId xmlns:a16="http://schemas.microsoft.com/office/drawing/2014/main" id="{5C818698-1473-4922-9684-907BAB09B63C}"/>
            </a:ext>
          </a:extLst>
        </xdr:cNvPr>
        <xdr:cNvCxnSpPr/>
      </xdr:nvCxnSpPr>
      <xdr:spPr>
        <a:xfrm>
          <a:off x="10388600" y="948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95290</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48FECF7B-E3BD-40C3-A5F9-AB2B6346A79C}"/>
            </a:ext>
          </a:extLst>
        </xdr:cNvPr>
        <xdr:cNvSpPr txBox="1"/>
      </xdr:nvSpPr>
      <xdr:spPr>
        <a:xfrm>
          <a:off x="10515600" y="1072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72413</xdr:rowOff>
    </xdr:from>
    <xdr:to>
      <xdr:col>55</xdr:col>
      <xdr:colOff>50800</xdr:colOff>
      <xdr:row>64</xdr:row>
      <xdr:rowOff>2563</xdr:rowOff>
    </xdr:to>
    <xdr:sp macro="" textlink="">
      <xdr:nvSpPr>
        <xdr:cNvPr id="235" name="フローチャート: 判断 234">
          <a:extLst>
            <a:ext uri="{FF2B5EF4-FFF2-40B4-BE49-F238E27FC236}">
              <a16:creationId xmlns:a16="http://schemas.microsoft.com/office/drawing/2014/main" id="{4205980F-9F0F-4DA0-8929-311432B07FE4}"/>
            </a:ext>
          </a:extLst>
        </xdr:cNvPr>
        <xdr:cNvSpPr/>
      </xdr:nvSpPr>
      <xdr:spPr>
        <a:xfrm>
          <a:off x="10426700" y="108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113952</xdr:rowOff>
    </xdr:from>
    <xdr:to>
      <xdr:col>50</xdr:col>
      <xdr:colOff>165100</xdr:colOff>
      <xdr:row>64</xdr:row>
      <xdr:rowOff>44102</xdr:rowOff>
    </xdr:to>
    <xdr:sp macro="" textlink="">
      <xdr:nvSpPr>
        <xdr:cNvPr id="236" name="フローチャート: 判断 235">
          <a:extLst>
            <a:ext uri="{FF2B5EF4-FFF2-40B4-BE49-F238E27FC236}">
              <a16:creationId xmlns:a16="http://schemas.microsoft.com/office/drawing/2014/main" id="{C8C092F0-3A68-46F2-88B5-3F4820D19246}"/>
            </a:ext>
          </a:extLst>
        </xdr:cNvPr>
        <xdr:cNvSpPr/>
      </xdr:nvSpPr>
      <xdr:spPr>
        <a:xfrm>
          <a:off x="9588500" y="1091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118660</xdr:rowOff>
    </xdr:from>
    <xdr:to>
      <xdr:col>46</xdr:col>
      <xdr:colOff>38100</xdr:colOff>
      <xdr:row>64</xdr:row>
      <xdr:rowOff>48810</xdr:rowOff>
    </xdr:to>
    <xdr:sp macro="" textlink="">
      <xdr:nvSpPr>
        <xdr:cNvPr id="237" name="フローチャート: 判断 236">
          <a:extLst>
            <a:ext uri="{FF2B5EF4-FFF2-40B4-BE49-F238E27FC236}">
              <a16:creationId xmlns:a16="http://schemas.microsoft.com/office/drawing/2014/main" id="{BD6AC1B6-D37E-4F76-90F1-C464F407EC61}"/>
            </a:ext>
          </a:extLst>
        </xdr:cNvPr>
        <xdr:cNvSpPr/>
      </xdr:nvSpPr>
      <xdr:spPr>
        <a:xfrm>
          <a:off x="8699500" y="109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114437</xdr:rowOff>
    </xdr:from>
    <xdr:to>
      <xdr:col>41</xdr:col>
      <xdr:colOff>101600</xdr:colOff>
      <xdr:row>64</xdr:row>
      <xdr:rowOff>44587</xdr:rowOff>
    </xdr:to>
    <xdr:sp macro="" textlink="">
      <xdr:nvSpPr>
        <xdr:cNvPr id="238" name="フローチャート: 判断 237">
          <a:extLst>
            <a:ext uri="{FF2B5EF4-FFF2-40B4-BE49-F238E27FC236}">
              <a16:creationId xmlns:a16="http://schemas.microsoft.com/office/drawing/2014/main" id="{2DA7C560-6CB2-4330-98EC-4709D8B791E8}"/>
            </a:ext>
          </a:extLst>
        </xdr:cNvPr>
        <xdr:cNvSpPr/>
      </xdr:nvSpPr>
      <xdr:spPr>
        <a:xfrm>
          <a:off x="7810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125120</xdr:rowOff>
    </xdr:from>
    <xdr:to>
      <xdr:col>36</xdr:col>
      <xdr:colOff>165100</xdr:colOff>
      <xdr:row>64</xdr:row>
      <xdr:rowOff>55270</xdr:rowOff>
    </xdr:to>
    <xdr:sp macro="" textlink="">
      <xdr:nvSpPr>
        <xdr:cNvPr id="239" name="フローチャート: 判断 238">
          <a:extLst>
            <a:ext uri="{FF2B5EF4-FFF2-40B4-BE49-F238E27FC236}">
              <a16:creationId xmlns:a16="http://schemas.microsoft.com/office/drawing/2014/main" id="{8AE84EA2-38AA-457A-B277-D506D637701C}"/>
            </a:ext>
          </a:extLst>
        </xdr:cNvPr>
        <xdr:cNvSpPr/>
      </xdr:nvSpPr>
      <xdr:spPr>
        <a:xfrm>
          <a:off x="6921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E4BB93B-ED03-4000-B9BF-65A2C55A223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4734F88-7DAA-4AA1-8895-31EBAF7C170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35B3718-D3DE-4BC4-B279-371312A8926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D81FCBF-643E-4259-BD03-E1C4573CE68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203AFC4-E5B8-448A-A8BF-D080DA6FB5B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170904</xdr:rowOff>
    </xdr:from>
    <xdr:to>
      <xdr:col>55</xdr:col>
      <xdr:colOff>50800</xdr:colOff>
      <xdr:row>64</xdr:row>
      <xdr:rowOff>101054</xdr:rowOff>
    </xdr:to>
    <xdr:sp macro="" textlink="">
      <xdr:nvSpPr>
        <xdr:cNvPr id="245" name="楕円 244">
          <a:extLst>
            <a:ext uri="{FF2B5EF4-FFF2-40B4-BE49-F238E27FC236}">
              <a16:creationId xmlns:a16="http://schemas.microsoft.com/office/drawing/2014/main" id="{FB8C00C1-44C1-44DB-8999-93AAE1C4288A}"/>
            </a:ext>
          </a:extLst>
        </xdr:cNvPr>
        <xdr:cNvSpPr/>
      </xdr:nvSpPr>
      <xdr:spPr>
        <a:xfrm>
          <a:off x="10426700" y="1097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85831</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D9672F33-3F5A-446D-9A8B-3AEE00697BD9}"/>
            </a:ext>
          </a:extLst>
        </xdr:cNvPr>
        <xdr:cNvSpPr txBox="1"/>
      </xdr:nvSpPr>
      <xdr:spPr>
        <a:xfrm>
          <a:off x="10515600" y="1088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2713</xdr:rowOff>
    </xdr:from>
    <xdr:to>
      <xdr:col>50</xdr:col>
      <xdr:colOff>165100</xdr:colOff>
      <xdr:row>64</xdr:row>
      <xdr:rowOff>104313</xdr:rowOff>
    </xdr:to>
    <xdr:sp macro="" textlink="">
      <xdr:nvSpPr>
        <xdr:cNvPr id="247" name="楕円 246">
          <a:extLst>
            <a:ext uri="{FF2B5EF4-FFF2-40B4-BE49-F238E27FC236}">
              <a16:creationId xmlns:a16="http://schemas.microsoft.com/office/drawing/2014/main" id="{42C33988-0716-4681-B579-2E775EDA56D7}"/>
            </a:ext>
          </a:extLst>
        </xdr:cNvPr>
        <xdr:cNvSpPr/>
      </xdr:nvSpPr>
      <xdr:spPr>
        <a:xfrm>
          <a:off x="9588500" y="109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50254</xdr:rowOff>
    </xdr:from>
    <xdr:to>
      <xdr:col>55</xdr:col>
      <xdr:colOff>0</xdr:colOff>
      <xdr:row>64</xdr:row>
      <xdr:rowOff>53513</xdr:rowOff>
    </xdr:to>
    <xdr:cxnSp macro="">
      <xdr:nvCxnSpPr>
        <xdr:cNvPr id="248" name="直線コネクタ 247">
          <a:extLst>
            <a:ext uri="{FF2B5EF4-FFF2-40B4-BE49-F238E27FC236}">
              <a16:creationId xmlns:a16="http://schemas.microsoft.com/office/drawing/2014/main" id="{A5E17158-6228-49A7-93BE-15155926E62D}"/>
            </a:ext>
          </a:extLst>
        </xdr:cNvPr>
        <xdr:cNvCxnSpPr/>
      </xdr:nvCxnSpPr>
      <xdr:spPr>
        <a:xfrm flipV="1">
          <a:off x="9639300" y="11023054"/>
          <a:ext cx="838200" cy="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4579</xdr:rowOff>
    </xdr:from>
    <xdr:to>
      <xdr:col>46</xdr:col>
      <xdr:colOff>38100</xdr:colOff>
      <xdr:row>64</xdr:row>
      <xdr:rowOff>106179</xdr:rowOff>
    </xdr:to>
    <xdr:sp macro="" textlink="">
      <xdr:nvSpPr>
        <xdr:cNvPr id="249" name="楕円 248">
          <a:extLst>
            <a:ext uri="{FF2B5EF4-FFF2-40B4-BE49-F238E27FC236}">
              <a16:creationId xmlns:a16="http://schemas.microsoft.com/office/drawing/2014/main" id="{D0ECFBE9-BDB8-4153-80EF-E856E34670A6}"/>
            </a:ext>
          </a:extLst>
        </xdr:cNvPr>
        <xdr:cNvSpPr/>
      </xdr:nvSpPr>
      <xdr:spPr>
        <a:xfrm>
          <a:off x="8699500" y="1097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53513</xdr:rowOff>
    </xdr:from>
    <xdr:to>
      <xdr:col>50</xdr:col>
      <xdr:colOff>114300</xdr:colOff>
      <xdr:row>64</xdr:row>
      <xdr:rowOff>55379</xdr:rowOff>
    </xdr:to>
    <xdr:cxnSp macro="">
      <xdr:nvCxnSpPr>
        <xdr:cNvPr id="250" name="直線コネクタ 249">
          <a:extLst>
            <a:ext uri="{FF2B5EF4-FFF2-40B4-BE49-F238E27FC236}">
              <a16:creationId xmlns:a16="http://schemas.microsoft.com/office/drawing/2014/main" id="{7E9926DC-BCD3-48BD-95C4-3B51C8CDF926}"/>
            </a:ext>
          </a:extLst>
        </xdr:cNvPr>
        <xdr:cNvCxnSpPr/>
      </xdr:nvCxnSpPr>
      <xdr:spPr>
        <a:xfrm flipV="1">
          <a:off x="8750300" y="11026313"/>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6314</xdr:rowOff>
    </xdr:from>
    <xdr:to>
      <xdr:col>41</xdr:col>
      <xdr:colOff>101600</xdr:colOff>
      <xdr:row>64</xdr:row>
      <xdr:rowOff>107914</xdr:rowOff>
    </xdr:to>
    <xdr:sp macro="" textlink="">
      <xdr:nvSpPr>
        <xdr:cNvPr id="251" name="楕円 250">
          <a:extLst>
            <a:ext uri="{FF2B5EF4-FFF2-40B4-BE49-F238E27FC236}">
              <a16:creationId xmlns:a16="http://schemas.microsoft.com/office/drawing/2014/main" id="{5C240388-89C1-4955-BA8A-6E36EC484873}"/>
            </a:ext>
          </a:extLst>
        </xdr:cNvPr>
        <xdr:cNvSpPr/>
      </xdr:nvSpPr>
      <xdr:spPr>
        <a:xfrm>
          <a:off x="7810500" y="1097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55379</xdr:rowOff>
    </xdr:from>
    <xdr:to>
      <xdr:col>45</xdr:col>
      <xdr:colOff>177800</xdr:colOff>
      <xdr:row>64</xdr:row>
      <xdr:rowOff>57114</xdr:rowOff>
    </xdr:to>
    <xdr:cxnSp macro="">
      <xdr:nvCxnSpPr>
        <xdr:cNvPr id="252" name="直線コネクタ 251">
          <a:extLst>
            <a:ext uri="{FF2B5EF4-FFF2-40B4-BE49-F238E27FC236}">
              <a16:creationId xmlns:a16="http://schemas.microsoft.com/office/drawing/2014/main" id="{AEE382F2-0C3C-47CC-B7D6-AE6031D9BB67}"/>
            </a:ext>
          </a:extLst>
        </xdr:cNvPr>
        <xdr:cNvCxnSpPr/>
      </xdr:nvCxnSpPr>
      <xdr:spPr>
        <a:xfrm flipV="1">
          <a:off x="7861300" y="11028179"/>
          <a:ext cx="889000" cy="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8291</xdr:rowOff>
    </xdr:from>
    <xdr:to>
      <xdr:col>36</xdr:col>
      <xdr:colOff>165100</xdr:colOff>
      <xdr:row>64</xdr:row>
      <xdr:rowOff>109891</xdr:rowOff>
    </xdr:to>
    <xdr:sp macro="" textlink="">
      <xdr:nvSpPr>
        <xdr:cNvPr id="253" name="楕円 252">
          <a:extLst>
            <a:ext uri="{FF2B5EF4-FFF2-40B4-BE49-F238E27FC236}">
              <a16:creationId xmlns:a16="http://schemas.microsoft.com/office/drawing/2014/main" id="{CA3DAABB-629A-439D-8651-3D0385EB8978}"/>
            </a:ext>
          </a:extLst>
        </xdr:cNvPr>
        <xdr:cNvSpPr/>
      </xdr:nvSpPr>
      <xdr:spPr>
        <a:xfrm>
          <a:off x="6921500" y="1098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57114</xdr:rowOff>
    </xdr:from>
    <xdr:to>
      <xdr:col>41</xdr:col>
      <xdr:colOff>50800</xdr:colOff>
      <xdr:row>64</xdr:row>
      <xdr:rowOff>59091</xdr:rowOff>
    </xdr:to>
    <xdr:cxnSp macro="">
      <xdr:nvCxnSpPr>
        <xdr:cNvPr id="254" name="直線コネクタ 253">
          <a:extLst>
            <a:ext uri="{FF2B5EF4-FFF2-40B4-BE49-F238E27FC236}">
              <a16:creationId xmlns:a16="http://schemas.microsoft.com/office/drawing/2014/main" id="{941C64B4-B2C6-4D30-8AE5-CC5FF0D2AE72}"/>
            </a:ext>
          </a:extLst>
        </xdr:cNvPr>
        <xdr:cNvCxnSpPr/>
      </xdr:nvCxnSpPr>
      <xdr:spPr>
        <a:xfrm flipV="1">
          <a:off x="6972300" y="11029914"/>
          <a:ext cx="889000" cy="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60629</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F11E87A6-237D-43D1-81F3-6E05132D2701}"/>
            </a:ext>
          </a:extLst>
        </xdr:cNvPr>
        <xdr:cNvSpPr txBox="1"/>
      </xdr:nvSpPr>
      <xdr:spPr>
        <a:xfrm>
          <a:off x="9327095" y="1069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65337</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C60B05C-AA7A-4D9C-B75B-4E9635F9534F}"/>
            </a:ext>
          </a:extLst>
        </xdr:cNvPr>
        <xdr:cNvSpPr txBox="1"/>
      </xdr:nvSpPr>
      <xdr:spPr>
        <a:xfrm>
          <a:off x="8450795" y="106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61114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598E8AA5-DC35-4B83-BA58-C005A174E0E0}"/>
            </a:ext>
          </a:extLst>
        </xdr:cNvPr>
        <xdr:cNvSpPr txBox="1"/>
      </xdr:nvSpPr>
      <xdr:spPr>
        <a:xfrm>
          <a:off x="7561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71797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1C593CE2-C11F-43EB-A508-FFE2E838DF36}"/>
            </a:ext>
          </a:extLst>
        </xdr:cNvPr>
        <xdr:cNvSpPr txBox="1"/>
      </xdr:nvSpPr>
      <xdr:spPr>
        <a:xfrm>
          <a:off x="6672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95440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9AA3BDAB-5C33-4C24-98CC-6A78A0766109}"/>
            </a:ext>
          </a:extLst>
        </xdr:cNvPr>
        <xdr:cNvSpPr txBox="1"/>
      </xdr:nvSpPr>
      <xdr:spPr>
        <a:xfrm>
          <a:off x="9327095" y="1106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97306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E96839B0-56EE-49B2-A2C3-06392218BBBE}"/>
            </a:ext>
          </a:extLst>
        </xdr:cNvPr>
        <xdr:cNvSpPr txBox="1"/>
      </xdr:nvSpPr>
      <xdr:spPr>
        <a:xfrm>
          <a:off x="8450795" y="1107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99041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CC38BC74-FAA3-473B-9615-0C8438AE346D}"/>
            </a:ext>
          </a:extLst>
        </xdr:cNvPr>
        <xdr:cNvSpPr txBox="1"/>
      </xdr:nvSpPr>
      <xdr:spPr>
        <a:xfrm>
          <a:off x="7561795" y="1107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101018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BE3A1195-0D9C-48FF-A5F9-D53CE27FEB74}"/>
            </a:ext>
          </a:extLst>
        </xdr:cNvPr>
        <xdr:cNvSpPr txBox="1"/>
      </xdr:nvSpPr>
      <xdr:spPr>
        <a:xfrm>
          <a:off x="6672795" y="1107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B31FAFE-CC76-4821-8E94-8B78753FC48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9460C902-946B-44B8-9011-8F3B39B6F95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FF2DFC27-76B6-442C-9774-4124BA9C3FA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32023B8-939A-4567-A388-DF48772BC9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9748AE5-71AE-4BDC-AD2C-0E4B9ED564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98A04312-76CE-4EEC-9A9B-C9AE3F861FB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1C3DDDD0-E9F5-443A-926B-104F2FFDCD5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BF4076B-A5A8-47B5-A7E2-B424D833B69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482BA2A-8B29-4910-B0B7-725F014A647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3E3C431A-D33F-400A-B9BB-1D2E985E20A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CD5E053-B068-496D-9D9F-BA3C3A178C2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AC8C5714-C407-4072-9E80-EE2C6047D91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A4550BA8-A761-45EB-BB81-3E00C1CD2E0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67073DE1-95E6-4303-8EA8-CE086F3E2D5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BD6E951B-7662-4DA5-B4FF-2486BF0541B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6DEBEAD7-F952-4963-BEB4-C21612B5A90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B1297264-62A4-4C47-8DCA-73100A2FF15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2E400C3C-9AD8-4E68-9C88-D94B67D43E3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A0DCA498-3A59-4636-847C-D8C6E0FB75C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4A69737D-0450-4B52-BB76-23076653FE5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AECEE6C7-1B25-434D-A684-14686A79FDE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F4EC56FC-237C-45A2-B064-99CFC93E8A5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3B8F4AF2-40EC-4681-995E-3402CB18FA4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AFFC278F-C7C1-4B3E-AC41-23C619C3F16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BB29BE6-AE79-4965-9662-5157DAC9941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4CF6B7F3-EA7C-42C2-AA06-38CB1D07ABCD}"/>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DB199795-383A-48D0-8FA1-D74B591E802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96A0B370-733D-41C4-B721-416026E09B4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8A5C9276-E236-40C5-B11F-82C9B5D90951}"/>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2" name="直線コネクタ 291">
          <a:extLst>
            <a:ext uri="{FF2B5EF4-FFF2-40B4-BE49-F238E27FC236}">
              <a16:creationId xmlns:a16="http://schemas.microsoft.com/office/drawing/2014/main" id="{C74CC191-D8A1-454D-90B5-CD4E3E142E46}"/>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119578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7070A34-9EC2-4E72-827E-C90268BF9F7C}"/>
            </a:ext>
          </a:extLst>
        </xdr:cNvPr>
        <xdr:cNvSpPr txBox="1"/>
      </xdr:nvSpPr>
      <xdr:spPr>
        <a:xfrm>
          <a:off x="4673600" y="1417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a:extLst>
            <a:ext uri="{FF2B5EF4-FFF2-40B4-BE49-F238E27FC236}">
              <a16:creationId xmlns:a16="http://schemas.microsoft.com/office/drawing/2014/main" id="{F30A2246-D206-48DF-BCB5-B7BC383BDC7E}"/>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77107</xdr:rowOff>
    </xdr:from>
    <xdr:to>
      <xdr:col>20</xdr:col>
      <xdr:colOff>38100</xdr:colOff>
      <xdr:row>84</xdr:row>
      <xdr:rowOff>7257</xdr:rowOff>
    </xdr:to>
    <xdr:sp macro="" textlink="">
      <xdr:nvSpPr>
        <xdr:cNvPr id="295" name="フローチャート: 判断 294">
          <a:extLst>
            <a:ext uri="{FF2B5EF4-FFF2-40B4-BE49-F238E27FC236}">
              <a16:creationId xmlns:a16="http://schemas.microsoft.com/office/drawing/2014/main" id="{DF3DC058-D868-4003-8DED-2D1CAD1A1E5E}"/>
            </a:ext>
          </a:extLst>
        </xdr:cNvPr>
        <xdr:cNvSpPr/>
      </xdr:nvSpPr>
      <xdr:spPr>
        <a:xfrm>
          <a:off x="3746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108131</xdr:rowOff>
    </xdr:from>
    <xdr:to>
      <xdr:col>15</xdr:col>
      <xdr:colOff>101600</xdr:colOff>
      <xdr:row>84</xdr:row>
      <xdr:rowOff>38281</xdr:rowOff>
    </xdr:to>
    <xdr:sp macro="" textlink="">
      <xdr:nvSpPr>
        <xdr:cNvPr id="296" name="フローチャート: 判断 295">
          <a:extLst>
            <a:ext uri="{FF2B5EF4-FFF2-40B4-BE49-F238E27FC236}">
              <a16:creationId xmlns:a16="http://schemas.microsoft.com/office/drawing/2014/main" id="{4E03F815-5EC6-402E-AF7C-F0B411C17D1F}"/>
            </a:ext>
          </a:extLst>
        </xdr:cNvPr>
        <xdr:cNvSpPr/>
      </xdr:nvSpPr>
      <xdr:spPr>
        <a:xfrm>
          <a:off x="2857500" y="1433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111398</xdr:rowOff>
    </xdr:from>
    <xdr:to>
      <xdr:col>10</xdr:col>
      <xdr:colOff>165100</xdr:colOff>
      <xdr:row>84</xdr:row>
      <xdr:rowOff>41548</xdr:rowOff>
    </xdr:to>
    <xdr:sp macro="" textlink="">
      <xdr:nvSpPr>
        <xdr:cNvPr id="297" name="フローチャート: 判断 296">
          <a:extLst>
            <a:ext uri="{FF2B5EF4-FFF2-40B4-BE49-F238E27FC236}">
              <a16:creationId xmlns:a16="http://schemas.microsoft.com/office/drawing/2014/main" id="{53A2DE1A-A550-4AF0-9F84-C60B40606BE6}"/>
            </a:ext>
          </a:extLst>
        </xdr:cNvPr>
        <xdr:cNvSpPr/>
      </xdr:nvSpPr>
      <xdr:spPr>
        <a:xfrm>
          <a:off x="196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98334</xdr:rowOff>
    </xdr:from>
    <xdr:to>
      <xdr:col>6</xdr:col>
      <xdr:colOff>38100</xdr:colOff>
      <xdr:row>84</xdr:row>
      <xdr:rowOff>28484</xdr:rowOff>
    </xdr:to>
    <xdr:sp macro="" textlink="">
      <xdr:nvSpPr>
        <xdr:cNvPr id="298" name="フローチャート: 判断 297">
          <a:extLst>
            <a:ext uri="{FF2B5EF4-FFF2-40B4-BE49-F238E27FC236}">
              <a16:creationId xmlns:a16="http://schemas.microsoft.com/office/drawing/2014/main" id="{B083D3F6-A87F-4BF4-A63B-069A87390B2D}"/>
            </a:ext>
          </a:extLst>
        </xdr:cNvPr>
        <xdr:cNvSpPr/>
      </xdr:nvSpPr>
      <xdr:spPr>
        <a:xfrm>
          <a:off x="1079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FC21167-A669-4206-886C-725DB8B1360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23673AC-7B8F-4EB6-80F9-D864234DB6C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713D85F-B7B3-4B7B-8000-39487E3F5C0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14B9DA2-E449-41E3-BBAB-DB28483543B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B44C0C6-63E9-40D8-8D53-E20C5587954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160382</xdr:rowOff>
    </xdr:from>
    <xdr:to>
      <xdr:col>24</xdr:col>
      <xdr:colOff>114300</xdr:colOff>
      <xdr:row>84</xdr:row>
      <xdr:rowOff>90532</xdr:rowOff>
    </xdr:to>
    <xdr:sp macro="" textlink="">
      <xdr:nvSpPr>
        <xdr:cNvPr id="304" name="楕円 303">
          <a:extLst>
            <a:ext uri="{FF2B5EF4-FFF2-40B4-BE49-F238E27FC236}">
              <a16:creationId xmlns:a16="http://schemas.microsoft.com/office/drawing/2014/main" id="{289C8D86-B4B0-4180-9514-61695F953AA3}"/>
            </a:ext>
          </a:extLst>
        </xdr:cNvPr>
        <xdr:cNvSpPr/>
      </xdr:nvSpPr>
      <xdr:spPr>
        <a:xfrm>
          <a:off x="45847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138809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215EACF-6622-4DBC-932B-9636EF38B79A}"/>
            </a:ext>
          </a:extLst>
        </xdr:cNvPr>
        <xdr:cNvSpPr txBox="1"/>
      </xdr:nvSpPr>
      <xdr:spPr>
        <a:xfrm>
          <a:off x="4673600"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158750</xdr:rowOff>
    </xdr:from>
    <xdr:to>
      <xdr:col>20</xdr:col>
      <xdr:colOff>38100</xdr:colOff>
      <xdr:row>84</xdr:row>
      <xdr:rowOff>88900</xdr:rowOff>
    </xdr:to>
    <xdr:sp macro="" textlink="">
      <xdr:nvSpPr>
        <xdr:cNvPr id="306" name="楕円 305">
          <a:extLst>
            <a:ext uri="{FF2B5EF4-FFF2-40B4-BE49-F238E27FC236}">
              <a16:creationId xmlns:a16="http://schemas.microsoft.com/office/drawing/2014/main" id="{164495AE-B666-492A-8F3F-3778BB115188}"/>
            </a:ext>
          </a:extLst>
        </xdr:cNvPr>
        <xdr:cNvSpPr/>
      </xdr:nvSpPr>
      <xdr:spPr>
        <a:xfrm>
          <a:off x="3746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38100</xdr:rowOff>
    </xdr:from>
    <xdr:to>
      <xdr:col>24</xdr:col>
      <xdr:colOff>63500</xdr:colOff>
      <xdr:row>84</xdr:row>
      <xdr:rowOff>39732</xdr:rowOff>
    </xdr:to>
    <xdr:cxnSp macro="">
      <xdr:nvCxnSpPr>
        <xdr:cNvPr id="307" name="直線コネクタ 306">
          <a:extLst>
            <a:ext uri="{FF2B5EF4-FFF2-40B4-BE49-F238E27FC236}">
              <a16:creationId xmlns:a16="http://schemas.microsoft.com/office/drawing/2014/main" id="{0493A29F-2DBF-4031-BB50-ED42316385D4}"/>
            </a:ext>
          </a:extLst>
        </xdr:cNvPr>
        <xdr:cNvCxnSpPr/>
      </xdr:nvCxnSpPr>
      <xdr:spPr>
        <a:xfrm>
          <a:off x="3797300" y="14439900"/>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158750</xdr:rowOff>
    </xdr:from>
    <xdr:to>
      <xdr:col>15</xdr:col>
      <xdr:colOff>101600</xdr:colOff>
      <xdr:row>84</xdr:row>
      <xdr:rowOff>88900</xdr:rowOff>
    </xdr:to>
    <xdr:sp macro="" textlink="">
      <xdr:nvSpPr>
        <xdr:cNvPr id="308" name="楕円 307">
          <a:extLst>
            <a:ext uri="{FF2B5EF4-FFF2-40B4-BE49-F238E27FC236}">
              <a16:creationId xmlns:a16="http://schemas.microsoft.com/office/drawing/2014/main" id="{7E94B9ED-77D3-4B1C-B8B8-259AE0FCD94D}"/>
            </a:ext>
          </a:extLst>
        </xdr:cNvPr>
        <xdr:cNvSpPr/>
      </xdr:nvSpPr>
      <xdr:spPr>
        <a:xfrm>
          <a:off x="2857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38100</xdr:rowOff>
    </xdr:from>
    <xdr:to>
      <xdr:col>19</xdr:col>
      <xdr:colOff>177800</xdr:colOff>
      <xdr:row>84</xdr:row>
      <xdr:rowOff>38100</xdr:rowOff>
    </xdr:to>
    <xdr:cxnSp macro="">
      <xdr:nvCxnSpPr>
        <xdr:cNvPr id="309" name="直線コネクタ 308">
          <a:extLst>
            <a:ext uri="{FF2B5EF4-FFF2-40B4-BE49-F238E27FC236}">
              <a16:creationId xmlns:a16="http://schemas.microsoft.com/office/drawing/2014/main" id="{91B66AB0-FDFB-42C3-BA46-C34C7C491B4D}"/>
            </a:ext>
          </a:extLst>
        </xdr:cNvPr>
        <xdr:cNvCxnSpPr/>
      </xdr:nvCxnSpPr>
      <xdr:spPr>
        <a:xfrm>
          <a:off x="2908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91802</xdr:rowOff>
    </xdr:from>
    <xdr:to>
      <xdr:col>10</xdr:col>
      <xdr:colOff>165100</xdr:colOff>
      <xdr:row>84</xdr:row>
      <xdr:rowOff>21952</xdr:rowOff>
    </xdr:to>
    <xdr:sp macro="" textlink="">
      <xdr:nvSpPr>
        <xdr:cNvPr id="310" name="楕円 309">
          <a:extLst>
            <a:ext uri="{FF2B5EF4-FFF2-40B4-BE49-F238E27FC236}">
              <a16:creationId xmlns:a16="http://schemas.microsoft.com/office/drawing/2014/main" id="{B4AE7B23-E423-480A-99BD-F03862660F82}"/>
            </a:ext>
          </a:extLst>
        </xdr:cNvPr>
        <xdr:cNvSpPr/>
      </xdr:nvSpPr>
      <xdr:spPr>
        <a:xfrm>
          <a:off x="1968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142602</xdr:rowOff>
    </xdr:from>
    <xdr:to>
      <xdr:col>15</xdr:col>
      <xdr:colOff>50800</xdr:colOff>
      <xdr:row>84</xdr:row>
      <xdr:rowOff>38100</xdr:rowOff>
    </xdr:to>
    <xdr:cxnSp macro="">
      <xdr:nvCxnSpPr>
        <xdr:cNvPr id="311" name="直線コネクタ 310">
          <a:extLst>
            <a:ext uri="{FF2B5EF4-FFF2-40B4-BE49-F238E27FC236}">
              <a16:creationId xmlns:a16="http://schemas.microsoft.com/office/drawing/2014/main" id="{063A47B0-5763-472B-9573-8A4FE944B22E}"/>
            </a:ext>
          </a:extLst>
        </xdr:cNvPr>
        <xdr:cNvCxnSpPr/>
      </xdr:nvCxnSpPr>
      <xdr:spPr>
        <a:xfrm>
          <a:off x="2019300" y="14372952"/>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85271</xdr:rowOff>
    </xdr:from>
    <xdr:to>
      <xdr:col>6</xdr:col>
      <xdr:colOff>38100</xdr:colOff>
      <xdr:row>84</xdr:row>
      <xdr:rowOff>15421</xdr:rowOff>
    </xdr:to>
    <xdr:sp macro="" textlink="">
      <xdr:nvSpPr>
        <xdr:cNvPr id="312" name="楕円 311">
          <a:extLst>
            <a:ext uri="{FF2B5EF4-FFF2-40B4-BE49-F238E27FC236}">
              <a16:creationId xmlns:a16="http://schemas.microsoft.com/office/drawing/2014/main" id="{1D90AD24-4EDF-412A-B6D8-D7654ADB1887}"/>
            </a:ext>
          </a:extLst>
        </xdr:cNvPr>
        <xdr:cNvSpPr/>
      </xdr:nvSpPr>
      <xdr:spPr>
        <a:xfrm>
          <a:off x="1079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136071</xdr:rowOff>
    </xdr:from>
    <xdr:to>
      <xdr:col>10</xdr:col>
      <xdr:colOff>114300</xdr:colOff>
      <xdr:row>83</xdr:row>
      <xdr:rowOff>142602</xdr:rowOff>
    </xdr:to>
    <xdr:cxnSp macro="">
      <xdr:nvCxnSpPr>
        <xdr:cNvPr id="313" name="直線コネクタ 312">
          <a:extLst>
            <a:ext uri="{FF2B5EF4-FFF2-40B4-BE49-F238E27FC236}">
              <a16:creationId xmlns:a16="http://schemas.microsoft.com/office/drawing/2014/main" id="{23F42C4A-506D-40D1-A928-66CB5D220661}"/>
            </a:ext>
          </a:extLst>
        </xdr:cNvPr>
        <xdr:cNvCxnSpPr/>
      </xdr:nvCxnSpPr>
      <xdr:spPr>
        <a:xfrm>
          <a:off x="1130300" y="1436642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23784</xdr:rowOff>
    </xdr:from>
    <xdr:ext cx="405111" cy="259045"/>
    <xdr:sp macro="" textlink="">
      <xdr:nvSpPr>
        <xdr:cNvPr id="314" name="n_1aveValue【公営住宅】&#10;有形固定資産減価償却率">
          <a:extLst>
            <a:ext uri="{FF2B5EF4-FFF2-40B4-BE49-F238E27FC236}">
              <a16:creationId xmlns:a16="http://schemas.microsoft.com/office/drawing/2014/main" id="{34EFF3AC-579E-4E43-B426-71E3E198C848}"/>
            </a:ext>
          </a:extLst>
        </xdr:cNvPr>
        <xdr:cNvSpPr txBox="1"/>
      </xdr:nvSpPr>
      <xdr:spPr>
        <a:xfrm>
          <a:off x="3582044" y="1408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54808</xdr:rowOff>
    </xdr:from>
    <xdr:ext cx="405111" cy="259045"/>
    <xdr:sp macro="" textlink="">
      <xdr:nvSpPr>
        <xdr:cNvPr id="315" name="n_2aveValue【公営住宅】&#10;有形固定資産減価償却率">
          <a:extLst>
            <a:ext uri="{FF2B5EF4-FFF2-40B4-BE49-F238E27FC236}">
              <a16:creationId xmlns:a16="http://schemas.microsoft.com/office/drawing/2014/main" id="{99737840-DBF8-45AD-88F9-597849BD6C8F}"/>
            </a:ext>
          </a:extLst>
        </xdr:cNvPr>
        <xdr:cNvSpPr txBox="1"/>
      </xdr:nvSpPr>
      <xdr:spPr>
        <a:xfrm>
          <a:off x="2705744" y="1411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32675</xdr:rowOff>
    </xdr:from>
    <xdr:ext cx="405111" cy="259045"/>
    <xdr:sp macro="" textlink="">
      <xdr:nvSpPr>
        <xdr:cNvPr id="316" name="n_3aveValue【公営住宅】&#10;有形固定資産減価償却率">
          <a:extLst>
            <a:ext uri="{FF2B5EF4-FFF2-40B4-BE49-F238E27FC236}">
              <a16:creationId xmlns:a16="http://schemas.microsoft.com/office/drawing/2014/main" id="{6DC5866D-0D8C-4A0C-9231-615A41AEAD56}"/>
            </a:ext>
          </a:extLst>
        </xdr:cNvPr>
        <xdr:cNvSpPr txBox="1"/>
      </xdr:nvSpPr>
      <xdr:spPr>
        <a:xfrm>
          <a:off x="1816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19611</xdr:rowOff>
    </xdr:from>
    <xdr:ext cx="405111" cy="259045"/>
    <xdr:sp macro="" textlink="">
      <xdr:nvSpPr>
        <xdr:cNvPr id="317" name="n_4aveValue【公営住宅】&#10;有形固定資産減価償却率">
          <a:extLst>
            <a:ext uri="{FF2B5EF4-FFF2-40B4-BE49-F238E27FC236}">
              <a16:creationId xmlns:a16="http://schemas.microsoft.com/office/drawing/2014/main" id="{A37DDBB8-4437-46FD-99D4-2B7D9ABFD445}"/>
            </a:ext>
          </a:extLst>
        </xdr:cNvPr>
        <xdr:cNvSpPr txBox="1"/>
      </xdr:nvSpPr>
      <xdr:spPr>
        <a:xfrm>
          <a:off x="927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80027</xdr:rowOff>
    </xdr:from>
    <xdr:ext cx="405111" cy="259045"/>
    <xdr:sp macro="" textlink="">
      <xdr:nvSpPr>
        <xdr:cNvPr id="318" name="n_1mainValue【公営住宅】&#10;有形固定資産減価償却率">
          <a:extLst>
            <a:ext uri="{FF2B5EF4-FFF2-40B4-BE49-F238E27FC236}">
              <a16:creationId xmlns:a16="http://schemas.microsoft.com/office/drawing/2014/main" id="{7E7075F9-5BE2-4AE1-8402-FABA18ED2B97}"/>
            </a:ext>
          </a:extLst>
        </xdr:cNvPr>
        <xdr:cNvSpPr txBox="1"/>
      </xdr:nvSpPr>
      <xdr:spPr>
        <a:xfrm>
          <a:off x="35820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80027</xdr:rowOff>
    </xdr:from>
    <xdr:ext cx="405111" cy="259045"/>
    <xdr:sp macro="" textlink="">
      <xdr:nvSpPr>
        <xdr:cNvPr id="319" name="n_2mainValue【公営住宅】&#10;有形固定資産減価償却率">
          <a:extLst>
            <a:ext uri="{FF2B5EF4-FFF2-40B4-BE49-F238E27FC236}">
              <a16:creationId xmlns:a16="http://schemas.microsoft.com/office/drawing/2014/main" id="{BA9B05A2-FF28-453D-A350-CF2F4CAD73AE}"/>
            </a:ext>
          </a:extLst>
        </xdr:cNvPr>
        <xdr:cNvSpPr txBox="1"/>
      </xdr:nvSpPr>
      <xdr:spPr>
        <a:xfrm>
          <a:off x="2705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38479</xdr:rowOff>
    </xdr:from>
    <xdr:ext cx="405111" cy="259045"/>
    <xdr:sp macro="" textlink="">
      <xdr:nvSpPr>
        <xdr:cNvPr id="320" name="n_3mainValue【公営住宅】&#10;有形固定資産減価償却率">
          <a:extLst>
            <a:ext uri="{FF2B5EF4-FFF2-40B4-BE49-F238E27FC236}">
              <a16:creationId xmlns:a16="http://schemas.microsoft.com/office/drawing/2014/main" id="{136FB1E9-2A66-4D5F-BCC1-AC3534B38D1C}"/>
            </a:ext>
          </a:extLst>
        </xdr:cNvPr>
        <xdr:cNvSpPr txBox="1"/>
      </xdr:nvSpPr>
      <xdr:spPr>
        <a:xfrm>
          <a:off x="1816744" y="1409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31948</xdr:rowOff>
    </xdr:from>
    <xdr:ext cx="405111" cy="259045"/>
    <xdr:sp macro="" textlink="">
      <xdr:nvSpPr>
        <xdr:cNvPr id="321" name="n_4mainValue【公営住宅】&#10;有形固定資産減価償却率">
          <a:extLst>
            <a:ext uri="{FF2B5EF4-FFF2-40B4-BE49-F238E27FC236}">
              <a16:creationId xmlns:a16="http://schemas.microsoft.com/office/drawing/2014/main" id="{BA4DDECD-3283-43BC-BDCB-AF085E51B5A7}"/>
            </a:ext>
          </a:extLst>
        </xdr:cNvPr>
        <xdr:cNvSpPr txBox="1"/>
      </xdr:nvSpPr>
      <xdr:spPr>
        <a:xfrm>
          <a:off x="927744" y="1409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EDF1F2D-75EB-4321-817E-99154891CDE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108895F-3F2B-41DB-8DFD-1ABAF839EDC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0604F25-020F-4525-BF97-465DF8677AE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43DAAF4-22DD-4B7A-8DE1-B98B1477811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19759D1-7F39-416A-B6FD-A400AAE2853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C3E99BF-1ACA-40B6-BCEC-87340826686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72C8ABD-B210-4592-8F41-AACCC7FEDED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FC3F86E-00F5-40A6-830C-844C33F2128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1BBC098-F650-44BA-9679-715107FE05E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B2FDBDA-F398-49F3-AB11-492052E8C6E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7D7D8414-B8C5-4A0F-A6D3-493FB051EB4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BFC7DB4F-E6D8-419A-BAC8-9763B8A35F8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33B5EE79-C253-473C-B7B6-1208B6F8AF9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10BF37E1-8715-4AB4-8F5F-F987725970F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77A12DB-FC63-4547-A43A-501F111D91C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BF436530-53AC-45AA-817F-B02CF860D68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60F42A5-6B04-4F57-9E93-52405FA7F26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2622C5CE-0487-4F5E-8379-B57847531F1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C52FF5D9-77E2-48E0-8222-E005DF8C23D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40F0E45E-C336-4D10-BB8D-B1147CFFCEE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304EF3B-1F0A-4A3F-AD0C-BB9E309A798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19954768-2F1F-495D-9075-586EE9E5971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CE5D8BD3-E7C4-4FAE-8E28-AF4B227E4A9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82296</xdr:rowOff>
    </xdr:from>
    <xdr:to>
      <xdr:col>54</xdr:col>
      <xdr:colOff>189865</xdr:colOff>
      <xdr:row>86</xdr:row>
      <xdr:rowOff>109347</xdr:rowOff>
    </xdr:to>
    <xdr:cxnSp macro="">
      <xdr:nvCxnSpPr>
        <xdr:cNvPr id="345" name="直線コネクタ 344">
          <a:extLst>
            <a:ext uri="{FF2B5EF4-FFF2-40B4-BE49-F238E27FC236}">
              <a16:creationId xmlns:a16="http://schemas.microsoft.com/office/drawing/2014/main" id="{6D3C9D75-DBE6-4EAF-90F6-883FBBAAF874}"/>
            </a:ext>
          </a:extLst>
        </xdr:cNvPr>
        <xdr:cNvCxnSpPr/>
      </xdr:nvCxnSpPr>
      <xdr:spPr>
        <a:xfrm flipV="1">
          <a:off x="10476865" y="13455396"/>
          <a:ext cx="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113174</xdr:rowOff>
    </xdr:from>
    <xdr:ext cx="469744" cy="259045"/>
    <xdr:sp macro="" textlink="">
      <xdr:nvSpPr>
        <xdr:cNvPr id="346" name="【公営住宅】&#10;一人当たり面積最小値テキスト">
          <a:extLst>
            <a:ext uri="{FF2B5EF4-FFF2-40B4-BE49-F238E27FC236}">
              <a16:creationId xmlns:a16="http://schemas.microsoft.com/office/drawing/2014/main" id="{3AA9FAB4-6312-4F3A-B78F-CBA6BE2256B3}"/>
            </a:ext>
          </a:extLst>
        </xdr:cNvPr>
        <xdr:cNvSpPr txBox="1"/>
      </xdr:nvSpPr>
      <xdr:spPr>
        <a:xfrm>
          <a:off x="10515600" y="1485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109347</xdr:rowOff>
    </xdr:from>
    <xdr:to>
      <xdr:col>55</xdr:col>
      <xdr:colOff>88900</xdr:colOff>
      <xdr:row>86</xdr:row>
      <xdr:rowOff>109347</xdr:rowOff>
    </xdr:to>
    <xdr:cxnSp macro="">
      <xdr:nvCxnSpPr>
        <xdr:cNvPr id="347" name="直線コネクタ 346">
          <a:extLst>
            <a:ext uri="{FF2B5EF4-FFF2-40B4-BE49-F238E27FC236}">
              <a16:creationId xmlns:a16="http://schemas.microsoft.com/office/drawing/2014/main" id="{256BFB29-CA7A-44EB-B551-03FD060E5B7D}"/>
            </a:ext>
          </a:extLst>
        </xdr:cNvPr>
        <xdr:cNvCxnSpPr/>
      </xdr:nvCxnSpPr>
      <xdr:spPr>
        <a:xfrm>
          <a:off x="10388600" y="148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28973</xdr:rowOff>
    </xdr:from>
    <xdr:ext cx="469744" cy="259045"/>
    <xdr:sp macro="" textlink="">
      <xdr:nvSpPr>
        <xdr:cNvPr id="348" name="【公営住宅】&#10;一人当たり面積最大値テキスト">
          <a:extLst>
            <a:ext uri="{FF2B5EF4-FFF2-40B4-BE49-F238E27FC236}">
              <a16:creationId xmlns:a16="http://schemas.microsoft.com/office/drawing/2014/main" id="{8E69464A-B51F-443C-962B-97BD7D8D1DDC}"/>
            </a:ext>
          </a:extLst>
        </xdr:cNvPr>
        <xdr:cNvSpPr txBox="1"/>
      </xdr:nvSpPr>
      <xdr:spPr>
        <a:xfrm>
          <a:off x="10515600" y="132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82296</xdr:rowOff>
    </xdr:from>
    <xdr:to>
      <xdr:col>55</xdr:col>
      <xdr:colOff>88900</xdr:colOff>
      <xdr:row>78</xdr:row>
      <xdr:rowOff>82296</xdr:rowOff>
    </xdr:to>
    <xdr:cxnSp macro="">
      <xdr:nvCxnSpPr>
        <xdr:cNvPr id="349" name="直線コネクタ 348">
          <a:extLst>
            <a:ext uri="{FF2B5EF4-FFF2-40B4-BE49-F238E27FC236}">
              <a16:creationId xmlns:a16="http://schemas.microsoft.com/office/drawing/2014/main" id="{DC6F7120-176B-402C-803D-36896A024444}"/>
            </a:ext>
          </a:extLst>
        </xdr:cNvPr>
        <xdr:cNvCxnSpPr/>
      </xdr:nvCxnSpPr>
      <xdr:spPr>
        <a:xfrm>
          <a:off x="10388600" y="1345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88028</xdr:rowOff>
    </xdr:from>
    <xdr:ext cx="469744" cy="259045"/>
    <xdr:sp macro="" textlink="">
      <xdr:nvSpPr>
        <xdr:cNvPr id="350" name="【公営住宅】&#10;一人当たり面積平均値テキスト">
          <a:extLst>
            <a:ext uri="{FF2B5EF4-FFF2-40B4-BE49-F238E27FC236}">
              <a16:creationId xmlns:a16="http://schemas.microsoft.com/office/drawing/2014/main" id="{0EF404A1-1737-40E0-BA69-D6FB28CB3888}"/>
            </a:ext>
          </a:extLst>
        </xdr:cNvPr>
        <xdr:cNvSpPr txBox="1"/>
      </xdr:nvSpPr>
      <xdr:spPr>
        <a:xfrm>
          <a:off x="10515600" y="1431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109601</xdr:rowOff>
    </xdr:from>
    <xdr:to>
      <xdr:col>55</xdr:col>
      <xdr:colOff>50800</xdr:colOff>
      <xdr:row>84</xdr:row>
      <xdr:rowOff>39751</xdr:rowOff>
    </xdr:to>
    <xdr:sp macro="" textlink="">
      <xdr:nvSpPr>
        <xdr:cNvPr id="351" name="フローチャート: 判断 350">
          <a:extLst>
            <a:ext uri="{FF2B5EF4-FFF2-40B4-BE49-F238E27FC236}">
              <a16:creationId xmlns:a16="http://schemas.microsoft.com/office/drawing/2014/main" id="{9D02177C-535D-4926-9B1A-B820D1D0F621}"/>
            </a:ext>
          </a:extLst>
        </xdr:cNvPr>
        <xdr:cNvSpPr/>
      </xdr:nvSpPr>
      <xdr:spPr>
        <a:xfrm>
          <a:off x="10426700" y="1433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140843</xdr:rowOff>
    </xdr:from>
    <xdr:to>
      <xdr:col>50</xdr:col>
      <xdr:colOff>165100</xdr:colOff>
      <xdr:row>84</xdr:row>
      <xdr:rowOff>70993</xdr:rowOff>
    </xdr:to>
    <xdr:sp macro="" textlink="">
      <xdr:nvSpPr>
        <xdr:cNvPr id="352" name="フローチャート: 判断 351">
          <a:extLst>
            <a:ext uri="{FF2B5EF4-FFF2-40B4-BE49-F238E27FC236}">
              <a16:creationId xmlns:a16="http://schemas.microsoft.com/office/drawing/2014/main" id="{4CC319A0-0DA5-47BF-85B2-434142720D8B}"/>
            </a:ext>
          </a:extLst>
        </xdr:cNvPr>
        <xdr:cNvSpPr/>
      </xdr:nvSpPr>
      <xdr:spPr>
        <a:xfrm>
          <a:off x="9588500" y="143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84455</xdr:rowOff>
    </xdr:from>
    <xdr:to>
      <xdr:col>46</xdr:col>
      <xdr:colOff>38100</xdr:colOff>
      <xdr:row>84</xdr:row>
      <xdr:rowOff>14605</xdr:rowOff>
    </xdr:to>
    <xdr:sp macro="" textlink="">
      <xdr:nvSpPr>
        <xdr:cNvPr id="353" name="フローチャート: 判断 352">
          <a:extLst>
            <a:ext uri="{FF2B5EF4-FFF2-40B4-BE49-F238E27FC236}">
              <a16:creationId xmlns:a16="http://schemas.microsoft.com/office/drawing/2014/main" id="{6D497B01-E49A-4419-A6FA-2A040C625E36}"/>
            </a:ext>
          </a:extLst>
        </xdr:cNvPr>
        <xdr:cNvSpPr/>
      </xdr:nvSpPr>
      <xdr:spPr>
        <a:xfrm>
          <a:off x="8699500" y="1431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106935</xdr:rowOff>
    </xdr:from>
    <xdr:to>
      <xdr:col>41</xdr:col>
      <xdr:colOff>101600</xdr:colOff>
      <xdr:row>84</xdr:row>
      <xdr:rowOff>37085</xdr:rowOff>
    </xdr:to>
    <xdr:sp macro="" textlink="">
      <xdr:nvSpPr>
        <xdr:cNvPr id="354" name="フローチャート: 判断 353">
          <a:extLst>
            <a:ext uri="{FF2B5EF4-FFF2-40B4-BE49-F238E27FC236}">
              <a16:creationId xmlns:a16="http://schemas.microsoft.com/office/drawing/2014/main" id="{B224316D-F4B1-48BA-BCBF-D3443228270F}"/>
            </a:ext>
          </a:extLst>
        </xdr:cNvPr>
        <xdr:cNvSpPr/>
      </xdr:nvSpPr>
      <xdr:spPr>
        <a:xfrm>
          <a:off x="7810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66929</xdr:rowOff>
    </xdr:from>
    <xdr:to>
      <xdr:col>36</xdr:col>
      <xdr:colOff>165100</xdr:colOff>
      <xdr:row>83</xdr:row>
      <xdr:rowOff>168529</xdr:rowOff>
    </xdr:to>
    <xdr:sp macro="" textlink="">
      <xdr:nvSpPr>
        <xdr:cNvPr id="355" name="フローチャート: 判断 354">
          <a:extLst>
            <a:ext uri="{FF2B5EF4-FFF2-40B4-BE49-F238E27FC236}">
              <a16:creationId xmlns:a16="http://schemas.microsoft.com/office/drawing/2014/main" id="{95321FF7-6E37-4FC8-AB15-AC7F785B8A9F}"/>
            </a:ext>
          </a:extLst>
        </xdr:cNvPr>
        <xdr:cNvSpPr/>
      </xdr:nvSpPr>
      <xdr:spPr>
        <a:xfrm>
          <a:off x="6921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14E2092-E430-4948-9FA7-81D855399DB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F3063DA-3C5C-480F-9DDE-35C0EB3497A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AF46E91-D3EF-4F87-99D7-B498875AAF3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18E7EE1-7C7F-488D-819D-46FF45D7605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DBB7ACF-7202-4943-9DBC-039FA8B1ED8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23495</xdr:rowOff>
    </xdr:from>
    <xdr:to>
      <xdr:col>55</xdr:col>
      <xdr:colOff>50800</xdr:colOff>
      <xdr:row>83</xdr:row>
      <xdr:rowOff>125095</xdr:rowOff>
    </xdr:to>
    <xdr:sp macro="" textlink="">
      <xdr:nvSpPr>
        <xdr:cNvPr id="361" name="楕円 360">
          <a:extLst>
            <a:ext uri="{FF2B5EF4-FFF2-40B4-BE49-F238E27FC236}">
              <a16:creationId xmlns:a16="http://schemas.microsoft.com/office/drawing/2014/main" id="{AF5D0979-CDA5-4827-AC41-A74DFDF8B873}"/>
            </a:ext>
          </a:extLst>
        </xdr:cNvPr>
        <xdr:cNvSpPr/>
      </xdr:nvSpPr>
      <xdr:spPr>
        <a:xfrm>
          <a:off x="104267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46372</xdr:rowOff>
    </xdr:from>
    <xdr:ext cx="469744" cy="259045"/>
    <xdr:sp macro="" textlink="">
      <xdr:nvSpPr>
        <xdr:cNvPr id="362" name="【公営住宅】&#10;一人当たり面積該当値テキスト">
          <a:extLst>
            <a:ext uri="{FF2B5EF4-FFF2-40B4-BE49-F238E27FC236}">
              <a16:creationId xmlns:a16="http://schemas.microsoft.com/office/drawing/2014/main" id="{76258730-7ED9-4D01-A0DF-3E7EDF0EB16F}"/>
            </a:ext>
          </a:extLst>
        </xdr:cNvPr>
        <xdr:cNvSpPr txBox="1"/>
      </xdr:nvSpPr>
      <xdr:spPr>
        <a:xfrm>
          <a:off x="10515600" y="1410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49785</xdr:rowOff>
    </xdr:from>
    <xdr:to>
      <xdr:col>50</xdr:col>
      <xdr:colOff>165100</xdr:colOff>
      <xdr:row>83</xdr:row>
      <xdr:rowOff>151385</xdr:rowOff>
    </xdr:to>
    <xdr:sp macro="" textlink="">
      <xdr:nvSpPr>
        <xdr:cNvPr id="363" name="楕円 362">
          <a:extLst>
            <a:ext uri="{FF2B5EF4-FFF2-40B4-BE49-F238E27FC236}">
              <a16:creationId xmlns:a16="http://schemas.microsoft.com/office/drawing/2014/main" id="{0E62C254-7724-41F9-85C3-D85B90644C82}"/>
            </a:ext>
          </a:extLst>
        </xdr:cNvPr>
        <xdr:cNvSpPr/>
      </xdr:nvSpPr>
      <xdr:spPr>
        <a:xfrm>
          <a:off x="9588500" y="142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74295</xdr:rowOff>
    </xdr:from>
    <xdr:to>
      <xdr:col>55</xdr:col>
      <xdr:colOff>0</xdr:colOff>
      <xdr:row>83</xdr:row>
      <xdr:rowOff>100585</xdr:rowOff>
    </xdr:to>
    <xdr:cxnSp macro="">
      <xdr:nvCxnSpPr>
        <xdr:cNvPr id="364" name="直線コネクタ 363">
          <a:extLst>
            <a:ext uri="{FF2B5EF4-FFF2-40B4-BE49-F238E27FC236}">
              <a16:creationId xmlns:a16="http://schemas.microsoft.com/office/drawing/2014/main" id="{8BFC7D8F-C906-409E-A9B0-291ED7411714}"/>
            </a:ext>
          </a:extLst>
        </xdr:cNvPr>
        <xdr:cNvCxnSpPr/>
      </xdr:nvCxnSpPr>
      <xdr:spPr>
        <a:xfrm flipV="1">
          <a:off x="9639300" y="14304645"/>
          <a:ext cx="8382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65" name="楕円 364">
          <a:extLst>
            <a:ext uri="{FF2B5EF4-FFF2-40B4-BE49-F238E27FC236}">
              <a16:creationId xmlns:a16="http://schemas.microsoft.com/office/drawing/2014/main" id="{69F79296-658A-493C-B472-EE77307A0F5C}"/>
            </a:ext>
          </a:extLst>
        </xdr:cNvPr>
        <xdr:cNvSpPr/>
      </xdr:nvSpPr>
      <xdr:spPr>
        <a:xfrm>
          <a:off x="8699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100585</xdr:rowOff>
    </xdr:from>
    <xdr:to>
      <xdr:col>50</xdr:col>
      <xdr:colOff>114300</xdr:colOff>
      <xdr:row>83</xdr:row>
      <xdr:rowOff>113537</xdr:rowOff>
    </xdr:to>
    <xdr:cxnSp macro="">
      <xdr:nvCxnSpPr>
        <xdr:cNvPr id="366" name="直線コネクタ 365">
          <a:extLst>
            <a:ext uri="{FF2B5EF4-FFF2-40B4-BE49-F238E27FC236}">
              <a16:creationId xmlns:a16="http://schemas.microsoft.com/office/drawing/2014/main" id="{A51F1187-D584-408D-9802-13C964B39DAD}"/>
            </a:ext>
          </a:extLst>
        </xdr:cNvPr>
        <xdr:cNvCxnSpPr/>
      </xdr:nvCxnSpPr>
      <xdr:spPr>
        <a:xfrm flipV="1">
          <a:off x="8750300" y="14330935"/>
          <a:ext cx="889000" cy="1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166751</xdr:rowOff>
    </xdr:from>
    <xdr:to>
      <xdr:col>41</xdr:col>
      <xdr:colOff>101600</xdr:colOff>
      <xdr:row>84</xdr:row>
      <xdr:rowOff>96901</xdr:rowOff>
    </xdr:to>
    <xdr:sp macro="" textlink="">
      <xdr:nvSpPr>
        <xdr:cNvPr id="367" name="楕円 366">
          <a:extLst>
            <a:ext uri="{FF2B5EF4-FFF2-40B4-BE49-F238E27FC236}">
              <a16:creationId xmlns:a16="http://schemas.microsoft.com/office/drawing/2014/main" id="{89E39B7D-F04F-4352-913E-E31C922ECAB9}"/>
            </a:ext>
          </a:extLst>
        </xdr:cNvPr>
        <xdr:cNvSpPr/>
      </xdr:nvSpPr>
      <xdr:spPr>
        <a:xfrm>
          <a:off x="7810500" y="1439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113537</xdr:rowOff>
    </xdr:from>
    <xdr:to>
      <xdr:col>45</xdr:col>
      <xdr:colOff>177800</xdr:colOff>
      <xdr:row>84</xdr:row>
      <xdr:rowOff>46101</xdr:rowOff>
    </xdr:to>
    <xdr:cxnSp macro="">
      <xdr:nvCxnSpPr>
        <xdr:cNvPr id="368" name="直線コネクタ 367">
          <a:extLst>
            <a:ext uri="{FF2B5EF4-FFF2-40B4-BE49-F238E27FC236}">
              <a16:creationId xmlns:a16="http://schemas.microsoft.com/office/drawing/2014/main" id="{9FCA05CF-A1D1-47D2-BCD9-1DDE896B25CD}"/>
            </a:ext>
          </a:extLst>
        </xdr:cNvPr>
        <xdr:cNvCxnSpPr/>
      </xdr:nvCxnSpPr>
      <xdr:spPr>
        <a:xfrm flipV="1">
          <a:off x="7861300" y="14343887"/>
          <a:ext cx="889000" cy="10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165988</xdr:rowOff>
    </xdr:from>
    <xdr:to>
      <xdr:col>36</xdr:col>
      <xdr:colOff>165100</xdr:colOff>
      <xdr:row>84</xdr:row>
      <xdr:rowOff>96138</xdr:rowOff>
    </xdr:to>
    <xdr:sp macro="" textlink="">
      <xdr:nvSpPr>
        <xdr:cNvPr id="369" name="楕円 368">
          <a:extLst>
            <a:ext uri="{FF2B5EF4-FFF2-40B4-BE49-F238E27FC236}">
              <a16:creationId xmlns:a16="http://schemas.microsoft.com/office/drawing/2014/main" id="{4A5CB5EB-98A6-4DF8-B372-148C7C7971E1}"/>
            </a:ext>
          </a:extLst>
        </xdr:cNvPr>
        <xdr:cNvSpPr/>
      </xdr:nvSpPr>
      <xdr:spPr>
        <a:xfrm>
          <a:off x="6921500" y="1439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45338</xdr:rowOff>
    </xdr:from>
    <xdr:to>
      <xdr:col>41</xdr:col>
      <xdr:colOff>50800</xdr:colOff>
      <xdr:row>84</xdr:row>
      <xdr:rowOff>46101</xdr:rowOff>
    </xdr:to>
    <xdr:cxnSp macro="">
      <xdr:nvCxnSpPr>
        <xdr:cNvPr id="370" name="直線コネクタ 369">
          <a:extLst>
            <a:ext uri="{FF2B5EF4-FFF2-40B4-BE49-F238E27FC236}">
              <a16:creationId xmlns:a16="http://schemas.microsoft.com/office/drawing/2014/main" id="{F9207F57-F87F-4C4D-B89A-E17E6E0328A0}"/>
            </a:ext>
          </a:extLst>
        </xdr:cNvPr>
        <xdr:cNvCxnSpPr/>
      </xdr:nvCxnSpPr>
      <xdr:spPr>
        <a:xfrm>
          <a:off x="6972300" y="1444713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62120</xdr:rowOff>
    </xdr:from>
    <xdr:ext cx="469744" cy="259045"/>
    <xdr:sp macro="" textlink="">
      <xdr:nvSpPr>
        <xdr:cNvPr id="371" name="n_1aveValue【公営住宅】&#10;一人当たり面積">
          <a:extLst>
            <a:ext uri="{FF2B5EF4-FFF2-40B4-BE49-F238E27FC236}">
              <a16:creationId xmlns:a16="http://schemas.microsoft.com/office/drawing/2014/main" id="{495BD947-FC9B-4951-8BBA-06E7D60694C3}"/>
            </a:ext>
          </a:extLst>
        </xdr:cNvPr>
        <xdr:cNvSpPr txBox="1"/>
      </xdr:nvSpPr>
      <xdr:spPr>
        <a:xfrm>
          <a:off x="9391727" y="144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5732</xdr:rowOff>
    </xdr:from>
    <xdr:ext cx="469744" cy="259045"/>
    <xdr:sp macro="" textlink="">
      <xdr:nvSpPr>
        <xdr:cNvPr id="372" name="n_2aveValue【公営住宅】&#10;一人当たり面積">
          <a:extLst>
            <a:ext uri="{FF2B5EF4-FFF2-40B4-BE49-F238E27FC236}">
              <a16:creationId xmlns:a16="http://schemas.microsoft.com/office/drawing/2014/main" id="{A2A86F47-0030-4E52-8B34-37F93DB13095}"/>
            </a:ext>
          </a:extLst>
        </xdr:cNvPr>
        <xdr:cNvSpPr txBox="1"/>
      </xdr:nvSpPr>
      <xdr:spPr>
        <a:xfrm>
          <a:off x="8515427" y="1440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53612</xdr:rowOff>
    </xdr:from>
    <xdr:ext cx="469744" cy="259045"/>
    <xdr:sp macro="" textlink="">
      <xdr:nvSpPr>
        <xdr:cNvPr id="373" name="n_3aveValue【公営住宅】&#10;一人当たり面積">
          <a:extLst>
            <a:ext uri="{FF2B5EF4-FFF2-40B4-BE49-F238E27FC236}">
              <a16:creationId xmlns:a16="http://schemas.microsoft.com/office/drawing/2014/main" id="{3318A542-4332-4208-B3AD-9F883355FCC8}"/>
            </a:ext>
          </a:extLst>
        </xdr:cNvPr>
        <xdr:cNvSpPr txBox="1"/>
      </xdr:nvSpPr>
      <xdr:spPr>
        <a:xfrm>
          <a:off x="7626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13606</xdr:rowOff>
    </xdr:from>
    <xdr:ext cx="469744" cy="259045"/>
    <xdr:sp macro="" textlink="">
      <xdr:nvSpPr>
        <xdr:cNvPr id="374" name="n_4aveValue【公営住宅】&#10;一人当たり面積">
          <a:extLst>
            <a:ext uri="{FF2B5EF4-FFF2-40B4-BE49-F238E27FC236}">
              <a16:creationId xmlns:a16="http://schemas.microsoft.com/office/drawing/2014/main" id="{3C8BFE8C-13D8-4766-9DE4-92391225F111}"/>
            </a:ext>
          </a:extLst>
        </xdr:cNvPr>
        <xdr:cNvSpPr txBox="1"/>
      </xdr:nvSpPr>
      <xdr:spPr>
        <a:xfrm>
          <a:off x="6737427" y="140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167912</xdr:rowOff>
    </xdr:from>
    <xdr:ext cx="469744" cy="259045"/>
    <xdr:sp macro="" textlink="">
      <xdr:nvSpPr>
        <xdr:cNvPr id="375" name="n_1mainValue【公営住宅】&#10;一人当たり面積">
          <a:extLst>
            <a:ext uri="{FF2B5EF4-FFF2-40B4-BE49-F238E27FC236}">
              <a16:creationId xmlns:a16="http://schemas.microsoft.com/office/drawing/2014/main" id="{9C033CEB-6F9D-4097-9737-DBEBAB9171AB}"/>
            </a:ext>
          </a:extLst>
        </xdr:cNvPr>
        <xdr:cNvSpPr txBox="1"/>
      </xdr:nvSpPr>
      <xdr:spPr>
        <a:xfrm>
          <a:off x="9391727" y="1405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76" name="n_2mainValue【公営住宅】&#10;一人当たり面積">
          <a:extLst>
            <a:ext uri="{FF2B5EF4-FFF2-40B4-BE49-F238E27FC236}">
              <a16:creationId xmlns:a16="http://schemas.microsoft.com/office/drawing/2014/main" id="{3AB9F2E9-961C-4A06-980D-2F822470FFE3}"/>
            </a:ext>
          </a:extLst>
        </xdr:cNvPr>
        <xdr:cNvSpPr txBox="1"/>
      </xdr:nvSpPr>
      <xdr:spPr>
        <a:xfrm>
          <a:off x="8515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88028</xdr:rowOff>
    </xdr:from>
    <xdr:ext cx="469744" cy="259045"/>
    <xdr:sp macro="" textlink="">
      <xdr:nvSpPr>
        <xdr:cNvPr id="377" name="n_3mainValue【公営住宅】&#10;一人当たり面積">
          <a:extLst>
            <a:ext uri="{FF2B5EF4-FFF2-40B4-BE49-F238E27FC236}">
              <a16:creationId xmlns:a16="http://schemas.microsoft.com/office/drawing/2014/main" id="{B5BABC75-D6D9-4CE5-B210-1EB191BF8028}"/>
            </a:ext>
          </a:extLst>
        </xdr:cNvPr>
        <xdr:cNvSpPr txBox="1"/>
      </xdr:nvSpPr>
      <xdr:spPr>
        <a:xfrm>
          <a:off x="7626427" y="1448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87265</xdr:rowOff>
    </xdr:from>
    <xdr:ext cx="469744" cy="259045"/>
    <xdr:sp macro="" textlink="">
      <xdr:nvSpPr>
        <xdr:cNvPr id="378" name="n_4mainValue【公営住宅】&#10;一人当たり面積">
          <a:extLst>
            <a:ext uri="{FF2B5EF4-FFF2-40B4-BE49-F238E27FC236}">
              <a16:creationId xmlns:a16="http://schemas.microsoft.com/office/drawing/2014/main" id="{FDB4D4D7-9C38-43C9-899A-993BD5012561}"/>
            </a:ext>
          </a:extLst>
        </xdr:cNvPr>
        <xdr:cNvSpPr txBox="1"/>
      </xdr:nvSpPr>
      <xdr:spPr>
        <a:xfrm>
          <a:off x="6737427" y="1448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AF1F27B-ECE3-4137-AC21-9C4BAB75FC0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C897581-7918-4F17-8EBF-795B2DA37AC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1C4F0AA-53BB-4A60-A2A9-52E4E764B7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1B2D766-408F-4D96-9A46-3A06D5FF2AC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AE8FB5D-511D-4F1E-BCB5-DD67821914D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8351972-9BEC-44AE-9BDD-11C32B805B0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705B953-DC53-493A-AE13-E4DAB29EF1A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FB8CEC5-E24D-4E3A-8C7B-8596D7A8A7C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A7891544-C003-4059-B29E-06025B07349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20DC67C5-9FCB-4DBF-9EEA-7074F5E8A1A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9" name="テキスト ボックス 388">
          <a:extLst>
            <a:ext uri="{FF2B5EF4-FFF2-40B4-BE49-F238E27FC236}">
              <a16:creationId xmlns:a16="http://schemas.microsoft.com/office/drawing/2014/main" id="{1E075B5A-73F1-41D9-84CA-B5775F57D474}"/>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0" name="直線コネクタ 389">
          <a:extLst>
            <a:ext uri="{FF2B5EF4-FFF2-40B4-BE49-F238E27FC236}">
              <a16:creationId xmlns:a16="http://schemas.microsoft.com/office/drawing/2014/main" id="{F38B042E-ED49-4798-9FE5-301927D70FF7}"/>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1" name="テキスト ボックス 390">
          <a:extLst>
            <a:ext uri="{FF2B5EF4-FFF2-40B4-BE49-F238E27FC236}">
              <a16:creationId xmlns:a16="http://schemas.microsoft.com/office/drawing/2014/main" id="{E96B18E8-F89C-47C1-9557-F12960AAB11A}"/>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2" name="直線コネクタ 391">
          <a:extLst>
            <a:ext uri="{FF2B5EF4-FFF2-40B4-BE49-F238E27FC236}">
              <a16:creationId xmlns:a16="http://schemas.microsoft.com/office/drawing/2014/main" id="{CB164164-29FE-4B4F-BDF7-8271A97F6721}"/>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3" name="テキスト ボックス 392">
          <a:extLst>
            <a:ext uri="{FF2B5EF4-FFF2-40B4-BE49-F238E27FC236}">
              <a16:creationId xmlns:a16="http://schemas.microsoft.com/office/drawing/2014/main" id="{36DB7C0E-A923-4FBB-BF9E-1CF4CAA661CB}"/>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4" name="直線コネクタ 393">
          <a:extLst>
            <a:ext uri="{FF2B5EF4-FFF2-40B4-BE49-F238E27FC236}">
              <a16:creationId xmlns:a16="http://schemas.microsoft.com/office/drawing/2014/main" id="{8D9C4ECB-7D6D-4AAD-A187-D48BBBF1A869}"/>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5" name="テキスト ボックス 394">
          <a:extLst>
            <a:ext uri="{FF2B5EF4-FFF2-40B4-BE49-F238E27FC236}">
              <a16:creationId xmlns:a16="http://schemas.microsoft.com/office/drawing/2014/main" id="{E4153B07-80D7-423E-86C1-8A71E49B435B}"/>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6" name="直線コネクタ 395">
          <a:extLst>
            <a:ext uri="{FF2B5EF4-FFF2-40B4-BE49-F238E27FC236}">
              <a16:creationId xmlns:a16="http://schemas.microsoft.com/office/drawing/2014/main" id="{507EDE0D-DBFC-446E-9CDD-B43E6A7AB0F5}"/>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7" name="テキスト ボックス 396">
          <a:extLst>
            <a:ext uri="{FF2B5EF4-FFF2-40B4-BE49-F238E27FC236}">
              <a16:creationId xmlns:a16="http://schemas.microsoft.com/office/drawing/2014/main" id="{DE7506AD-5613-4677-A15A-B7C73F564A8D}"/>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EA3B9A1-3B89-4E27-97E4-5CED87EF35A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D2CEB6E4-3B84-4DF6-9904-09DB72D1E261}"/>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5562DFF8-AEA9-449D-B145-FE79FB9BA5A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167639</xdr:rowOff>
    </xdr:to>
    <xdr:cxnSp macro="">
      <xdr:nvCxnSpPr>
        <xdr:cNvPr id="401" name="直線コネクタ 400">
          <a:extLst>
            <a:ext uri="{FF2B5EF4-FFF2-40B4-BE49-F238E27FC236}">
              <a16:creationId xmlns:a16="http://schemas.microsoft.com/office/drawing/2014/main" id="{3647EA4A-B315-4C0F-B3FB-E7EF29D55706}"/>
            </a:ext>
          </a:extLst>
        </xdr:cNvPr>
        <xdr:cNvCxnSpPr/>
      </xdr:nvCxnSpPr>
      <xdr:spPr>
        <a:xfrm flipV="1">
          <a:off x="4634865" y="17152620"/>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F309163-66EE-488F-899D-D2958EAAC9E0}"/>
            </a:ext>
          </a:extLst>
        </xdr:cNvPr>
        <xdr:cNvSpPr txBox="1"/>
      </xdr:nvSpPr>
      <xdr:spPr>
        <a:xfrm>
          <a:off x="4673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403" name="直線コネクタ 402">
          <a:extLst>
            <a:ext uri="{FF2B5EF4-FFF2-40B4-BE49-F238E27FC236}">
              <a16:creationId xmlns:a16="http://schemas.microsoft.com/office/drawing/2014/main" id="{CA7A7356-3D23-4DF2-B78E-4DD9C9E3535E}"/>
            </a:ext>
          </a:extLst>
        </xdr:cNvPr>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A5A3C8C-6D80-4D53-9201-A0F2B7B00743}"/>
            </a:ext>
          </a:extLst>
        </xdr:cNvPr>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5" name="直線コネクタ 404">
          <a:extLst>
            <a:ext uri="{FF2B5EF4-FFF2-40B4-BE49-F238E27FC236}">
              <a16:creationId xmlns:a16="http://schemas.microsoft.com/office/drawing/2014/main" id="{FEE9C0FA-099A-4CC1-9592-DE3BDE5AEA17}"/>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151147</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A209F9FC-13ED-464E-BF1A-3A39B453FBDD}"/>
            </a:ext>
          </a:extLst>
        </xdr:cNvPr>
        <xdr:cNvSpPr txBox="1"/>
      </xdr:nvSpPr>
      <xdr:spPr>
        <a:xfrm>
          <a:off x="4673600" y="18324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128270</xdr:rowOff>
    </xdr:from>
    <xdr:to>
      <xdr:col>24</xdr:col>
      <xdr:colOff>114300</xdr:colOff>
      <xdr:row>108</xdr:row>
      <xdr:rowOff>58420</xdr:rowOff>
    </xdr:to>
    <xdr:sp macro="" textlink="">
      <xdr:nvSpPr>
        <xdr:cNvPr id="407" name="フローチャート: 判断 406">
          <a:extLst>
            <a:ext uri="{FF2B5EF4-FFF2-40B4-BE49-F238E27FC236}">
              <a16:creationId xmlns:a16="http://schemas.microsoft.com/office/drawing/2014/main" id="{F6D1EBB6-5622-4ED9-8E97-E35ABA3F3E84}"/>
            </a:ext>
          </a:extLst>
        </xdr:cNvPr>
        <xdr:cNvSpPr/>
      </xdr:nvSpPr>
      <xdr:spPr>
        <a:xfrm>
          <a:off x="4584700" y="1847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162561</xdr:rowOff>
    </xdr:from>
    <xdr:to>
      <xdr:col>20</xdr:col>
      <xdr:colOff>38100</xdr:colOff>
      <xdr:row>103</xdr:row>
      <xdr:rowOff>92711</xdr:rowOff>
    </xdr:to>
    <xdr:sp macro="" textlink="">
      <xdr:nvSpPr>
        <xdr:cNvPr id="408" name="フローチャート: 判断 407">
          <a:extLst>
            <a:ext uri="{FF2B5EF4-FFF2-40B4-BE49-F238E27FC236}">
              <a16:creationId xmlns:a16="http://schemas.microsoft.com/office/drawing/2014/main" id="{777686DB-13B6-42F1-8196-D8B36E7CE78C}"/>
            </a:ext>
          </a:extLst>
        </xdr:cNvPr>
        <xdr:cNvSpPr/>
      </xdr:nvSpPr>
      <xdr:spPr>
        <a:xfrm>
          <a:off x="3746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160274</xdr:rowOff>
    </xdr:from>
    <xdr:to>
      <xdr:col>15</xdr:col>
      <xdr:colOff>101600</xdr:colOff>
      <xdr:row>106</xdr:row>
      <xdr:rowOff>90424</xdr:rowOff>
    </xdr:to>
    <xdr:sp macro="" textlink="">
      <xdr:nvSpPr>
        <xdr:cNvPr id="409" name="フローチャート: 判断 408">
          <a:extLst>
            <a:ext uri="{FF2B5EF4-FFF2-40B4-BE49-F238E27FC236}">
              <a16:creationId xmlns:a16="http://schemas.microsoft.com/office/drawing/2014/main" id="{698A23DC-2DCE-4ABA-BD24-514F33DD0895}"/>
            </a:ext>
          </a:extLst>
        </xdr:cNvPr>
        <xdr:cNvSpPr/>
      </xdr:nvSpPr>
      <xdr:spPr>
        <a:xfrm>
          <a:off x="2857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45974</xdr:rowOff>
    </xdr:from>
    <xdr:to>
      <xdr:col>10</xdr:col>
      <xdr:colOff>165100</xdr:colOff>
      <xdr:row>107</xdr:row>
      <xdr:rowOff>147574</xdr:rowOff>
    </xdr:to>
    <xdr:sp macro="" textlink="">
      <xdr:nvSpPr>
        <xdr:cNvPr id="410" name="フローチャート: 判断 409">
          <a:extLst>
            <a:ext uri="{FF2B5EF4-FFF2-40B4-BE49-F238E27FC236}">
              <a16:creationId xmlns:a16="http://schemas.microsoft.com/office/drawing/2014/main" id="{C3C09BF0-7043-4525-AF26-16AA230BB9DD}"/>
            </a:ext>
          </a:extLst>
        </xdr:cNvPr>
        <xdr:cNvSpPr/>
      </xdr:nvSpPr>
      <xdr:spPr>
        <a:xfrm>
          <a:off x="1968500" y="1839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148844</xdr:rowOff>
    </xdr:from>
    <xdr:to>
      <xdr:col>6</xdr:col>
      <xdr:colOff>38100</xdr:colOff>
      <xdr:row>107</xdr:row>
      <xdr:rowOff>78994</xdr:rowOff>
    </xdr:to>
    <xdr:sp macro="" textlink="">
      <xdr:nvSpPr>
        <xdr:cNvPr id="411" name="フローチャート: 判断 410">
          <a:extLst>
            <a:ext uri="{FF2B5EF4-FFF2-40B4-BE49-F238E27FC236}">
              <a16:creationId xmlns:a16="http://schemas.microsoft.com/office/drawing/2014/main" id="{E1B632BC-EE2C-4F87-810A-6D9DBEDACC3F}"/>
            </a:ext>
          </a:extLst>
        </xdr:cNvPr>
        <xdr:cNvSpPr/>
      </xdr:nvSpPr>
      <xdr:spPr>
        <a:xfrm>
          <a:off x="107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E47097D-9AC9-424D-BC63-9D08B883254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042B261-299C-41ED-9D00-B4B31DF1564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5EE06FE-AB46-4D4D-A4E2-1A1E572E308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C932477-F33E-4C14-8318-E5B8F25602B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8ECA867-56D0-4324-809F-85CB1AF8618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98552</xdr:rowOff>
    </xdr:from>
    <xdr:to>
      <xdr:col>24</xdr:col>
      <xdr:colOff>114300</xdr:colOff>
      <xdr:row>109</xdr:row>
      <xdr:rowOff>28702</xdr:rowOff>
    </xdr:to>
    <xdr:sp macro="" textlink="">
      <xdr:nvSpPr>
        <xdr:cNvPr id="417" name="楕円 416">
          <a:extLst>
            <a:ext uri="{FF2B5EF4-FFF2-40B4-BE49-F238E27FC236}">
              <a16:creationId xmlns:a16="http://schemas.microsoft.com/office/drawing/2014/main" id="{CA5398D0-4331-4CE3-B95C-340CC8EBA51F}"/>
            </a:ext>
          </a:extLst>
        </xdr:cNvPr>
        <xdr:cNvSpPr/>
      </xdr:nvSpPr>
      <xdr:spPr>
        <a:xfrm>
          <a:off x="4584700" y="1861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13479</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7ECA5B0C-C886-4AAF-B164-72E6F93D28FE}"/>
            </a:ext>
          </a:extLst>
        </xdr:cNvPr>
        <xdr:cNvSpPr txBox="1"/>
      </xdr:nvSpPr>
      <xdr:spPr>
        <a:xfrm>
          <a:off x="4673600" y="18530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87122</xdr:rowOff>
    </xdr:from>
    <xdr:to>
      <xdr:col>20</xdr:col>
      <xdr:colOff>38100</xdr:colOff>
      <xdr:row>108</xdr:row>
      <xdr:rowOff>17272</xdr:rowOff>
    </xdr:to>
    <xdr:sp macro="" textlink="">
      <xdr:nvSpPr>
        <xdr:cNvPr id="419" name="楕円 418">
          <a:extLst>
            <a:ext uri="{FF2B5EF4-FFF2-40B4-BE49-F238E27FC236}">
              <a16:creationId xmlns:a16="http://schemas.microsoft.com/office/drawing/2014/main" id="{28D1FB87-5F15-4B34-9958-D48915D7C1D7}"/>
            </a:ext>
          </a:extLst>
        </xdr:cNvPr>
        <xdr:cNvSpPr/>
      </xdr:nvSpPr>
      <xdr:spPr>
        <a:xfrm>
          <a:off x="3746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137922</xdr:rowOff>
    </xdr:from>
    <xdr:to>
      <xdr:col>24</xdr:col>
      <xdr:colOff>63500</xdr:colOff>
      <xdr:row>108</xdr:row>
      <xdr:rowOff>149352</xdr:rowOff>
    </xdr:to>
    <xdr:cxnSp macro="">
      <xdr:nvCxnSpPr>
        <xdr:cNvPr id="420" name="直線コネクタ 419">
          <a:extLst>
            <a:ext uri="{FF2B5EF4-FFF2-40B4-BE49-F238E27FC236}">
              <a16:creationId xmlns:a16="http://schemas.microsoft.com/office/drawing/2014/main" id="{5A9739C8-A83C-40F3-9938-1B685D1EB5D8}"/>
            </a:ext>
          </a:extLst>
        </xdr:cNvPr>
        <xdr:cNvCxnSpPr/>
      </xdr:nvCxnSpPr>
      <xdr:spPr>
        <a:xfrm>
          <a:off x="3797300" y="1848307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87122</xdr:rowOff>
    </xdr:from>
    <xdr:to>
      <xdr:col>15</xdr:col>
      <xdr:colOff>101600</xdr:colOff>
      <xdr:row>108</xdr:row>
      <xdr:rowOff>17272</xdr:rowOff>
    </xdr:to>
    <xdr:sp macro="" textlink="">
      <xdr:nvSpPr>
        <xdr:cNvPr id="421" name="楕円 420">
          <a:extLst>
            <a:ext uri="{FF2B5EF4-FFF2-40B4-BE49-F238E27FC236}">
              <a16:creationId xmlns:a16="http://schemas.microsoft.com/office/drawing/2014/main" id="{4AF49A2E-FF78-4F09-A128-F401144A235D}"/>
            </a:ext>
          </a:extLst>
        </xdr:cNvPr>
        <xdr:cNvSpPr/>
      </xdr:nvSpPr>
      <xdr:spPr>
        <a:xfrm>
          <a:off x="2857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137922</xdr:rowOff>
    </xdr:from>
    <xdr:to>
      <xdr:col>19</xdr:col>
      <xdr:colOff>177800</xdr:colOff>
      <xdr:row>107</xdr:row>
      <xdr:rowOff>137922</xdr:rowOff>
    </xdr:to>
    <xdr:cxnSp macro="">
      <xdr:nvCxnSpPr>
        <xdr:cNvPr id="422" name="直線コネクタ 421">
          <a:extLst>
            <a:ext uri="{FF2B5EF4-FFF2-40B4-BE49-F238E27FC236}">
              <a16:creationId xmlns:a16="http://schemas.microsoft.com/office/drawing/2014/main" id="{6FB4582E-B590-45A8-B0B3-C4CDF2D6E818}"/>
            </a:ext>
          </a:extLst>
        </xdr:cNvPr>
        <xdr:cNvCxnSpPr/>
      </xdr:nvCxnSpPr>
      <xdr:spPr>
        <a:xfrm>
          <a:off x="2908300" y="1848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162561</xdr:rowOff>
    </xdr:from>
    <xdr:to>
      <xdr:col>10</xdr:col>
      <xdr:colOff>165100</xdr:colOff>
      <xdr:row>107</xdr:row>
      <xdr:rowOff>92711</xdr:rowOff>
    </xdr:to>
    <xdr:sp macro="" textlink="">
      <xdr:nvSpPr>
        <xdr:cNvPr id="423" name="楕円 422">
          <a:extLst>
            <a:ext uri="{FF2B5EF4-FFF2-40B4-BE49-F238E27FC236}">
              <a16:creationId xmlns:a16="http://schemas.microsoft.com/office/drawing/2014/main" id="{6937092B-E36D-40B1-81B2-0FDB9BC557EC}"/>
            </a:ext>
          </a:extLst>
        </xdr:cNvPr>
        <xdr:cNvSpPr/>
      </xdr:nvSpPr>
      <xdr:spPr>
        <a:xfrm>
          <a:off x="196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41911</xdr:rowOff>
    </xdr:from>
    <xdr:to>
      <xdr:col>15</xdr:col>
      <xdr:colOff>50800</xdr:colOff>
      <xdr:row>107</xdr:row>
      <xdr:rowOff>137922</xdr:rowOff>
    </xdr:to>
    <xdr:cxnSp macro="">
      <xdr:nvCxnSpPr>
        <xdr:cNvPr id="424" name="直線コネクタ 423">
          <a:extLst>
            <a:ext uri="{FF2B5EF4-FFF2-40B4-BE49-F238E27FC236}">
              <a16:creationId xmlns:a16="http://schemas.microsoft.com/office/drawing/2014/main" id="{F554D0A0-09E8-4264-8C9B-C90C4B20BDF0}"/>
            </a:ext>
          </a:extLst>
        </xdr:cNvPr>
        <xdr:cNvCxnSpPr/>
      </xdr:nvCxnSpPr>
      <xdr:spPr>
        <a:xfrm>
          <a:off x="2019300" y="18387061"/>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66548</xdr:rowOff>
    </xdr:from>
    <xdr:to>
      <xdr:col>6</xdr:col>
      <xdr:colOff>38100</xdr:colOff>
      <xdr:row>106</xdr:row>
      <xdr:rowOff>168148</xdr:rowOff>
    </xdr:to>
    <xdr:sp macro="" textlink="">
      <xdr:nvSpPr>
        <xdr:cNvPr id="425" name="楕円 424">
          <a:extLst>
            <a:ext uri="{FF2B5EF4-FFF2-40B4-BE49-F238E27FC236}">
              <a16:creationId xmlns:a16="http://schemas.microsoft.com/office/drawing/2014/main" id="{E2934E58-C010-4B14-BE1C-D67F3FFEA3F7}"/>
            </a:ext>
          </a:extLst>
        </xdr:cNvPr>
        <xdr:cNvSpPr/>
      </xdr:nvSpPr>
      <xdr:spPr>
        <a:xfrm>
          <a:off x="1079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117348</xdr:rowOff>
    </xdr:from>
    <xdr:to>
      <xdr:col>10</xdr:col>
      <xdr:colOff>114300</xdr:colOff>
      <xdr:row>107</xdr:row>
      <xdr:rowOff>41911</xdr:rowOff>
    </xdr:to>
    <xdr:cxnSp macro="">
      <xdr:nvCxnSpPr>
        <xdr:cNvPr id="426" name="直線コネクタ 425">
          <a:extLst>
            <a:ext uri="{FF2B5EF4-FFF2-40B4-BE49-F238E27FC236}">
              <a16:creationId xmlns:a16="http://schemas.microsoft.com/office/drawing/2014/main" id="{61CFE741-230C-498D-8064-1283934AA989}"/>
            </a:ext>
          </a:extLst>
        </xdr:cNvPr>
        <xdr:cNvCxnSpPr/>
      </xdr:nvCxnSpPr>
      <xdr:spPr>
        <a:xfrm>
          <a:off x="1130300" y="18291048"/>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109238</xdr:rowOff>
    </xdr:from>
    <xdr:ext cx="405111" cy="259045"/>
    <xdr:sp macro="" textlink="">
      <xdr:nvSpPr>
        <xdr:cNvPr id="427" name="n_1aveValue【港湾・漁港】&#10;有形固定資産減価償却率">
          <a:extLst>
            <a:ext uri="{FF2B5EF4-FFF2-40B4-BE49-F238E27FC236}">
              <a16:creationId xmlns:a16="http://schemas.microsoft.com/office/drawing/2014/main" id="{5DA73364-82E3-4D9D-962B-7216AF785B3C}"/>
            </a:ext>
          </a:extLst>
        </xdr:cNvPr>
        <xdr:cNvSpPr txBox="1"/>
      </xdr:nvSpPr>
      <xdr:spPr>
        <a:xfrm>
          <a:off x="35820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106951</xdr:rowOff>
    </xdr:from>
    <xdr:ext cx="405111" cy="259045"/>
    <xdr:sp macro="" textlink="">
      <xdr:nvSpPr>
        <xdr:cNvPr id="428" name="n_2aveValue【港湾・漁港】&#10;有形固定資産減価償却率">
          <a:extLst>
            <a:ext uri="{FF2B5EF4-FFF2-40B4-BE49-F238E27FC236}">
              <a16:creationId xmlns:a16="http://schemas.microsoft.com/office/drawing/2014/main" id="{72C1B00F-B074-43C3-A840-AD17CBD41905}"/>
            </a:ext>
          </a:extLst>
        </xdr:cNvPr>
        <xdr:cNvSpPr txBox="1"/>
      </xdr:nvSpPr>
      <xdr:spPr>
        <a:xfrm>
          <a:off x="2705744" y="1793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138701</xdr:rowOff>
    </xdr:from>
    <xdr:ext cx="405111" cy="259045"/>
    <xdr:sp macro="" textlink="">
      <xdr:nvSpPr>
        <xdr:cNvPr id="429" name="n_3aveValue【港湾・漁港】&#10;有形固定資産減価償却率">
          <a:extLst>
            <a:ext uri="{FF2B5EF4-FFF2-40B4-BE49-F238E27FC236}">
              <a16:creationId xmlns:a16="http://schemas.microsoft.com/office/drawing/2014/main" id="{C08DCC9F-C70B-4D8E-AF71-54671AC9876D}"/>
            </a:ext>
          </a:extLst>
        </xdr:cNvPr>
        <xdr:cNvSpPr txBox="1"/>
      </xdr:nvSpPr>
      <xdr:spPr>
        <a:xfrm>
          <a:off x="1816744" y="1848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70121</xdr:rowOff>
    </xdr:from>
    <xdr:ext cx="405111" cy="259045"/>
    <xdr:sp macro="" textlink="">
      <xdr:nvSpPr>
        <xdr:cNvPr id="430" name="n_4aveValue【港湾・漁港】&#10;有形固定資産減価償却率">
          <a:extLst>
            <a:ext uri="{FF2B5EF4-FFF2-40B4-BE49-F238E27FC236}">
              <a16:creationId xmlns:a16="http://schemas.microsoft.com/office/drawing/2014/main" id="{457B66E8-E8ED-4F0E-BE30-F2EE655565E2}"/>
            </a:ext>
          </a:extLst>
        </xdr:cNvPr>
        <xdr:cNvSpPr txBox="1"/>
      </xdr:nvSpPr>
      <xdr:spPr>
        <a:xfrm>
          <a:off x="927744" y="184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8399</xdr:rowOff>
    </xdr:from>
    <xdr:ext cx="405111" cy="259045"/>
    <xdr:sp macro="" textlink="">
      <xdr:nvSpPr>
        <xdr:cNvPr id="431" name="n_1mainValue【港湾・漁港】&#10;有形固定資産減価償却率">
          <a:extLst>
            <a:ext uri="{FF2B5EF4-FFF2-40B4-BE49-F238E27FC236}">
              <a16:creationId xmlns:a16="http://schemas.microsoft.com/office/drawing/2014/main" id="{8D3EB1D7-110B-4BCA-BBAA-FB0ED2670513}"/>
            </a:ext>
          </a:extLst>
        </xdr:cNvPr>
        <xdr:cNvSpPr txBox="1"/>
      </xdr:nvSpPr>
      <xdr:spPr>
        <a:xfrm>
          <a:off x="3582044" y="1852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8399</xdr:rowOff>
    </xdr:from>
    <xdr:ext cx="405111" cy="259045"/>
    <xdr:sp macro="" textlink="">
      <xdr:nvSpPr>
        <xdr:cNvPr id="432" name="n_2mainValue【港湾・漁港】&#10;有形固定資産減価償却率">
          <a:extLst>
            <a:ext uri="{FF2B5EF4-FFF2-40B4-BE49-F238E27FC236}">
              <a16:creationId xmlns:a16="http://schemas.microsoft.com/office/drawing/2014/main" id="{2207C824-7CD9-4BC7-883D-10ED71A1617E}"/>
            </a:ext>
          </a:extLst>
        </xdr:cNvPr>
        <xdr:cNvSpPr txBox="1"/>
      </xdr:nvSpPr>
      <xdr:spPr>
        <a:xfrm>
          <a:off x="2705744" y="1852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109238</xdr:rowOff>
    </xdr:from>
    <xdr:ext cx="405111" cy="259045"/>
    <xdr:sp macro="" textlink="">
      <xdr:nvSpPr>
        <xdr:cNvPr id="433" name="n_3mainValue【港湾・漁港】&#10;有形固定資産減価償却率">
          <a:extLst>
            <a:ext uri="{FF2B5EF4-FFF2-40B4-BE49-F238E27FC236}">
              <a16:creationId xmlns:a16="http://schemas.microsoft.com/office/drawing/2014/main" id="{6B91AAA8-CEFA-4C34-9BB0-2CC3537CEA46}"/>
            </a:ext>
          </a:extLst>
        </xdr:cNvPr>
        <xdr:cNvSpPr txBox="1"/>
      </xdr:nvSpPr>
      <xdr:spPr>
        <a:xfrm>
          <a:off x="1816744" y="1811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13225</xdr:rowOff>
    </xdr:from>
    <xdr:ext cx="405111" cy="259045"/>
    <xdr:sp macro="" textlink="">
      <xdr:nvSpPr>
        <xdr:cNvPr id="434" name="n_4mainValue【港湾・漁港】&#10;有形固定資産減価償却率">
          <a:extLst>
            <a:ext uri="{FF2B5EF4-FFF2-40B4-BE49-F238E27FC236}">
              <a16:creationId xmlns:a16="http://schemas.microsoft.com/office/drawing/2014/main" id="{C1EA7C3B-1F55-499F-89F3-7B84013E76C3}"/>
            </a:ext>
          </a:extLst>
        </xdr:cNvPr>
        <xdr:cNvSpPr txBox="1"/>
      </xdr:nvSpPr>
      <xdr:spPr>
        <a:xfrm>
          <a:off x="927744" y="1801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CD33034E-B598-4547-AD26-7AC53BB07E1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5AE98291-0D85-4C7D-BA5B-AE30AD3174C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4F3BBC9F-21B9-4A0C-A13A-7E4E69BAC95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E5ED50DF-44CC-4166-8512-A93A7BBE5A8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1586654-7C4B-474F-91A2-7C5BECECD76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8F1FA23C-E016-4CE5-8422-821A0F17310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EA32D072-7266-45B2-A829-073BA0B669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1B84C3D9-E8DD-4521-A245-7A7BB3F7101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E7124CF3-692F-4386-BCBE-CA504F078DE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ED62174E-262C-42BB-8F6C-73351FA5814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4D94BE60-E2CF-49F9-A5C0-F4434705976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A69E851B-20EC-4E68-8918-9C92944D34D6}"/>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BE4D0B77-E4A5-4FF9-A7C4-FD87B9015F85}"/>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8" name="テキスト ボックス 447">
          <a:extLst>
            <a:ext uri="{FF2B5EF4-FFF2-40B4-BE49-F238E27FC236}">
              <a16:creationId xmlns:a16="http://schemas.microsoft.com/office/drawing/2014/main" id="{DD7317E3-3B2E-480A-9EEB-DF855D8A2B74}"/>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0A4350DA-DAD2-466D-AC82-6919121C9967}"/>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0" name="テキスト ボックス 449">
          <a:extLst>
            <a:ext uri="{FF2B5EF4-FFF2-40B4-BE49-F238E27FC236}">
              <a16:creationId xmlns:a16="http://schemas.microsoft.com/office/drawing/2014/main" id="{A29202DE-92B2-461F-9682-7499440DACF2}"/>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747FB77E-99D7-492B-BB8A-C8162A6F861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2" name="テキスト ボックス 451">
          <a:extLst>
            <a:ext uri="{FF2B5EF4-FFF2-40B4-BE49-F238E27FC236}">
              <a16:creationId xmlns:a16="http://schemas.microsoft.com/office/drawing/2014/main" id="{1D02BBE7-6041-44F0-BEAB-E7594D5DC6EC}"/>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3981E252-8047-42A9-82B7-8E14031BFC9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00FD2915-2AD2-4078-926B-DE414968089D}"/>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9546B7EF-8BAC-4E60-BAB4-31A21A7693B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132099</xdr:rowOff>
    </xdr:from>
    <xdr:to>
      <xdr:col>54</xdr:col>
      <xdr:colOff>189865</xdr:colOff>
      <xdr:row>108</xdr:row>
      <xdr:rowOff>71281</xdr:rowOff>
    </xdr:to>
    <xdr:cxnSp macro="">
      <xdr:nvCxnSpPr>
        <xdr:cNvPr id="456" name="直線コネクタ 455">
          <a:extLst>
            <a:ext uri="{FF2B5EF4-FFF2-40B4-BE49-F238E27FC236}">
              <a16:creationId xmlns:a16="http://schemas.microsoft.com/office/drawing/2014/main" id="{7B569875-EEC1-442F-BBA4-6588CA6A076B}"/>
            </a:ext>
          </a:extLst>
        </xdr:cNvPr>
        <xdr:cNvCxnSpPr/>
      </xdr:nvCxnSpPr>
      <xdr:spPr>
        <a:xfrm flipV="1">
          <a:off x="10476865" y="17448549"/>
          <a:ext cx="0" cy="113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75108</xdr:rowOff>
    </xdr:from>
    <xdr:ext cx="534377" cy="259045"/>
    <xdr:sp macro="" textlink="">
      <xdr:nvSpPr>
        <xdr:cNvPr id="457" name="【港湾・漁港】&#10;一人当たり有形固定資産（償却資産）額最小値テキスト">
          <a:extLst>
            <a:ext uri="{FF2B5EF4-FFF2-40B4-BE49-F238E27FC236}">
              <a16:creationId xmlns:a16="http://schemas.microsoft.com/office/drawing/2014/main" id="{AE4824F6-D515-42CF-98A0-BA711C753401}"/>
            </a:ext>
          </a:extLst>
        </xdr:cNvPr>
        <xdr:cNvSpPr txBox="1"/>
      </xdr:nvSpPr>
      <xdr:spPr>
        <a:xfrm>
          <a:off x="10515600" y="1859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71281</xdr:rowOff>
    </xdr:from>
    <xdr:to>
      <xdr:col>55</xdr:col>
      <xdr:colOff>88900</xdr:colOff>
      <xdr:row>108</xdr:row>
      <xdr:rowOff>71281</xdr:rowOff>
    </xdr:to>
    <xdr:cxnSp macro="">
      <xdr:nvCxnSpPr>
        <xdr:cNvPr id="458" name="直線コネクタ 457">
          <a:extLst>
            <a:ext uri="{FF2B5EF4-FFF2-40B4-BE49-F238E27FC236}">
              <a16:creationId xmlns:a16="http://schemas.microsoft.com/office/drawing/2014/main" id="{9807F036-99F3-43C0-B87D-EA43450760D8}"/>
            </a:ext>
          </a:extLst>
        </xdr:cNvPr>
        <xdr:cNvCxnSpPr/>
      </xdr:nvCxnSpPr>
      <xdr:spPr>
        <a:xfrm>
          <a:off x="10388600" y="1858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78776</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E34B7BA2-D27D-4925-8A92-3AF046578812}"/>
            </a:ext>
          </a:extLst>
        </xdr:cNvPr>
        <xdr:cNvSpPr txBox="1"/>
      </xdr:nvSpPr>
      <xdr:spPr>
        <a:xfrm>
          <a:off x="10515600" y="172237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132099</xdr:rowOff>
    </xdr:from>
    <xdr:to>
      <xdr:col>55</xdr:col>
      <xdr:colOff>88900</xdr:colOff>
      <xdr:row>101</xdr:row>
      <xdr:rowOff>132099</xdr:rowOff>
    </xdr:to>
    <xdr:cxnSp macro="">
      <xdr:nvCxnSpPr>
        <xdr:cNvPr id="460" name="直線コネクタ 459">
          <a:extLst>
            <a:ext uri="{FF2B5EF4-FFF2-40B4-BE49-F238E27FC236}">
              <a16:creationId xmlns:a16="http://schemas.microsoft.com/office/drawing/2014/main" id="{28A8D59B-D468-401B-A980-EB867213A543}"/>
            </a:ext>
          </a:extLst>
        </xdr:cNvPr>
        <xdr:cNvCxnSpPr/>
      </xdr:nvCxnSpPr>
      <xdr:spPr>
        <a:xfrm>
          <a:off x="10388600" y="1744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107680</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07F8668C-3991-49BE-A3A5-9698285B308E}"/>
            </a:ext>
          </a:extLst>
        </xdr:cNvPr>
        <xdr:cNvSpPr txBox="1"/>
      </xdr:nvSpPr>
      <xdr:spPr>
        <a:xfrm>
          <a:off x="10515600" y="18281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129253</xdr:rowOff>
    </xdr:from>
    <xdr:to>
      <xdr:col>55</xdr:col>
      <xdr:colOff>50800</xdr:colOff>
      <xdr:row>107</xdr:row>
      <xdr:rowOff>59403</xdr:rowOff>
    </xdr:to>
    <xdr:sp macro="" textlink="">
      <xdr:nvSpPr>
        <xdr:cNvPr id="462" name="フローチャート: 判断 461">
          <a:extLst>
            <a:ext uri="{FF2B5EF4-FFF2-40B4-BE49-F238E27FC236}">
              <a16:creationId xmlns:a16="http://schemas.microsoft.com/office/drawing/2014/main" id="{B0A47128-8023-4E9F-89A2-6BF2B0078092}"/>
            </a:ext>
          </a:extLst>
        </xdr:cNvPr>
        <xdr:cNvSpPr/>
      </xdr:nvSpPr>
      <xdr:spPr>
        <a:xfrm>
          <a:off x="10426700" y="1830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16281</xdr:rowOff>
    </xdr:from>
    <xdr:to>
      <xdr:col>50</xdr:col>
      <xdr:colOff>165100</xdr:colOff>
      <xdr:row>107</xdr:row>
      <xdr:rowOff>117881</xdr:rowOff>
    </xdr:to>
    <xdr:sp macro="" textlink="">
      <xdr:nvSpPr>
        <xdr:cNvPr id="463" name="フローチャート: 判断 462">
          <a:extLst>
            <a:ext uri="{FF2B5EF4-FFF2-40B4-BE49-F238E27FC236}">
              <a16:creationId xmlns:a16="http://schemas.microsoft.com/office/drawing/2014/main" id="{4F1F3F8E-5027-40FF-8063-F3A761FA4EAB}"/>
            </a:ext>
          </a:extLst>
        </xdr:cNvPr>
        <xdr:cNvSpPr/>
      </xdr:nvSpPr>
      <xdr:spPr>
        <a:xfrm>
          <a:off x="9588500" y="1836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64390</xdr:rowOff>
    </xdr:from>
    <xdr:to>
      <xdr:col>46</xdr:col>
      <xdr:colOff>38100</xdr:colOff>
      <xdr:row>107</xdr:row>
      <xdr:rowOff>165990</xdr:rowOff>
    </xdr:to>
    <xdr:sp macro="" textlink="">
      <xdr:nvSpPr>
        <xdr:cNvPr id="464" name="フローチャート: 判断 463">
          <a:extLst>
            <a:ext uri="{FF2B5EF4-FFF2-40B4-BE49-F238E27FC236}">
              <a16:creationId xmlns:a16="http://schemas.microsoft.com/office/drawing/2014/main" id="{C5DD2F94-D10C-4EAD-9E02-34B2A6FBEDD3}"/>
            </a:ext>
          </a:extLst>
        </xdr:cNvPr>
        <xdr:cNvSpPr/>
      </xdr:nvSpPr>
      <xdr:spPr>
        <a:xfrm>
          <a:off x="8699500" y="184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53539</xdr:rowOff>
    </xdr:from>
    <xdr:to>
      <xdr:col>41</xdr:col>
      <xdr:colOff>101600</xdr:colOff>
      <xdr:row>107</xdr:row>
      <xdr:rowOff>155139</xdr:rowOff>
    </xdr:to>
    <xdr:sp macro="" textlink="">
      <xdr:nvSpPr>
        <xdr:cNvPr id="465" name="フローチャート: 判断 464">
          <a:extLst>
            <a:ext uri="{FF2B5EF4-FFF2-40B4-BE49-F238E27FC236}">
              <a16:creationId xmlns:a16="http://schemas.microsoft.com/office/drawing/2014/main" id="{73384734-028A-46EE-9A4C-5DC4FA5289DF}"/>
            </a:ext>
          </a:extLst>
        </xdr:cNvPr>
        <xdr:cNvSpPr/>
      </xdr:nvSpPr>
      <xdr:spPr>
        <a:xfrm>
          <a:off x="7810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49222</xdr:rowOff>
    </xdr:from>
    <xdr:to>
      <xdr:col>36</xdr:col>
      <xdr:colOff>165100</xdr:colOff>
      <xdr:row>107</xdr:row>
      <xdr:rowOff>150822</xdr:rowOff>
    </xdr:to>
    <xdr:sp macro="" textlink="">
      <xdr:nvSpPr>
        <xdr:cNvPr id="466" name="フローチャート: 判断 465">
          <a:extLst>
            <a:ext uri="{FF2B5EF4-FFF2-40B4-BE49-F238E27FC236}">
              <a16:creationId xmlns:a16="http://schemas.microsoft.com/office/drawing/2014/main" id="{5A4216AA-BCE2-40C3-8B66-104256E974EC}"/>
            </a:ext>
          </a:extLst>
        </xdr:cNvPr>
        <xdr:cNvSpPr/>
      </xdr:nvSpPr>
      <xdr:spPr>
        <a:xfrm>
          <a:off x="6921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D1A4DABE-9428-4654-A5D3-12E6FFB319F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04EFE13-4D4F-400B-99EA-B27D869F0D0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D83FD65-82CE-4B06-A813-6BEE213A0FE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6068F18-E97D-4250-B4E4-20D1B5711CC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740F9D1-1C44-49D0-9F44-EBE3BFB6FF6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81299</xdr:rowOff>
    </xdr:from>
    <xdr:to>
      <xdr:col>55</xdr:col>
      <xdr:colOff>50800</xdr:colOff>
      <xdr:row>102</xdr:row>
      <xdr:rowOff>11449</xdr:rowOff>
    </xdr:to>
    <xdr:sp macro="" textlink="">
      <xdr:nvSpPr>
        <xdr:cNvPr id="472" name="楕円 471">
          <a:extLst>
            <a:ext uri="{FF2B5EF4-FFF2-40B4-BE49-F238E27FC236}">
              <a16:creationId xmlns:a16="http://schemas.microsoft.com/office/drawing/2014/main" id="{384BD88E-BE1C-46F5-8499-BCC22DB233C3}"/>
            </a:ext>
          </a:extLst>
        </xdr:cNvPr>
        <xdr:cNvSpPr/>
      </xdr:nvSpPr>
      <xdr:spPr>
        <a:xfrm>
          <a:off x="10426700" y="1739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34326</xdr:rowOff>
    </xdr:from>
    <xdr:ext cx="690189" cy="259045"/>
    <xdr:sp macro="" textlink="">
      <xdr:nvSpPr>
        <xdr:cNvPr id="473" name="【港湾・漁港】&#10;一人当たり有形固定資産（償却資産）額該当値テキスト">
          <a:extLst>
            <a:ext uri="{FF2B5EF4-FFF2-40B4-BE49-F238E27FC236}">
              <a16:creationId xmlns:a16="http://schemas.microsoft.com/office/drawing/2014/main" id="{93C1C25C-CADD-4AEE-A32F-72E58528B0C6}"/>
            </a:ext>
          </a:extLst>
        </xdr:cNvPr>
        <xdr:cNvSpPr txBox="1"/>
      </xdr:nvSpPr>
      <xdr:spPr>
        <a:xfrm>
          <a:off x="10515600" y="173507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134189</xdr:rowOff>
    </xdr:from>
    <xdr:to>
      <xdr:col>50</xdr:col>
      <xdr:colOff>165100</xdr:colOff>
      <xdr:row>102</xdr:row>
      <xdr:rowOff>64339</xdr:rowOff>
    </xdr:to>
    <xdr:sp macro="" textlink="">
      <xdr:nvSpPr>
        <xdr:cNvPr id="474" name="楕円 473">
          <a:extLst>
            <a:ext uri="{FF2B5EF4-FFF2-40B4-BE49-F238E27FC236}">
              <a16:creationId xmlns:a16="http://schemas.microsoft.com/office/drawing/2014/main" id="{B05FDBD2-7FFB-4939-9B89-E835CA765027}"/>
            </a:ext>
          </a:extLst>
        </xdr:cNvPr>
        <xdr:cNvSpPr/>
      </xdr:nvSpPr>
      <xdr:spPr>
        <a:xfrm>
          <a:off x="9588500" y="1745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132099</xdr:rowOff>
    </xdr:from>
    <xdr:to>
      <xdr:col>55</xdr:col>
      <xdr:colOff>0</xdr:colOff>
      <xdr:row>102</xdr:row>
      <xdr:rowOff>13539</xdr:rowOff>
    </xdr:to>
    <xdr:cxnSp macro="">
      <xdr:nvCxnSpPr>
        <xdr:cNvPr id="475" name="直線コネクタ 474">
          <a:extLst>
            <a:ext uri="{FF2B5EF4-FFF2-40B4-BE49-F238E27FC236}">
              <a16:creationId xmlns:a16="http://schemas.microsoft.com/office/drawing/2014/main" id="{99FC0A6C-9216-462F-A522-4858F2A64132}"/>
            </a:ext>
          </a:extLst>
        </xdr:cNvPr>
        <xdr:cNvCxnSpPr/>
      </xdr:nvCxnSpPr>
      <xdr:spPr>
        <a:xfrm flipV="1">
          <a:off x="9639300" y="17448549"/>
          <a:ext cx="838200" cy="5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160590</xdr:rowOff>
    </xdr:from>
    <xdr:to>
      <xdr:col>46</xdr:col>
      <xdr:colOff>38100</xdr:colOff>
      <xdr:row>102</xdr:row>
      <xdr:rowOff>90740</xdr:rowOff>
    </xdr:to>
    <xdr:sp macro="" textlink="">
      <xdr:nvSpPr>
        <xdr:cNvPr id="476" name="楕円 475">
          <a:extLst>
            <a:ext uri="{FF2B5EF4-FFF2-40B4-BE49-F238E27FC236}">
              <a16:creationId xmlns:a16="http://schemas.microsoft.com/office/drawing/2014/main" id="{FA59C2F4-7874-465F-9B55-0F937629B192}"/>
            </a:ext>
          </a:extLst>
        </xdr:cNvPr>
        <xdr:cNvSpPr/>
      </xdr:nvSpPr>
      <xdr:spPr>
        <a:xfrm>
          <a:off x="8699500" y="1747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13539</xdr:rowOff>
    </xdr:from>
    <xdr:to>
      <xdr:col>50</xdr:col>
      <xdr:colOff>114300</xdr:colOff>
      <xdr:row>102</xdr:row>
      <xdr:rowOff>39940</xdr:rowOff>
    </xdr:to>
    <xdr:cxnSp macro="">
      <xdr:nvCxnSpPr>
        <xdr:cNvPr id="477" name="直線コネクタ 476">
          <a:extLst>
            <a:ext uri="{FF2B5EF4-FFF2-40B4-BE49-F238E27FC236}">
              <a16:creationId xmlns:a16="http://schemas.microsoft.com/office/drawing/2014/main" id="{AA18565B-4364-48BA-B678-DB37825E844B}"/>
            </a:ext>
          </a:extLst>
        </xdr:cNvPr>
        <xdr:cNvCxnSpPr/>
      </xdr:nvCxnSpPr>
      <xdr:spPr>
        <a:xfrm flipV="1">
          <a:off x="8750300" y="17501439"/>
          <a:ext cx="889000" cy="2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12860</xdr:rowOff>
    </xdr:from>
    <xdr:to>
      <xdr:col>41</xdr:col>
      <xdr:colOff>101600</xdr:colOff>
      <xdr:row>102</xdr:row>
      <xdr:rowOff>114460</xdr:rowOff>
    </xdr:to>
    <xdr:sp macro="" textlink="">
      <xdr:nvSpPr>
        <xdr:cNvPr id="478" name="楕円 477">
          <a:extLst>
            <a:ext uri="{FF2B5EF4-FFF2-40B4-BE49-F238E27FC236}">
              <a16:creationId xmlns:a16="http://schemas.microsoft.com/office/drawing/2014/main" id="{7FECC315-7125-47FE-8A25-38ED78B7CDF8}"/>
            </a:ext>
          </a:extLst>
        </xdr:cNvPr>
        <xdr:cNvSpPr/>
      </xdr:nvSpPr>
      <xdr:spPr>
        <a:xfrm>
          <a:off x="7810500" y="175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39940</xdr:rowOff>
    </xdr:from>
    <xdr:to>
      <xdr:col>45</xdr:col>
      <xdr:colOff>177800</xdr:colOff>
      <xdr:row>102</xdr:row>
      <xdr:rowOff>63660</xdr:rowOff>
    </xdr:to>
    <xdr:cxnSp macro="">
      <xdr:nvCxnSpPr>
        <xdr:cNvPr id="479" name="直線コネクタ 478">
          <a:extLst>
            <a:ext uri="{FF2B5EF4-FFF2-40B4-BE49-F238E27FC236}">
              <a16:creationId xmlns:a16="http://schemas.microsoft.com/office/drawing/2014/main" id="{106D842B-3FBF-4614-B261-7F2D54B3145F}"/>
            </a:ext>
          </a:extLst>
        </xdr:cNvPr>
        <xdr:cNvCxnSpPr/>
      </xdr:nvCxnSpPr>
      <xdr:spPr>
        <a:xfrm flipV="1">
          <a:off x="7861300" y="17527840"/>
          <a:ext cx="889000" cy="2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36902</xdr:rowOff>
    </xdr:from>
    <xdr:to>
      <xdr:col>36</xdr:col>
      <xdr:colOff>165100</xdr:colOff>
      <xdr:row>102</xdr:row>
      <xdr:rowOff>138502</xdr:rowOff>
    </xdr:to>
    <xdr:sp macro="" textlink="">
      <xdr:nvSpPr>
        <xdr:cNvPr id="480" name="楕円 479">
          <a:extLst>
            <a:ext uri="{FF2B5EF4-FFF2-40B4-BE49-F238E27FC236}">
              <a16:creationId xmlns:a16="http://schemas.microsoft.com/office/drawing/2014/main" id="{E612A346-175A-4D16-B3EE-95F2A5271241}"/>
            </a:ext>
          </a:extLst>
        </xdr:cNvPr>
        <xdr:cNvSpPr/>
      </xdr:nvSpPr>
      <xdr:spPr>
        <a:xfrm>
          <a:off x="6921500" y="1752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63660</xdr:rowOff>
    </xdr:from>
    <xdr:to>
      <xdr:col>41</xdr:col>
      <xdr:colOff>50800</xdr:colOff>
      <xdr:row>102</xdr:row>
      <xdr:rowOff>87702</xdr:rowOff>
    </xdr:to>
    <xdr:cxnSp macro="">
      <xdr:nvCxnSpPr>
        <xdr:cNvPr id="481" name="直線コネクタ 480">
          <a:extLst>
            <a:ext uri="{FF2B5EF4-FFF2-40B4-BE49-F238E27FC236}">
              <a16:creationId xmlns:a16="http://schemas.microsoft.com/office/drawing/2014/main" id="{CF81AD14-40C5-4283-9DE5-AA0B87D8C3F8}"/>
            </a:ext>
          </a:extLst>
        </xdr:cNvPr>
        <xdr:cNvCxnSpPr/>
      </xdr:nvCxnSpPr>
      <xdr:spPr>
        <a:xfrm flipV="1">
          <a:off x="6972300" y="17551560"/>
          <a:ext cx="889000" cy="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109008</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C9A56E82-0C3C-4728-931E-F93DAA705376}"/>
            </a:ext>
          </a:extLst>
        </xdr:cNvPr>
        <xdr:cNvSpPr txBox="1"/>
      </xdr:nvSpPr>
      <xdr:spPr>
        <a:xfrm>
          <a:off x="9327095" y="1845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157117</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6CC0E9D6-5263-435F-A060-60BE53B8B289}"/>
            </a:ext>
          </a:extLst>
        </xdr:cNvPr>
        <xdr:cNvSpPr txBox="1"/>
      </xdr:nvSpPr>
      <xdr:spPr>
        <a:xfrm>
          <a:off x="8450795" y="1850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146266</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3350FD17-76F0-4935-A2E8-26E662AA910B}"/>
            </a:ext>
          </a:extLst>
        </xdr:cNvPr>
        <xdr:cNvSpPr txBox="1"/>
      </xdr:nvSpPr>
      <xdr:spPr>
        <a:xfrm>
          <a:off x="7561795" y="1849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141949</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7B16F922-DDB3-44B8-BFE7-4E7F5E93BE33}"/>
            </a:ext>
          </a:extLst>
        </xdr:cNvPr>
        <xdr:cNvSpPr txBox="1"/>
      </xdr:nvSpPr>
      <xdr:spPr>
        <a:xfrm>
          <a:off x="6672795" y="1848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80866</xdr:rowOff>
    </xdr:from>
    <xdr:ext cx="690189" cy="259045"/>
    <xdr:sp macro="" textlink="">
      <xdr:nvSpPr>
        <xdr:cNvPr id="486" name="n_1mainValue【港湾・漁港】&#10;一人当たり有形固定資産（償却資産）額">
          <a:extLst>
            <a:ext uri="{FF2B5EF4-FFF2-40B4-BE49-F238E27FC236}">
              <a16:creationId xmlns:a16="http://schemas.microsoft.com/office/drawing/2014/main" id="{A08CA088-16CA-46B9-84A3-8F9F3EB7C3AF}"/>
            </a:ext>
          </a:extLst>
        </xdr:cNvPr>
        <xdr:cNvSpPr txBox="1"/>
      </xdr:nvSpPr>
      <xdr:spPr>
        <a:xfrm>
          <a:off x="9281505" y="17225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107267</xdr:rowOff>
    </xdr:from>
    <xdr:ext cx="690189" cy="259045"/>
    <xdr:sp macro="" textlink="">
      <xdr:nvSpPr>
        <xdr:cNvPr id="487" name="n_2mainValue【港湾・漁港】&#10;一人当たり有形固定資産（償却資産）額">
          <a:extLst>
            <a:ext uri="{FF2B5EF4-FFF2-40B4-BE49-F238E27FC236}">
              <a16:creationId xmlns:a16="http://schemas.microsoft.com/office/drawing/2014/main" id="{F2DCD06F-338D-4068-8AA6-985CD2A8BBB3}"/>
            </a:ext>
          </a:extLst>
        </xdr:cNvPr>
        <xdr:cNvSpPr txBox="1"/>
      </xdr:nvSpPr>
      <xdr:spPr>
        <a:xfrm>
          <a:off x="8405205" y="17252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130987</xdr:rowOff>
    </xdr:from>
    <xdr:ext cx="690189" cy="259045"/>
    <xdr:sp macro="" textlink="">
      <xdr:nvSpPr>
        <xdr:cNvPr id="488" name="n_3mainValue【港湾・漁港】&#10;一人当たり有形固定資産（償却資産）額">
          <a:extLst>
            <a:ext uri="{FF2B5EF4-FFF2-40B4-BE49-F238E27FC236}">
              <a16:creationId xmlns:a16="http://schemas.microsoft.com/office/drawing/2014/main" id="{D6BB98A6-5568-4CC8-BA46-3699545C6B5F}"/>
            </a:ext>
          </a:extLst>
        </xdr:cNvPr>
        <xdr:cNvSpPr txBox="1"/>
      </xdr:nvSpPr>
      <xdr:spPr>
        <a:xfrm>
          <a:off x="7516205" y="17275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155029</xdr:rowOff>
    </xdr:from>
    <xdr:ext cx="690189" cy="259045"/>
    <xdr:sp macro="" textlink="">
      <xdr:nvSpPr>
        <xdr:cNvPr id="489" name="n_4mainValue【港湾・漁港】&#10;一人当たり有形固定資産（償却資産）額">
          <a:extLst>
            <a:ext uri="{FF2B5EF4-FFF2-40B4-BE49-F238E27FC236}">
              <a16:creationId xmlns:a16="http://schemas.microsoft.com/office/drawing/2014/main" id="{C2A3212E-D221-451A-BE43-19AC8E87D5FA}"/>
            </a:ext>
          </a:extLst>
        </xdr:cNvPr>
        <xdr:cNvSpPr txBox="1"/>
      </xdr:nvSpPr>
      <xdr:spPr>
        <a:xfrm>
          <a:off x="6627205" y="173000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C3047460-982E-471D-821C-AB36FBD021C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A7C0F2DE-7175-409E-9549-853D363DB4B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FF89DEA3-C671-4F32-B07C-1DD8A3EA356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E876CF9A-CC91-4526-8CB8-CB2D411F316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D6C28AD4-5623-4D4F-A81E-0D48329ACF2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DCC3F05B-80E4-4AA2-AD8C-E288210AD16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45B2654C-058B-4F63-9205-CAFDBEE5488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EACF8DF9-466A-48D9-A6A9-74FFCFECB60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68FA140F-3996-48BF-A51D-E58A7F6FBDC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B4E378C3-95DA-493B-9FE6-7255226035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970AFDF-E826-4FDB-BDAC-012B525D095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8C06FD98-7263-403B-85AE-5DA69A70692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F74EFB16-CCD4-4310-B397-AC7C9AF0A1B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180CDCEE-F930-4B36-B0B0-2578756C66D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30CF493F-95AF-4A44-BAB6-111D7FF35F5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5ABA4D2E-223E-4569-AE39-938B6A2A8DF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598BD3D4-ACA1-4FA8-AD97-7AABB268D5C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ED0EE493-F29B-4069-8F26-7F1B56F4435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B9B094E4-5130-4B54-AEC4-2D86B182C49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47EECD74-D18F-4F54-8834-88ECDC927BF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44E17EA5-F898-44DD-9572-41782F5BAAA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1BD132CB-141D-497C-BD5B-BBE970AEE88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0B3109EC-E3A4-4CE1-A192-597D024983F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5E576539-8EDC-4C0D-9F28-C71E6080525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42</xdr:row>
      <xdr:rowOff>24765</xdr:rowOff>
    </xdr:to>
    <xdr:cxnSp macro="">
      <xdr:nvCxnSpPr>
        <xdr:cNvPr id="514" name="直線コネクタ 513">
          <a:extLst>
            <a:ext uri="{FF2B5EF4-FFF2-40B4-BE49-F238E27FC236}">
              <a16:creationId xmlns:a16="http://schemas.microsoft.com/office/drawing/2014/main" id="{09954707-79D1-4D36-BA66-3DA1A8534F57}"/>
            </a:ext>
          </a:extLst>
        </xdr:cNvPr>
        <xdr:cNvCxnSpPr/>
      </xdr:nvCxnSpPr>
      <xdr:spPr>
        <a:xfrm flipV="1">
          <a:off x="16318864" y="562737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28592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C62E0F72-C974-4EEF-A45F-A4B83CD2ED2A}"/>
            </a:ext>
          </a:extLst>
        </xdr:cNvPr>
        <xdr:cNvSpPr txBox="1"/>
      </xdr:nvSpPr>
      <xdr:spPr>
        <a:xfrm>
          <a:off x="16357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24765</xdr:rowOff>
    </xdr:from>
    <xdr:to>
      <xdr:col>86</xdr:col>
      <xdr:colOff>25400</xdr:colOff>
      <xdr:row>42</xdr:row>
      <xdr:rowOff>24765</xdr:rowOff>
    </xdr:to>
    <xdr:cxnSp macro="">
      <xdr:nvCxnSpPr>
        <xdr:cNvPr id="516" name="直線コネクタ 515">
          <a:extLst>
            <a:ext uri="{FF2B5EF4-FFF2-40B4-BE49-F238E27FC236}">
              <a16:creationId xmlns:a16="http://schemas.microsoft.com/office/drawing/2014/main" id="{44FC039D-76B9-4F6F-A231-004CDFD31305}"/>
            </a:ext>
          </a:extLst>
        </xdr:cNvPr>
        <xdr:cNvCxnSpPr/>
      </xdr:nvCxnSpPr>
      <xdr:spPr>
        <a:xfrm>
          <a:off x="16230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FBBD4492-6D0E-42DE-915F-40BBB49B24BF}"/>
            </a:ext>
          </a:extLst>
        </xdr:cNvPr>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518" name="直線コネクタ 517">
          <a:extLst>
            <a:ext uri="{FF2B5EF4-FFF2-40B4-BE49-F238E27FC236}">
              <a16:creationId xmlns:a16="http://schemas.microsoft.com/office/drawing/2014/main" id="{63ADC1B1-F8D6-46CC-9C0C-AB29903068F6}"/>
            </a:ext>
          </a:extLst>
        </xdr:cNvPr>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59A3C7BA-8D44-4588-BEC8-529BB008D0AA}"/>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20" name="フローチャート: 判断 519">
          <a:extLst>
            <a:ext uri="{FF2B5EF4-FFF2-40B4-BE49-F238E27FC236}">
              <a16:creationId xmlns:a16="http://schemas.microsoft.com/office/drawing/2014/main" id="{F82E3663-DE37-4D08-96E3-F3F1E46E1D2C}"/>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521" name="フローチャート: 判断 520">
          <a:extLst>
            <a:ext uri="{FF2B5EF4-FFF2-40B4-BE49-F238E27FC236}">
              <a16:creationId xmlns:a16="http://schemas.microsoft.com/office/drawing/2014/main" id="{C5DB7D82-75EF-4EC6-82A0-8660C9859AF8}"/>
            </a:ext>
          </a:extLst>
        </xdr:cNvPr>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73025</xdr:rowOff>
    </xdr:from>
    <xdr:to>
      <xdr:col>76</xdr:col>
      <xdr:colOff>165100</xdr:colOff>
      <xdr:row>38</xdr:row>
      <xdr:rowOff>3175</xdr:rowOff>
    </xdr:to>
    <xdr:sp macro="" textlink="">
      <xdr:nvSpPr>
        <xdr:cNvPr id="522" name="フローチャート: 判断 521">
          <a:extLst>
            <a:ext uri="{FF2B5EF4-FFF2-40B4-BE49-F238E27FC236}">
              <a16:creationId xmlns:a16="http://schemas.microsoft.com/office/drawing/2014/main" id="{BD7C1346-D158-4DA8-9556-7EF60C2E912F}"/>
            </a:ext>
          </a:extLst>
        </xdr:cNvPr>
        <xdr:cNvSpPr/>
      </xdr:nvSpPr>
      <xdr:spPr>
        <a:xfrm>
          <a:off x="14541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120650</xdr:rowOff>
    </xdr:from>
    <xdr:to>
      <xdr:col>72</xdr:col>
      <xdr:colOff>38100</xdr:colOff>
      <xdr:row>38</xdr:row>
      <xdr:rowOff>50800</xdr:rowOff>
    </xdr:to>
    <xdr:sp macro="" textlink="">
      <xdr:nvSpPr>
        <xdr:cNvPr id="523" name="フローチャート: 判断 522">
          <a:extLst>
            <a:ext uri="{FF2B5EF4-FFF2-40B4-BE49-F238E27FC236}">
              <a16:creationId xmlns:a16="http://schemas.microsoft.com/office/drawing/2014/main" id="{59614BC0-ADE9-4894-AA00-1DA2ED1BBB9A}"/>
            </a:ext>
          </a:extLst>
        </xdr:cNvPr>
        <xdr:cNvSpPr/>
      </xdr:nvSpPr>
      <xdr:spPr>
        <a:xfrm>
          <a:off x="13652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25400</xdr:rowOff>
    </xdr:from>
    <xdr:to>
      <xdr:col>67</xdr:col>
      <xdr:colOff>101600</xdr:colOff>
      <xdr:row>34</xdr:row>
      <xdr:rowOff>127000</xdr:rowOff>
    </xdr:to>
    <xdr:sp macro="" textlink="">
      <xdr:nvSpPr>
        <xdr:cNvPr id="524" name="フローチャート: 判断 523">
          <a:extLst>
            <a:ext uri="{FF2B5EF4-FFF2-40B4-BE49-F238E27FC236}">
              <a16:creationId xmlns:a16="http://schemas.microsoft.com/office/drawing/2014/main" id="{E965A14E-C5F3-4949-8AE3-E21BBBE7DE23}"/>
            </a:ext>
          </a:extLst>
        </xdr:cNvPr>
        <xdr:cNvSpPr/>
      </xdr:nvSpPr>
      <xdr:spPr>
        <a:xfrm>
          <a:off x="12763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C9A4C44F-C8EA-447E-8566-DA31F22105D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8E502F9-C9C2-4198-8897-0E31D4B14DE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9BC8759-F68B-4813-8368-2B1C0ED3D2E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2F0E879-BEF8-4163-937B-94059B50649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A1E12F7-D0C2-4B10-A9AA-8E82EDA4E7F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0" name="楕円 529">
          <a:extLst>
            <a:ext uri="{FF2B5EF4-FFF2-40B4-BE49-F238E27FC236}">
              <a16:creationId xmlns:a16="http://schemas.microsoft.com/office/drawing/2014/main" id="{2FBB07B6-CC5F-472C-97AD-9D208110A3D1}"/>
            </a:ext>
          </a:extLst>
        </xdr:cNvPr>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26687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2C270973-59E3-4F2B-99B8-675EA8DEE31E}"/>
            </a:ext>
          </a:extLst>
        </xdr:cNvPr>
        <xdr:cNvSpPr txBox="1"/>
      </xdr:nvSpPr>
      <xdr:spPr>
        <a:xfrm>
          <a:off x="163576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xdr:rowOff>
    </xdr:from>
    <xdr:to>
      <xdr:col>81</xdr:col>
      <xdr:colOff>101600</xdr:colOff>
      <xdr:row>38</xdr:row>
      <xdr:rowOff>109855</xdr:rowOff>
    </xdr:to>
    <xdr:sp macro="" textlink="">
      <xdr:nvSpPr>
        <xdr:cNvPr id="532" name="楕円 531">
          <a:extLst>
            <a:ext uri="{FF2B5EF4-FFF2-40B4-BE49-F238E27FC236}">
              <a16:creationId xmlns:a16="http://schemas.microsoft.com/office/drawing/2014/main" id="{9E972149-DA11-4791-B6E9-AD80181B9A86}"/>
            </a:ext>
          </a:extLst>
        </xdr:cNvPr>
        <xdr:cNvSpPr/>
      </xdr:nvSpPr>
      <xdr:spPr>
        <a:xfrm>
          <a:off x="15430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59055</xdr:rowOff>
    </xdr:from>
    <xdr:to>
      <xdr:col>85</xdr:col>
      <xdr:colOff>127000</xdr:colOff>
      <xdr:row>38</xdr:row>
      <xdr:rowOff>99060</xdr:rowOff>
    </xdr:to>
    <xdr:cxnSp macro="">
      <xdr:nvCxnSpPr>
        <xdr:cNvPr id="533" name="直線コネクタ 532">
          <a:extLst>
            <a:ext uri="{FF2B5EF4-FFF2-40B4-BE49-F238E27FC236}">
              <a16:creationId xmlns:a16="http://schemas.microsoft.com/office/drawing/2014/main" id="{4D26D644-9FC7-4088-BE00-641E24CF157A}"/>
            </a:ext>
          </a:extLst>
        </xdr:cNvPr>
        <xdr:cNvCxnSpPr/>
      </xdr:nvCxnSpPr>
      <xdr:spPr>
        <a:xfrm>
          <a:off x="15481300" y="65741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8255</xdr:rowOff>
    </xdr:from>
    <xdr:to>
      <xdr:col>76</xdr:col>
      <xdr:colOff>165100</xdr:colOff>
      <xdr:row>38</xdr:row>
      <xdr:rowOff>109855</xdr:rowOff>
    </xdr:to>
    <xdr:sp macro="" textlink="">
      <xdr:nvSpPr>
        <xdr:cNvPr id="534" name="楕円 533">
          <a:extLst>
            <a:ext uri="{FF2B5EF4-FFF2-40B4-BE49-F238E27FC236}">
              <a16:creationId xmlns:a16="http://schemas.microsoft.com/office/drawing/2014/main" id="{EA53C709-FCBD-4CE8-AF17-837FAA2C2D23}"/>
            </a:ext>
          </a:extLst>
        </xdr:cNvPr>
        <xdr:cNvSpPr/>
      </xdr:nvSpPr>
      <xdr:spPr>
        <a:xfrm>
          <a:off x="14541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59055</xdr:rowOff>
    </xdr:from>
    <xdr:to>
      <xdr:col>81</xdr:col>
      <xdr:colOff>50800</xdr:colOff>
      <xdr:row>38</xdr:row>
      <xdr:rowOff>59055</xdr:rowOff>
    </xdr:to>
    <xdr:cxnSp macro="">
      <xdr:nvCxnSpPr>
        <xdr:cNvPr id="535" name="直線コネクタ 534">
          <a:extLst>
            <a:ext uri="{FF2B5EF4-FFF2-40B4-BE49-F238E27FC236}">
              <a16:creationId xmlns:a16="http://schemas.microsoft.com/office/drawing/2014/main" id="{8A7D45D6-CB2A-4BAA-8BA5-8973FC67038A}"/>
            </a:ext>
          </a:extLst>
        </xdr:cNvPr>
        <xdr:cNvCxnSpPr/>
      </xdr:nvCxnSpPr>
      <xdr:spPr>
        <a:xfrm>
          <a:off x="14592300" y="6574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130175</xdr:rowOff>
    </xdr:from>
    <xdr:to>
      <xdr:col>72</xdr:col>
      <xdr:colOff>38100</xdr:colOff>
      <xdr:row>38</xdr:row>
      <xdr:rowOff>60325</xdr:rowOff>
    </xdr:to>
    <xdr:sp macro="" textlink="">
      <xdr:nvSpPr>
        <xdr:cNvPr id="536" name="楕円 535">
          <a:extLst>
            <a:ext uri="{FF2B5EF4-FFF2-40B4-BE49-F238E27FC236}">
              <a16:creationId xmlns:a16="http://schemas.microsoft.com/office/drawing/2014/main" id="{004D6F1D-0EEC-4567-B3AD-69D165BDFA09}"/>
            </a:ext>
          </a:extLst>
        </xdr:cNvPr>
        <xdr:cNvSpPr/>
      </xdr:nvSpPr>
      <xdr:spPr>
        <a:xfrm>
          <a:off x="13652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9525</xdr:rowOff>
    </xdr:from>
    <xdr:to>
      <xdr:col>76</xdr:col>
      <xdr:colOff>114300</xdr:colOff>
      <xdr:row>38</xdr:row>
      <xdr:rowOff>59055</xdr:rowOff>
    </xdr:to>
    <xdr:cxnSp macro="">
      <xdr:nvCxnSpPr>
        <xdr:cNvPr id="537" name="直線コネクタ 536">
          <a:extLst>
            <a:ext uri="{FF2B5EF4-FFF2-40B4-BE49-F238E27FC236}">
              <a16:creationId xmlns:a16="http://schemas.microsoft.com/office/drawing/2014/main" id="{BC4BC150-40CE-40B1-BC66-14CA5D56C411}"/>
            </a:ext>
          </a:extLst>
        </xdr:cNvPr>
        <xdr:cNvCxnSpPr/>
      </xdr:nvCxnSpPr>
      <xdr:spPr>
        <a:xfrm>
          <a:off x="13703300" y="65246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103505</xdr:rowOff>
    </xdr:from>
    <xdr:to>
      <xdr:col>67</xdr:col>
      <xdr:colOff>101600</xdr:colOff>
      <xdr:row>38</xdr:row>
      <xdr:rowOff>33655</xdr:rowOff>
    </xdr:to>
    <xdr:sp macro="" textlink="">
      <xdr:nvSpPr>
        <xdr:cNvPr id="538" name="楕円 537">
          <a:extLst>
            <a:ext uri="{FF2B5EF4-FFF2-40B4-BE49-F238E27FC236}">
              <a16:creationId xmlns:a16="http://schemas.microsoft.com/office/drawing/2014/main" id="{72F0DB63-B969-4BAE-A215-EA0C2549A038}"/>
            </a:ext>
          </a:extLst>
        </xdr:cNvPr>
        <xdr:cNvSpPr/>
      </xdr:nvSpPr>
      <xdr:spPr>
        <a:xfrm>
          <a:off x="12763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154305</xdr:rowOff>
    </xdr:from>
    <xdr:to>
      <xdr:col>71</xdr:col>
      <xdr:colOff>177800</xdr:colOff>
      <xdr:row>38</xdr:row>
      <xdr:rowOff>9525</xdr:rowOff>
    </xdr:to>
    <xdr:cxnSp macro="">
      <xdr:nvCxnSpPr>
        <xdr:cNvPr id="539" name="直線コネクタ 538">
          <a:extLst>
            <a:ext uri="{FF2B5EF4-FFF2-40B4-BE49-F238E27FC236}">
              <a16:creationId xmlns:a16="http://schemas.microsoft.com/office/drawing/2014/main" id="{EC2BC0AE-F999-469E-B365-6371C0F5FEC5}"/>
            </a:ext>
          </a:extLst>
        </xdr:cNvPr>
        <xdr:cNvCxnSpPr/>
      </xdr:nvCxnSpPr>
      <xdr:spPr>
        <a:xfrm>
          <a:off x="12814300" y="64979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33037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5B935DD2-3D79-447F-9ED7-D685F6827FF6}"/>
            </a:ext>
          </a:extLst>
        </xdr:cNvPr>
        <xdr:cNvSpPr txBox="1"/>
      </xdr:nvSpPr>
      <xdr:spPr>
        <a:xfrm>
          <a:off x="15266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19702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625FE361-417A-4660-8DEF-E510A055FC50}"/>
            </a:ext>
          </a:extLst>
        </xdr:cNvPr>
        <xdr:cNvSpPr txBox="1"/>
      </xdr:nvSpPr>
      <xdr:spPr>
        <a:xfrm>
          <a:off x="143897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67327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79519E99-8389-41B6-9A29-1E3008D7AA7E}"/>
            </a:ext>
          </a:extLst>
        </xdr:cNvPr>
        <xdr:cNvSpPr txBox="1"/>
      </xdr:nvSpPr>
      <xdr:spPr>
        <a:xfrm>
          <a:off x="13500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143527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5D4442ED-97F2-4E9D-A920-CEF4ACC4B9BB}"/>
            </a:ext>
          </a:extLst>
        </xdr:cNvPr>
        <xdr:cNvSpPr txBox="1"/>
      </xdr:nvSpPr>
      <xdr:spPr>
        <a:xfrm>
          <a:off x="12611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100982</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AEB45170-DDD2-4EB7-8A1B-F7C919198F6C}"/>
            </a:ext>
          </a:extLst>
        </xdr:cNvPr>
        <xdr:cNvSpPr txBox="1"/>
      </xdr:nvSpPr>
      <xdr:spPr>
        <a:xfrm>
          <a:off x="15266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100982</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6A255C9B-F45D-4292-AB3C-6A05EFF9ED56}"/>
            </a:ext>
          </a:extLst>
        </xdr:cNvPr>
        <xdr:cNvSpPr txBox="1"/>
      </xdr:nvSpPr>
      <xdr:spPr>
        <a:xfrm>
          <a:off x="14389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51452</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15AF42B5-4CA1-4BB9-BF80-72A91B7ADF23}"/>
            </a:ext>
          </a:extLst>
        </xdr:cNvPr>
        <xdr:cNvSpPr txBox="1"/>
      </xdr:nvSpPr>
      <xdr:spPr>
        <a:xfrm>
          <a:off x="13500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24782</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6496BB5F-1933-40BB-80BF-FB4692322E93}"/>
            </a:ext>
          </a:extLst>
        </xdr:cNvPr>
        <xdr:cNvSpPr txBox="1"/>
      </xdr:nvSpPr>
      <xdr:spPr>
        <a:xfrm>
          <a:off x="12611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C4C6B1DE-BB03-4CC8-8BCF-7E113910CA2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1F7A4E38-1DA4-4A46-90C5-25A4B27E051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34BCB60F-7D3C-465F-9ACD-B4E5B509B11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EC8FE1FF-628D-402D-ACE1-DFDA81AD40D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1CE7D3C2-9373-40A2-92C7-FD012617750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C0A60986-A037-4CF5-A53F-B7C94A0A99C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EF75AC03-480D-4215-A3C3-0FAFE228537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1E260B16-3ED4-4C54-8653-1DE20EA0813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3B6DCCA1-A0D0-4B7D-B5DD-CA0C93A2DDA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9D4B638C-339E-4BF7-8154-D9FFCC561D6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F41A127E-D3E5-4221-96C2-0775F7E1866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107A0748-7603-4471-BE13-F6CB7046F08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168AE8DE-B924-48CD-8A5B-EFF51B319AB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407C5C0A-384C-4CA6-8064-1F0DD9386E1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719B6CCD-5D6A-4DE2-B708-6EB511A43FD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CCD4D832-FBA0-4725-B1E8-7545258DC21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C0DCD14C-3F06-4C88-9780-6B9E33F917E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D8653580-2A4F-40D3-AAD4-7C5C436DDAD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CFA1F996-8ACF-426A-AC37-9E6380EAC83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A90968B8-8F48-44FD-9011-8768B4227E3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78E487A1-EB42-424B-92AF-B35846FAC35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28BA4E60-385F-4B09-9F1F-6116F7CE74D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75972AD0-97B0-45B0-A1A1-665536B339E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156210</xdr:rowOff>
    </xdr:from>
    <xdr:to>
      <xdr:col>116</xdr:col>
      <xdr:colOff>62864</xdr:colOff>
      <xdr:row>41</xdr:row>
      <xdr:rowOff>72390</xdr:rowOff>
    </xdr:to>
    <xdr:cxnSp macro="">
      <xdr:nvCxnSpPr>
        <xdr:cNvPr id="571" name="直線コネクタ 570">
          <a:extLst>
            <a:ext uri="{FF2B5EF4-FFF2-40B4-BE49-F238E27FC236}">
              <a16:creationId xmlns:a16="http://schemas.microsoft.com/office/drawing/2014/main" id="{7424475A-AD64-415F-A039-2A037D8FEF4B}"/>
            </a:ext>
          </a:extLst>
        </xdr:cNvPr>
        <xdr:cNvCxnSpPr/>
      </xdr:nvCxnSpPr>
      <xdr:spPr>
        <a:xfrm flipV="1">
          <a:off x="22160864" y="564261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76217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3EA3EF95-7A19-4716-8FFE-4D1AC092BA43}"/>
            </a:ext>
          </a:extLst>
        </xdr:cNvPr>
        <xdr:cNvSpPr txBox="1"/>
      </xdr:nvSpPr>
      <xdr:spPr>
        <a:xfrm>
          <a:off x="22199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72390</xdr:rowOff>
    </xdr:from>
    <xdr:to>
      <xdr:col>116</xdr:col>
      <xdr:colOff>152400</xdr:colOff>
      <xdr:row>41</xdr:row>
      <xdr:rowOff>72390</xdr:rowOff>
    </xdr:to>
    <xdr:cxnSp macro="">
      <xdr:nvCxnSpPr>
        <xdr:cNvPr id="573" name="直線コネクタ 572">
          <a:extLst>
            <a:ext uri="{FF2B5EF4-FFF2-40B4-BE49-F238E27FC236}">
              <a16:creationId xmlns:a16="http://schemas.microsoft.com/office/drawing/2014/main" id="{F479F70C-815A-4F38-B6B2-A0A0422A09E5}"/>
            </a:ext>
          </a:extLst>
        </xdr:cNvPr>
        <xdr:cNvCxnSpPr/>
      </xdr:nvCxnSpPr>
      <xdr:spPr>
        <a:xfrm>
          <a:off x="22072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102887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D8E1B8B7-012D-4DF0-9710-9A076D19158A}"/>
            </a:ext>
          </a:extLst>
        </xdr:cNvPr>
        <xdr:cNvSpPr txBox="1"/>
      </xdr:nvSpPr>
      <xdr:spPr>
        <a:xfrm>
          <a:off x="2219960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156210</xdr:rowOff>
    </xdr:from>
    <xdr:to>
      <xdr:col>116</xdr:col>
      <xdr:colOff>152400</xdr:colOff>
      <xdr:row>32</xdr:row>
      <xdr:rowOff>156210</xdr:rowOff>
    </xdr:to>
    <xdr:cxnSp macro="">
      <xdr:nvCxnSpPr>
        <xdr:cNvPr id="575" name="直線コネクタ 574">
          <a:extLst>
            <a:ext uri="{FF2B5EF4-FFF2-40B4-BE49-F238E27FC236}">
              <a16:creationId xmlns:a16="http://schemas.microsoft.com/office/drawing/2014/main" id="{1F02ABD3-4466-4ECE-B2DC-937D4F8B1485}"/>
            </a:ext>
          </a:extLst>
        </xdr:cNvPr>
        <xdr:cNvCxnSpPr/>
      </xdr:nvCxnSpPr>
      <xdr:spPr>
        <a:xfrm>
          <a:off x="22072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106697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3AD53267-E2BA-4273-9A10-AE682072B16D}"/>
            </a:ext>
          </a:extLst>
        </xdr:cNvPr>
        <xdr:cNvSpPr txBox="1"/>
      </xdr:nvSpPr>
      <xdr:spPr>
        <a:xfrm>
          <a:off x="22199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128270</xdr:rowOff>
    </xdr:from>
    <xdr:to>
      <xdr:col>116</xdr:col>
      <xdr:colOff>114300</xdr:colOff>
      <xdr:row>38</xdr:row>
      <xdr:rowOff>58420</xdr:rowOff>
    </xdr:to>
    <xdr:sp macro="" textlink="">
      <xdr:nvSpPr>
        <xdr:cNvPr id="577" name="フローチャート: 判断 576">
          <a:extLst>
            <a:ext uri="{FF2B5EF4-FFF2-40B4-BE49-F238E27FC236}">
              <a16:creationId xmlns:a16="http://schemas.microsoft.com/office/drawing/2014/main" id="{F6B61760-C17C-4216-9CFE-F1E2E2EEC926}"/>
            </a:ext>
          </a:extLst>
        </xdr:cNvPr>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124460</xdr:rowOff>
    </xdr:from>
    <xdr:to>
      <xdr:col>112</xdr:col>
      <xdr:colOff>38100</xdr:colOff>
      <xdr:row>38</xdr:row>
      <xdr:rowOff>54610</xdr:rowOff>
    </xdr:to>
    <xdr:sp macro="" textlink="">
      <xdr:nvSpPr>
        <xdr:cNvPr id="578" name="フローチャート: 判断 577">
          <a:extLst>
            <a:ext uri="{FF2B5EF4-FFF2-40B4-BE49-F238E27FC236}">
              <a16:creationId xmlns:a16="http://schemas.microsoft.com/office/drawing/2014/main" id="{A8469F01-98FA-44A7-AA55-94AE32077462}"/>
            </a:ext>
          </a:extLst>
        </xdr:cNvPr>
        <xdr:cNvSpPr/>
      </xdr:nvSpPr>
      <xdr:spPr>
        <a:xfrm>
          <a:off x="21272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135890</xdr:rowOff>
    </xdr:from>
    <xdr:to>
      <xdr:col>107</xdr:col>
      <xdr:colOff>101600</xdr:colOff>
      <xdr:row>38</xdr:row>
      <xdr:rowOff>66040</xdr:rowOff>
    </xdr:to>
    <xdr:sp macro="" textlink="">
      <xdr:nvSpPr>
        <xdr:cNvPr id="579" name="フローチャート: 判断 578">
          <a:extLst>
            <a:ext uri="{FF2B5EF4-FFF2-40B4-BE49-F238E27FC236}">
              <a16:creationId xmlns:a16="http://schemas.microsoft.com/office/drawing/2014/main" id="{B2492A7A-8B53-4A18-8DAA-3DB46BFDC227}"/>
            </a:ext>
          </a:extLst>
        </xdr:cNvPr>
        <xdr:cNvSpPr/>
      </xdr:nvSpPr>
      <xdr:spPr>
        <a:xfrm>
          <a:off x="2038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90170</xdr:rowOff>
    </xdr:from>
    <xdr:to>
      <xdr:col>102</xdr:col>
      <xdr:colOff>165100</xdr:colOff>
      <xdr:row>38</xdr:row>
      <xdr:rowOff>20320</xdr:rowOff>
    </xdr:to>
    <xdr:sp macro="" textlink="">
      <xdr:nvSpPr>
        <xdr:cNvPr id="580" name="フローチャート: 判断 579">
          <a:extLst>
            <a:ext uri="{FF2B5EF4-FFF2-40B4-BE49-F238E27FC236}">
              <a16:creationId xmlns:a16="http://schemas.microsoft.com/office/drawing/2014/main" id="{2C2D7506-6FDD-4D2B-B84F-D54CE23B5C11}"/>
            </a:ext>
          </a:extLst>
        </xdr:cNvPr>
        <xdr:cNvSpPr/>
      </xdr:nvSpPr>
      <xdr:spPr>
        <a:xfrm>
          <a:off x="19494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74930</xdr:rowOff>
    </xdr:from>
    <xdr:to>
      <xdr:col>98</xdr:col>
      <xdr:colOff>38100</xdr:colOff>
      <xdr:row>38</xdr:row>
      <xdr:rowOff>5080</xdr:rowOff>
    </xdr:to>
    <xdr:sp macro="" textlink="">
      <xdr:nvSpPr>
        <xdr:cNvPr id="581" name="フローチャート: 判断 580">
          <a:extLst>
            <a:ext uri="{FF2B5EF4-FFF2-40B4-BE49-F238E27FC236}">
              <a16:creationId xmlns:a16="http://schemas.microsoft.com/office/drawing/2014/main" id="{52E41AE5-65C0-4286-B7B1-1AA9F246D8AE}"/>
            </a:ext>
          </a:extLst>
        </xdr:cNvPr>
        <xdr:cNvSpPr/>
      </xdr:nvSpPr>
      <xdr:spPr>
        <a:xfrm>
          <a:off x="18605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E95E2C38-683B-4351-8A56-4AE788507E3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359BF82-8BC6-4562-928A-D1FD2EF707D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8D27D109-CEBC-489B-AEFB-E3AD8BBBDB3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38A72E0-D9B2-49ED-BD09-75825400725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40F8EDA-0ED9-4A75-8666-10726C673AD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109220</xdr:rowOff>
    </xdr:from>
    <xdr:to>
      <xdr:col>116</xdr:col>
      <xdr:colOff>114300</xdr:colOff>
      <xdr:row>37</xdr:row>
      <xdr:rowOff>39370</xdr:rowOff>
    </xdr:to>
    <xdr:sp macro="" textlink="">
      <xdr:nvSpPr>
        <xdr:cNvPr id="587" name="楕円 586">
          <a:extLst>
            <a:ext uri="{FF2B5EF4-FFF2-40B4-BE49-F238E27FC236}">
              <a16:creationId xmlns:a16="http://schemas.microsoft.com/office/drawing/2014/main" id="{81F92523-9671-4ECD-8BB6-42B5D68B78A9}"/>
            </a:ext>
          </a:extLst>
        </xdr:cNvPr>
        <xdr:cNvSpPr/>
      </xdr:nvSpPr>
      <xdr:spPr>
        <a:xfrm>
          <a:off x="221107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132097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BFEE20EE-08E9-4962-901F-58CB6B18C5C3}"/>
            </a:ext>
          </a:extLst>
        </xdr:cNvPr>
        <xdr:cNvSpPr txBox="1"/>
      </xdr:nvSpPr>
      <xdr:spPr>
        <a:xfrm>
          <a:off x="22199600"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120650</xdr:rowOff>
    </xdr:from>
    <xdr:to>
      <xdr:col>112</xdr:col>
      <xdr:colOff>38100</xdr:colOff>
      <xdr:row>37</xdr:row>
      <xdr:rowOff>50800</xdr:rowOff>
    </xdr:to>
    <xdr:sp macro="" textlink="">
      <xdr:nvSpPr>
        <xdr:cNvPr id="589" name="楕円 588">
          <a:extLst>
            <a:ext uri="{FF2B5EF4-FFF2-40B4-BE49-F238E27FC236}">
              <a16:creationId xmlns:a16="http://schemas.microsoft.com/office/drawing/2014/main" id="{3A4B1490-820B-4D94-95D0-73ACF6E9E1FC}"/>
            </a:ext>
          </a:extLst>
        </xdr:cNvPr>
        <xdr:cNvSpPr/>
      </xdr:nvSpPr>
      <xdr:spPr>
        <a:xfrm>
          <a:off x="21272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160020</xdr:rowOff>
    </xdr:from>
    <xdr:to>
      <xdr:col>116</xdr:col>
      <xdr:colOff>63500</xdr:colOff>
      <xdr:row>37</xdr:row>
      <xdr:rowOff>0</xdr:rowOff>
    </xdr:to>
    <xdr:cxnSp macro="">
      <xdr:nvCxnSpPr>
        <xdr:cNvPr id="590" name="直線コネクタ 589">
          <a:extLst>
            <a:ext uri="{FF2B5EF4-FFF2-40B4-BE49-F238E27FC236}">
              <a16:creationId xmlns:a16="http://schemas.microsoft.com/office/drawing/2014/main" id="{13B0FF33-5AC3-4BBD-9AE8-FE23645CF717}"/>
            </a:ext>
          </a:extLst>
        </xdr:cNvPr>
        <xdr:cNvCxnSpPr/>
      </xdr:nvCxnSpPr>
      <xdr:spPr>
        <a:xfrm flipV="1">
          <a:off x="21323300" y="63322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143510</xdr:rowOff>
    </xdr:from>
    <xdr:to>
      <xdr:col>107</xdr:col>
      <xdr:colOff>101600</xdr:colOff>
      <xdr:row>37</xdr:row>
      <xdr:rowOff>73660</xdr:rowOff>
    </xdr:to>
    <xdr:sp macro="" textlink="">
      <xdr:nvSpPr>
        <xdr:cNvPr id="591" name="楕円 590">
          <a:extLst>
            <a:ext uri="{FF2B5EF4-FFF2-40B4-BE49-F238E27FC236}">
              <a16:creationId xmlns:a16="http://schemas.microsoft.com/office/drawing/2014/main" id="{EB6C0BB2-FE9F-49A3-BFD6-6F2B652C9C0C}"/>
            </a:ext>
          </a:extLst>
        </xdr:cNvPr>
        <xdr:cNvSpPr/>
      </xdr:nvSpPr>
      <xdr:spPr>
        <a:xfrm>
          <a:off x="20383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0</xdr:rowOff>
    </xdr:from>
    <xdr:to>
      <xdr:col>111</xdr:col>
      <xdr:colOff>177800</xdr:colOff>
      <xdr:row>37</xdr:row>
      <xdr:rowOff>22860</xdr:rowOff>
    </xdr:to>
    <xdr:cxnSp macro="">
      <xdr:nvCxnSpPr>
        <xdr:cNvPr id="592" name="直線コネクタ 591">
          <a:extLst>
            <a:ext uri="{FF2B5EF4-FFF2-40B4-BE49-F238E27FC236}">
              <a16:creationId xmlns:a16="http://schemas.microsoft.com/office/drawing/2014/main" id="{A8D00867-2C6D-4415-9B2D-003D20B9FE5F}"/>
            </a:ext>
          </a:extLst>
        </xdr:cNvPr>
        <xdr:cNvCxnSpPr/>
      </xdr:nvCxnSpPr>
      <xdr:spPr>
        <a:xfrm flipV="1">
          <a:off x="20434300" y="63436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74930</xdr:rowOff>
    </xdr:from>
    <xdr:to>
      <xdr:col>102</xdr:col>
      <xdr:colOff>165100</xdr:colOff>
      <xdr:row>36</xdr:row>
      <xdr:rowOff>5080</xdr:rowOff>
    </xdr:to>
    <xdr:sp macro="" textlink="">
      <xdr:nvSpPr>
        <xdr:cNvPr id="593" name="楕円 592">
          <a:extLst>
            <a:ext uri="{FF2B5EF4-FFF2-40B4-BE49-F238E27FC236}">
              <a16:creationId xmlns:a16="http://schemas.microsoft.com/office/drawing/2014/main" id="{60E0ADC3-0C98-4276-8A7C-A6332037B32C}"/>
            </a:ext>
          </a:extLst>
        </xdr:cNvPr>
        <xdr:cNvSpPr/>
      </xdr:nvSpPr>
      <xdr:spPr>
        <a:xfrm>
          <a:off x="19494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125730</xdr:rowOff>
    </xdr:from>
    <xdr:to>
      <xdr:col>107</xdr:col>
      <xdr:colOff>50800</xdr:colOff>
      <xdr:row>37</xdr:row>
      <xdr:rowOff>22860</xdr:rowOff>
    </xdr:to>
    <xdr:cxnSp macro="">
      <xdr:nvCxnSpPr>
        <xdr:cNvPr id="594" name="直線コネクタ 593">
          <a:extLst>
            <a:ext uri="{FF2B5EF4-FFF2-40B4-BE49-F238E27FC236}">
              <a16:creationId xmlns:a16="http://schemas.microsoft.com/office/drawing/2014/main" id="{BF0D6C60-3966-485B-86A9-2C6DEB6ED6E5}"/>
            </a:ext>
          </a:extLst>
        </xdr:cNvPr>
        <xdr:cNvCxnSpPr/>
      </xdr:nvCxnSpPr>
      <xdr:spPr>
        <a:xfrm>
          <a:off x="19545300" y="612648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97790</xdr:rowOff>
    </xdr:from>
    <xdr:to>
      <xdr:col>98</xdr:col>
      <xdr:colOff>38100</xdr:colOff>
      <xdr:row>36</xdr:row>
      <xdr:rowOff>27940</xdr:rowOff>
    </xdr:to>
    <xdr:sp macro="" textlink="">
      <xdr:nvSpPr>
        <xdr:cNvPr id="595" name="楕円 594">
          <a:extLst>
            <a:ext uri="{FF2B5EF4-FFF2-40B4-BE49-F238E27FC236}">
              <a16:creationId xmlns:a16="http://schemas.microsoft.com/office/drawing/2014/main" id="{7C752855-A41A-4BEA-BCD7-4B888F6FA1EC}"/>
            </a:ext>
          </a:extLst>
        </xdr:cNvPr>
        <xdr:cNvSpPr/>
      </xdr:nvSpPr>
      <xdr:spPr>
        <a:xfrm>
          <a:off x="18605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125730</xdr:rowOff>
    </xdr:from>
    <xdr:to>
      <xdr:col>102</xdr:col>
      <xdr:colOff>114300</xdr:colOff>
      <xdr:row>35</xdr:row>
      <xdr:rowOff>148590</xdr:rowOff>
    </xdr:to>
    <xdr:cxnSp macro="">
      <xdr:nvCxnSpPr>
        <xdr:cNvPr id="596" name="直線コネクタ 595">
          <a:extLst>
            <a:ext uri="{FF2B5EF4-FFF2-40B4-BE49-F238E27FC236}">
              <a16:creationId xmlns:a16="http://schemas.microsoft.com/office/drawing/2014/main" id="{77220B8F-0EFF-44E6-98CF-A54BF1154841}"/>
            </a:ext>
          </a:extLst>
        </xdr:cNvPr>
        <xdr:cNvCxnSpPr/>
      </xdr:nvCxnSpPr>
      <xdr:spPr>
        <a:xfrm flipV="1">
          <a:off x="18656300" y="6126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45737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B615ECCC-E26D-4536-8657-104D8D62A8A4}"/>
            </a:ext>
          </a:extLst>
        </xdr:cNvPr>
        <xdr:cNvSpPr txBox="1"/>
      </xdr:nvSpPr>
      <xdr:spPr>
        <a:xfrm>
          <a:off x="2107572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57167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D275B651-DFF3-479D-B1FD-4ADCCAC7DA0D}"/>
            </a:ext>
          </a:extLst>
        </xdr:cNvPr>
        <xdr:cNvSpPr txBox="1"/>
      </xdr:nvSpPr>
      <xdr:spPr>
        <a:xfrm>
          <a:off x="2019942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11447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B9397CFB-74F1-4830-82EE-CB63A7284925}"/>
            </a:ext>
          </a:extLst>
        </xdr:cNvPr>
        <xdr:cNvSpPr txBox="1"/>
      </xdr:nvSpPr>
      <xdr:spPr>
        <a:xfrm>
          <a:off x="19310427" y="652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167657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4D8B3AF0-CFBD-45B7-BE2F-D1A25F239928}"/>
            </a:ext>
          </a:extLst>
        </xdr:cNvPr>
        <xdr:cNvSpPr txBox="1"/>
      </xdr:nvSpPr>
      <xdr:spPr>
        <a:xfrm>
          <a:off x="18421427"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67327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F7C14854-4E2F-4836-B233-12DC8B97A0EB}"/>
            </a:ext>
          </a:extLst>
        </xdr:cNvPr>
        <xdr:cNvSpPr txBox="1"/>
      </xdr:nvSpPr>
      <xdr:spPr>
        <a:xfrm>
          <a:off x="21075727"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90187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A379B1C2-018B-4145-BC4B-27D6340DF020}"/>
            </a:ext>
          </a:extLst>
        </xdr:cNvPr>
        <xdr:cNvSpPr txBox="1"/>
      </xdr:nvSpPr>
      <xdr:spPr>
        <a:xfrm>
          <a:off x="20199427" y="60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21607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8F9BADBD-8716-4AE2-B6EB-C1E07C1B0718}"/>
            </a:ext>
          </a:extLst>
        </xdr:cNvPr>
        <xdr:cNvSpPr txBox="1"/>
      </xdr:nvSpPr>
      <xdr:spPr>
        <a:xfrm>
          <a:off x="19310427" y="58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44467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BDC3119D-E876-40D1-91EF-0E6CBA500215}"/>
            </a:ext>
          </a:extLst>
        </xdr:cNvPr>
        <xdr:cNvSpPr txBox="1"/>
      </xdr:nvSpPr>
      <xdr:spPr>
        <a:xfrm>
          <a:off x="18421427" y="58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D3A168EE-405D-404A-918D-EBCD05CF00D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E3BA58AE-F08D-4BAB-A139-3ACAF5E3BA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4F6B186C-71B2-4417-A9B1-020A87A125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79BF9932-750A-4196-B587-E17825D54E0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79C9E10A-AB07-438D-941B-946E0C763B8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FE0005FA-08F9-40A8-BCFD-38C8CADAFEB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32361B1B-0CAB-4F3E-9BD6-F99DBECE157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201FB6A9-4479-4713-B7F8-BE3740F0F89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A99851D8-E9B6-4693-A21F-209052AF484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5F702EAB-E4F3-4EB3-A057-1F15E5CDC83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D189D84A-DA82-48A2-83AC-D614EA46C79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A6D3A0EE-B829-4DD8-9B6F-19B9A44B13C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8607B38E-0A39-4799-A95F-201CD2D44F1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2086E73F-AD40-4BD2-B824-DE99E75C117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9D5BBEEC-4556-40A0-BBCA-47C299E4552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852D1966-F5CD-40A9-8EF0-07FFC698914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94AD4633-DACF-46C6-9705-182D008C78F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5289D195-8DD8-4CEA-A438-1718F8D3FA1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509C8C7F-8C3E-4A77-843A-C5458BFC901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5490A5CB-9D0F-4B61-A66E-EA9A5C0DFFE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D6F9F562-9C39-4426-87C9-61FE3CA5827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20569A25-C70F-41AA-BEDB-8B943EBD693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id="{8B00FA96-C1A9-426B-86C8-45F83EBF4BC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CA478352-5ABF-47BA-85DD-395CC66BF11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142875</xdr:rowOff>
    </xdr:from>
    <xdr:to>
      <xdr:col>85</xdr:col>
      <xdr:colOff>126364</xdr:colOff>
      <xdr:row>63</xdr:row>
      <xdr:rowOff>40005</xdr:rowOff>
    </xdr:to>
    <xdr:cxnSp macro="">
      <xdr:nvCxnSpPr>
        <xdr:cNvPr id="629" name="直線コネクタ 628">
          <a:extLst>
            <a:ext uri="{FF2B5EF4-FFF2-40B4-BE49-F238E27FC236}">
              <a16:creationId xmlns:a16="http://schemas.microsoft.com/office/drawing/2014/main" id="{01CFCC9A-0754-4D2B-A57A-5F5F715FC292}"/>
            </a:ext>
          </a:extLst>
        </xdr:cNvPr>
        <xdr:cNvCxnSpPr/>
      </xdr:nvCxnSpPr>
      <xdr:spPr>
        <a:xfrm flipV="1">
          <a:off x="16318864" y="974407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43832</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A5AC786C-423B-4C2B-BE23-D17C72ABB211}"/>
            </a:ext>
          </a:extLst>
        </xdr:cNvPr>
        <xdr:cNvSpPr txBox="1"/>
      </xdr:nvSpPr>
      <xdr:spPr>
        <a:xfrm>
          <a:off x="16357600"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40005</xdr:rowOff>
    </xdr:from>
    <xdr:to>
      <xdr:col>86</xdr:col>
      <xdr:colOff>25400</xdr:colOff>
      <xdr:row>63</xdr:row>
      <xdr:rowOff>40005</xdr:rowOff>
    </xdr:to>
    <xdr:cxnSp macro="">
      <xdr:nvCxnSpPr>
        <xdr:cNvPr id="631" name="直線コネクタ 630">
          <a:extLst>
            <a:ext uri="{FF2B5EF4-FFF2-40B4-BE49-F238E27FC236}">
              <a16:creationId xmlns:a16="http://schemas.microsoft.com/office/drawing/2014/main" id="{EB0D50D2-3DB3-4AEB-8921-3A95A8E59653}"/>
            </a:ext>
          </a:extLst>
        </xdr:cNvPr>
        <xdr:cNvCxnSpPr/>
      </xdr:nvCxnSpPr>
      <xdr:spPr>
        <a:xfrm>
          <a:off x="16230600" y="10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89552</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8C4DB674-E0DC-41FC-A80F-1CB5F3182BB5}"/>
            </a:ext>
          </a:extLst>
        </xdr:cNvPr>
        <xdr:cNvSpPr txBox="1"/>
      </xdr:nvSpPr>
      <xdr:spPr>
        <a:xfrm>
          <a:off x="16357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142875</xdr:rowOff>
    </xdr:from>
    <xdr:to>
      <xdr:col>86</xdr:col>
      <xdr:colOff>25400</xdr:colOff>
      <xdr:row>56</xdr:row>
      <xdr:rowOff>142875</xdr:rowOff>
    </xdr:to>
    <xdr:cxnSp macro="">
      <xdr:nvCxnSpPr>
        <xdr:cNvPr id="633" name="直線コネクタ 632">
          <a:extLst>
            <a:ext uri="{FF2B5EF4-FFF2-40B4-BE49-F238E27FC236}">
              <a16:creationId xmlns:a16="http://schemas.microsoft.com/office/drawing/2014/main" id="{B09791F5-CB4D-4121-BE21-401445E94C01}"/>
            </a:ext>
          </a:extLst>
        </xdr:cNvPr>
        <xdr:cNvCxnSpPr/>
      </xdr:nvCxnSpPr>
      <xdr:spPr>
        <a:xfrm>
          <a:off x="16230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66D3747A-1332-4365-8DA2-12E8B9B1837A}"/>
            </a:ext>
          </a:extLst>
        </xdr:cNvPr>
        <xdr:cNvSpPr txBox="1"/>
      </xdr:nvSpPr>
      <xdr:spPr>
        <a:xfrm>
          <a:off x="16357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635" name="フローチャート: 判断 634">
          <a:extLst>
            <a:ext uri="{FF2B5EF4-FFF2-40B4-BE49-F238E27FC236}">
              <a16:creationId xmlns:a16="http://schemas.microsoft.com/office/drawing/2014/main" id="{67D11228-316D-49C9-8F77-206F0D21B684}"/>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13970</xdr:rowOff>
    </xdr:from>
    <xdr:to>
      <xdr:col>81</xdr:col>
      <xdr:colOff>101600</xdr:colOff>
      <xdr:row>60</xdr:row>
      <xdr:rowOff>115570</xdr:rowOff>
    </xdr:to>
    <xdr:sp macro="" textlink="">
      <xdr:nvSpPr>
        <xdr:cNvPr id="636" name="フローチャート: 判断 635">
          <a:extLst>
            <a:ext uri="{FF2B5EF4-FFF2-40B4-BE49-F238E27FC236}">
              <a16:creationId xmlns:a16="http://schemas.microsoft.com/office/drawing/2014/main" id="{C54C1DCB-F87A-4D10-B519-0B82205B2BCB}"/>
            </a:ext>
          </a:extLst>
        </xdr:cNvPr>
        <xdr:cNvSpPr/>
      </xdr:nvSpPr>
      <xdr:spPr>
        <a:xfrm>
          <a:off x="1543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637" name="フローチャート: 判断 636">
          <a:extLst>
            <a:ext uri="{FF2B5EF4-FFF2-40B4-BE49-F238E27FC236}">
              <a16:creationId xmlns:a16="http://schemas.microsoft.com/office/drawing/2014/main" id="{7D08A679-3A28-4FB6-AF48-B1C74CD7B987}"/>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38" name="フローチャート: 判断 637">
          <a:extLst>
            <a:ext uri="{FF2B5EF4-FFF2-40B4-BE49-F238E27FC236}">
              <a16:creationId xmlns:a16="http://schemas.microsoft.com/office/drawing/2014/main" id="{0CEBCB66-D1D4-495E-8027-2EA058CDF9B7}"/>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639" name="フローチャート: 判断 638">
          <a:extLst>
            <a:ext uri="{FF2B5EF4-FFF2-40B4-BE49-F238E27FC236}">
              <a16:creationId xmlns:a16="http://schemas.microsoft.com/office/drawing/2014/main" id="{7DC13444-0B61-44A0-8C29-F532BD85298E}"/>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B11A5AA9-E50B-4832-9D4F-8A22BA73EE8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643466D-1D89-4139-8E56-E32D6C26EC3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49298A8-67D2-4CA3-94C3-7EA9B15B2C4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B3707FE-0813-4870-ADF8-D5CB0659356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30A2D8F-0E30-47E0-87C1-12B63CE58CE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78740</xdr:rowOff>
    </xdr:from>
    <xdr:to>
      <xdr:col>85</xdr:col>
      <xdr:colOff>177800</xdr:colOff>
      <xdr:row>60</xdr:row>
      <xdr:rowOff>8890</xdr:rowOff>
    </xdr:to>
    <xdr:sp macro="" textlink="">
      <xdr:nvSpPr>
        <xdr:cNvPr id="645" name="楕円 644">
          <a:extLst>
            <a:ext uri="{FF2B5EF4-FFF2-40B4-BE49-F238E27FC236}">
              <a16:creationId xmlns:a16="http://schemas.microsoft.com/office/drawing/2014/main" id="{8365075F-30E6-4A6E-8B9B-E842BC28A5BA}"/>
            </a:ext>
          </a:extLst>
        </xdr:cNvPr>
        <xdr:cNvSpPr/>
      </xdr:nvSpPr>
      <xdr:spPr>
        <a:xfrm>
          <a:off x="16268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101617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4FBF557E-6CF3-444A-A135-56B8EE0C9AF4}"/>
            </a:ext>
          </a:extLst>
        </xdr:cNvPr>
        <xdr:cNvSpPr txBox="1"/>
      </xdr:nvSpPr>
      <xdr:spPr>
        <a:xfrm>
          <a:off x="16357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67310</xdr:rowOff>
    </xdr:from>
    <xdr:to>
      <xdr:col>81</xdr:col>
      <xdr:colOff>101600</xdr:colOff>
      <xdr:row>59</xdr:row>
      <xdr:rowOff>168910</xdr:rowOff>
    </xdr:to>
    <xdr:sp macro="" textlink="">
      <xdr:nvSpPr>
        <xdr:cNvPr id="647" name="楕円 646">
          <a:extLst>
            <a:ext uri="{FF2B5EF4-FFF2-40B4-BE49-F238E27FC236}">
              <a16:creationId xmlns:a16="http://schemas.microsoft.com/office/drawing/2014/main" id="{9E3A0064-AAEA-4D9D-9DF4-91BFBA613000}"/>
            </a:ext>
          </a:extLst>
        </xdr:cNvPr>
        <xdr:cNvSpPr/>
      </xdr:nvSpPr>
      <xdr:spPr>
        <a:xfrm>
          <a:off x="15430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118110</xdr:rowOff>
    </xdr:from>
    <xdr:to>
      <xdr:col>85</xdr:col>
      <xdr:colOff>127000</xdr:colOff>
      <xdr:row>59</xdr:row>
      <xdr:rowOff>129540</xdr:rowOff>
    </xdr:to>
    <xdr:cxnSp macro="">
      <xdr:nvCxnSpPr>
        <xdr:cNvPr id="648" name="直線コネクタ 647">
          <a:extLst>
            <a:ext uri="{FF2B5EF4-FFF2-40B4-BE49-F238E27FC236}">
              <a16:creationId xmlns:a16="http://schemas.microsoft.com/office/drawing/2014/main" id="{7FE40CBC-33B8-4F54-9C24-50C7065314B9}"/>
            </a:ext>
          </a:extLst>
        </xdr:cNvPr>
        <xdr:cNvCxnSpPr/>
      </xdr:nvCxnSpPr>
      <xdr:spPr>
        <a:xfrm>
          <a:off x="15481300" y="102336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31115</xdr:rowOff>
    </xdr:from>
    <xdr:to>
      <xdr:col>76</xdr:col>
      <xdr:colOff>165100</xdr:colOff>
      <xdr:row>59</xdr:row>
      <xdr:rowOff>132715</xdr:rowOff>
    </xdr:to>
    <xdr:sp macro="" textlink="">
      <xdr:nvSpPr>
        <xdr:cNvPr id="649" name="楕円 648">
          <a:extLst>
            <a:ext uri="{FF2B5EF4-FFF2-40B4-BE49-F238E27FC236}">
              <a16:creationId xmlns:a16="http://schemas.microsoft.com/office/drawing/2014/main" id="{32E6A8AC-5C6C-40C8-B977-9660194CDDBB}"/>
            </a:ext>
          </a:extLst>
        </xdr:cNvPr>
        <xdr:cNvSpPr/>
      </xdr:nvSpPr>
      <xdr:spPr>
        <a:xfrm>
          <a:off x="14541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81915</xdr:rowOff>
    </xdr:from>
    <xdr:to>
      <xdr:col>81</xdr:col>
      <xdr:colOff>50800</xdr:colOff>
      <xdr:row>59</xdr:row>
      <xdr:rowOff>118110</xdr:rowOff>
    </xdr:to>
    <xdr:cxnSp macro="">
      <xdr:nvCxnSpPr>
        <xdr:cNvPr id="650" name="直線コネクタ 649">
          <a:extLst>
            <a:ext uri="{FF2B5EF4-FFF2-40B4-BE49-F238E27FC236}">
              <a16:creationId xmlns:a16="http://schemas.microsoft.com/office/drawing/2014/main" id="{C4155939-8F15-460E-BE35-E2AE71662C9D}"/>
            </a:ext>
          </a:extLst>
        </xdr:cNvPr>
        <xdr:cNvCxnSpPr/>
      </xdr:nvCxnSpPr>
      <xdr:spPr>
        <a:xfrm>
          <a:off x="14592300" y="101974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xdr:rowOff>
    </xdr:from>
    <xdr:to>
      <xdr:col>72</xdr:col>
      <xdr:colOff>38100</xdr:colOff>
      <xdr:row>59</xdr:row>
      <xdr:rowOff>102235</xdr:rowOff>
    </xdr:to>
    <xdr:sp macro="" textlink="">
      <xdr:nvSpPr>
        <xdr:cNvPr id="651" name="楕円 650">
          <a:extLst>
            <a:ext uri="{FF2B5EF4-FFF2-40B4-BE49-F238E27FC236}">
              <a16:creationId xmlns:a16="http://schemas.microsoft.com/office/drawing/2014/main" id="{A8FA0629-6D3D-4D09-BCF0-463595FC1093}"/>
            </a:ext>
          </a:extLst>
        </xdr:cNvPr>
        <xdr:cNvSpPr/>
      </xdr:nvSpPr>
      <xdr:spPr>
        <a:xfrm>
          <a:off x="13652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51435</xdr:rowOff>
    </xdr:from>
    <xdr:to>
      <xdr:col>76</xdr:col>
      <xdr:colOff>114300</xdr:colOff>
      <xdr:row>59</xdr:row>
      <xdr:rowOff>81915</xdr:rowOff>
    </xdr:to>
    <xdr:cxnSp macro="">
      <xdr:nvCxnSpPr>
        <xdr:cNvPr id="652" name="直線コネクタ 651">
          <a:extLst>
            <a:ext uri="{FF2B5EF4-FFF2-40B4-BE49-F238E27FC236}">
              <a16:creationId xmlns:a16="http://schemas.microsoft.com/office/drawing/2014/main" id="{07C9A8B7-ECA2-40F2-A639-89E605916F95}"/>
            </a:ext>
          </a:extLst>
        </xdr:cNvPr>
        <xdr:cNvCxnSpPr/>
      </xdr:nvCxnSpPr>
      <xdr:spPr>
        <a:xfrm>
          <a:off x="13703300" y="101669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143510</xdr:rowOff>
    </xdr:from>
    <xdr:to>
      <xdr:col>67</xdr:col>
      <xdr:colOff>101600</xdr:colOff>
      <xdr:row>59</xdr:row>
      <xdr:rowOff>73660</xdr:rowOff>
    </xdr:to>
    <xdr:sp macro="" textlink="">
      <xdr:nvSpPr>
        <xdr:cNvPr id="653" name="楕円 652">
          <a:extLst>
            <a:ext uri="{FF2B5EF4-FFF2-40B4-BE49-F238E27FC236}">
              <a16:creationId xmlns:a16="http://schemas.microsoft.com/office/drawing/2014/main" id="{531B09C9-605B-4C6B-A0F0-FFF76CFE74B2}"/>
            </a:ext>
          </a:extLst>
        </xdr:cNvPr>
        <xdr:cNvSpPr/>
      </xdr:nvSpPr>
      <xdr:spPr>
        <a:xfrm>
          <a:off x="12763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22860</xdr:rowOff>
    </xdr:from>
    <xdr:to>
      <xdr:col>71</xdr:col>
      <xdr:colOff>177800</xdr:colOff>
      <xdr:row>59</xdr:row>
      <xdr:rowOff>51435</xdr:rowOff>
    </xdr:to>
    <xdr:cxnSp macro="">
      <xdr:nvCxnSpPr>
        <xdr:cNvPr id="654" name="直線コネクタ 653">
          <a:extLst>
            <a:ext uri="{FF2B5EF4-FFF2-40B4-BE49-F238E27FC236}">
              <a16:creationId xmlns:a16="http://schemas.microsoft.com/office/drawing/2014/main" id="{50E902EA-24A0-4B6F-95BB-10CD332AF049}"/>
            </a:ext>
          </a:extLst>
        </xdr:cNvPr>
        <xdr:cNvCxnSpPr/>
      </xdr:nvCxnSpPr>
      <xdr:spPr>
        <a:xfrm>
          <a:off x="12814300" y="101384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106697</xdr:rowOff>
    </xdr:from>
    <xdr:ext cx="405111" cy="259045"/>
    <xdr:sp macro="" textlink="">
      <xdr:nvSpPr>
        <xdr:cNvPr id="655" name="n_1aveValue【学校施設】&#10;有形固定資産減価償却率">
          <a:extLst>
            <a:ext uri="{FF2B5EF4-FFF2-40B4-BE49-F238E27FC236}">
              <a16:creationId xmlns:a16="http://schemas.microsoft.com/office/drawing/2014/main" id="{30B70FF4-72EA-4DFF-90A9-AEC4043D7438}"/>
            </a:ext>
          </a:extLst>
        </xdr:cNvPr>
        <xdr:cNvSpPr txBox="1"/>
      </xdr:nvSpPr>
      <xdr:spPr>
        <a:xfrm>
          <a:off x="15266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104792</xdr:rowOff>
    </xdr:from>
    <xdr:ext cx="405111" cy="259045"/>
    <xdr:sp macro="" textlink="">
      <xdr:nvSpPr>
        <xdr:cNvPr id="656" name="n_2aveValue【学校施設】&#10;有形固定資産減価償却率">
          <a:extLst>
            <a:ext uri="{FF2B5EF4-FFF2-40B4-BE49-F238E27FC236}">
              <a16:creationId xmlns:a16="http://schemas.microsoft.com/office/drawing/2014/main" id="{723504A7-629D-4600-BA86-DDF3179FE6C2}"/>
            </a:ext>
          </a:extLst>
        </xdr:cNvPr>
        <xdr:cNvSpPr txBox="1"/>
      </xdr:nvSpPr>
      <xdr:spPr>
        <a:xfrm>
          <a:off x="14389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657" name="n_3aveValue【学校施設】&#10;有形固定資産減価償却率">
          <a:extLst>
            <a:ext uri="{FF2B5EF4-FFF2-40B4-BE49-F238E27FC236}">
              <a16:creationId xmlns:a16="http://schemas.microsoft.com/office/drawing/2014/main" id="{1C3D0769-3D0D-45CE-A927-9C417E1E6D48}"/>
            </a:ext>
          </a:extLst>
        </xdr:cNvPr>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658" name="n_4aveValue【学校施設】&#10;有形固定資産減価償却率">
          <a:extLst>
            <a:ext uri="{FF2B5EF4-FFF2-40B4-BE49-F238E27FC236}">
              <a16:creationId xmlns:a16="http://schemas.microsoft.com/office/drawing/2014/main" id="{FD2AB697-AE2B-47DE-B013-0C94961EE011}"/>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13987</xdr:rowOff>
    </xdr:from>
    <xdr:ext cx="405111" cy="259045"/>
    <xdr:sp macro="" textlink="">
      <xdr:nvSpPr>
        <xdr:cNvPr id="659" name="n_1mainValue【学校施設】&#10;有形固定資産減価償却率">
          <a:extLst>
            <a:ext uri="{FF2B5EF4-FFF2-40B4-BE49-F238E27FC236}">
              <a16:creationId xmlns:a16="http://schemas.microsoft.com/office/drawing/2014/main" id="{D8152EC8-4CD4-4BD6-BE4A-F2FEC0C379EA}"/>
            </a:ext>
          </a:extLst>
        </xdr:cNvPr>
        <xdr:cNvSpPr txBox="1"/>
      </xdr:nvSpPr>
      <xdr:spPr>
        <a:xfrm>
          <a:off x="152660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149242</xdr:rowOff>
    </xdr:from>
    <xdr:ext cx="405111" cy="259045"/>
    <xdr:sp macro="" textlink="">
      <xdr:nvSpPr>
        <xdr:cNvPr id="660" name="n_2mainValue【学校施設】&#10;有形固定資産減価償却率">
          <a:extLst>
            <a:ext uri="{FF2B5EF4-FFF2-40B4-BE49-F238E27FC236}">
              <a16:creationId xmlns:a16="http://schemas.microsoft.com/office/drawing/2014/main" id="{29F45AB0-7600-4584-9A98-B4A792F43F71}"/>
            </a:ext>
          </a:extLst>
        </xdr:cNvPr>
        <xdr:cNvSpPr txBox="1"/>
      </xdr:nvSpPr>
      <xdr:spPr>
        <a:xfrm>
          <a:off x="14389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118762</xdr:rowOff>
    </xdr:from>
    <xdr:ext cx="405111" cy="259045"/>
    <xdr:sp macro="" textlink="">
      <xdr:nvSpPr>
        <xdr:cNvPr id="661" name="n_3mainValue【学校施設】&#10;有形固定資産減価償却率">
          <a:extLst>
            <a:ext uri="{FF2B5EF4-FFF2-40B4-BE49-F238E27FC236}">
              <a16:creationId xmlns:a16="http://schemas.microsoft.com/office/drawing/2014/main" id="{7E3891A3-70E5-4F6C-A3C2-A4FB21CA7C51}"/>
            </a:ext>
          </a:extLst>
        </xdr:cNvPr>
        <xdr:cNvSpPr txBox="1"/>
      </xdr:nvSpPr>
      <xdr:spPr>
        <a:xfrm>
          <a:off x="13500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90187</xdr:rowOff>
    </xdr:from>
    <xdr:ext cx="405111" cy="259045"/>
    <xdr:sp macro="" textlink="">
      <xdr:nvSpPr>
        <xdr:cNvPr id="662" name="n_4mainValue【学校施設】&#10;有形固定資産減価償却率">
          <a:extLst>
            <a:ext uri="{FF2B5EF4-FFF2-40B4-BE49-F238E27FC236}">
              <a16:creationId xmlns:a16="http://schemas.microsoft.com/office/drawing/2014/main" id="{A8C5F007-34D3-42FE-B470-4183E494F77A}"/>
            </a:ext>
          </a:extLst>
        </xdr:cNvPr>
        <xdr:cNvSpPr txBox="1"/>
      </xdr:nvSpPr>
      <xdr:spPr>
        <a:xfrm>
          <a:off x="12611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A7C35557-B1A7-4503-B46F-8ED2CE95D36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3F17D0BD-5B14-42A2-9761-CD50C22CB65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B8C9D3C2-032A-43B3-84C2-423B0FD6787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8CBD7BEE-29C2-4B1A-BFDF-6580AAAC1B1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65CADB66-7625-4214-AC0A-C706EFF58FC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E953A06E-2E32-43E9-B0E8-FEA811DD43A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7E1FAF70-D139-4510-96C1-D87DE35FCB2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133E619F-7DAB-4315-8DE0-554A7B1AFC5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F6023036-B09C-4A5D-8E10-066912591D0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4031E8C2-E667-4B64-9470-08C81101B34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70C2E3B3-23FA-4693-A06A-24C8C012C81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B715B155-0FF4-4080-8FCA-7E50B08574E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9C15A4DC-4A21-4421-8458-3EC60012E19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6A5BC57C-5276-4741-9F3A-96258F7604F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E378402E-897D-4BBB-A62D-D6E5569B841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ED917DD6-ADEA-40F0-9C5C-9E6F8A7E78A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B1A14633-787E-4869-9673-50804C1B5EB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88ADAF06-00F5-482D-B599-3DA552B8FDA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30BF655A-6A8F-4384-B00B-EEDC60DEA99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6377FED0-9C2A-446E-99A1-02908C60A82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3FE5E582-4C00-47E3-93A2-3152C70C059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4ACAD75E-9A98-4BA5-A270-412D35E29D2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5FBE1A31-BCAB-46EA-AC04-866264B8CD6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FBC6466F-02C4-4597-BE32-3866E12BD8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129921</xdr:rowOff>
    </xdr:from>
    <xdr:to>
      <xdr:col>116</xdr:col>
      <xdr:colOff>62864</xdr:colOff>
      <xdr:row>64</xdr:row>
      <xdr:rowOff>25527</xdr:rowOff>
    </xdr:to>
    <xdr:cxnSp macro="">
      <xdr:nvCxnSpPr>
        <xdr:cNvPr id="687" name="直線コネクタ 686">
          <a:extLst>
            <a:ext uri="{FF2B5EF4-FFF2-40B4-BE49-F238E27FC236}">
              <a16:creationId xmlns:a16="http://schemas.microsoft.com/office/drawing/2014/main" id="{3BD3573B-5516-49D8-8D8B-83A086A514A4}"/>
            </a:ext>
          </a:extLst>
        </xdr:cNvPr>
        <xdr:cNvCxnSpPr/>
      </xdr:nvCxnSpPr>
      <xdr:spPr>
        <a:xfrm flipV="1">
          <a:off x="22160864" y="9902571"/>
          <a:ext cx="0" cy="109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29354</xdr:rowOff>
    </xdr:from>
    <xdr:ext cx="469744" cy="259045"/>
    <xdr:sp macro="" textlink="">
      <xdr:nvSpPr>
        <xdr:cNvPr id="688" name="【学校施設】&#10;一人当たり面積最小値テキスト">
          <a:extLst>
            <a:ext uri="{FF2B5EF4-FFF2-40B4-BE49-F238E27FC236}">
              <a16:creationId xmlns:a16="http://schemas.microsoft.com/office/drawing/2014/main" id="{A512F71A-8F5F-42A9-8016-406DFB0AB059}"/>
            </a:ext>
          </a:extLst>
        </xdr:cNvPr>
        <xdr:cNvSpPr txBox="1"/>
      </xdr:nvSpPr>
      <xdr:spPr>
        <a:xfrm>
          <a:off x="22199600" y="1100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25527</xdr:rowOff>
    </xdr:from>
    <xdr:to>
      <xdr:col>116</xdr:col>
      <xdr:colOff>152400</xdr:colOff>
      <xdr:row>64</xdr:row>
      <xdr:rowOff>25527</xdr:rowOff>
    </xdr:to>
    <xdr:cxnSp macro="">
      <xdr:nvCxnSpPr>
        <xdr:cNvPr id="689" name="直線コネクタ 688">
          <a:extLst>
            <a:ext uri="{FF2B5EF4-FFF2-40B4-BE49-F238E27FC236}">
              <a16:creationId xmlns:a16="http://schemas.microsoft.com/office/drawing/2014/main" id="{31A80D27-3AD4-4DAB-BFED-5B43AB6721CA}"/>
            </a:ext>
          </a:extLst>
        </xdr:cNvPr>
        <xdr:cNvCxnSpPr/>
      </xdr:nvCxnSpPr>
      <xdr:spPr>
        <a:xfrm>
          <a:off x="22072600" y="10998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76598</xdr:rowOff>
    </xdr:from>
    <xdr:ext cx="469744" cy="259045"/>
    <xdr:sp macro="" textlink="">
      <xdr:nvSpPr>
        <xdr:cNvPr id="690" name="【学校施設】&#10;一人当たり面積最大値テキスト">
          <a:extLst>
            <a:ext uri="{FF2B5EF4-FFF2-40B4-BE49-F238E27FC236}">
              <a16:creationId xmlns:a16="http://schemas.microsoft.com/office/drawing/2014/main" id="{090E4488-E327-43E2-8A52-75E64E4F1335}"/>
            </a:ext>
          </a:extLst>
        </xdr:cNvPr>
        <xdr:cNvSpPr txBox="1"/>
      </xdr:nvSpPr>
      <xdr:spPr>
        <a:xfrm>
          <a:off x="22199600" y="9677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129921</xdr:rowOff>
    </xdr:from>
    <xdr:to>
      <xdr:col>116</xdr:col>
      <xdr:colOff>152400</xdr:colOff>
      <xdr:row>57</xdr:row>
      <xdr:rowOff>129921</xdr:rowOff>
    </xdr:to>
    <xdr:cxnSp macro="">
      <xdr:nvCxnSpPr>
        <xdr:cNvPr id="691" name="直線コネクタ 690">
          <a:extLst>
            <a:ext uri="{FF2B5EF4-FFF2-40B4-BE49-F238E27FC236}">
              <a16:creationId xmlns:a16="http://schemas.microsoft.com/office/drawing/2014/main" id="{F02D65A8-8B26-4126-8855-1FFF87F6C7C9}"/>
            </a:ext>
          </a:extLst>
        </xdr:cNvPr>
        <xdr:cNvCxnSpPr/>
      </xdr:nvCxnSpPr>
      <xdr:spPr>
        <a:xfrm>
          <a:off x="22072600" y="9902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160799</xdr:rowOff>
    </xdr:from>
    <xdr:ext cx="469744" cy="259045"/>
    <xdr:sp macro="" textlink="">
      <xdr:nvSpPr>
        <xdr:cNvPr id="692" name="【学校施設】&#10;一人当たり面積平均値テキスト">
          <a:extLst>
            <a:ext uri="{FF2B5EF4-FFF2-40B4-BE49-F238E27FC236}">
              <a16:creationId xmlns:a16="http://schemas.microsoft.com/office/drawing/2014/main" id="{BA9DC912-693A-43FA-A752-ECA7C385108C}"/>
            </a:ext>
          </a:extLst>
        </xdr:cNvPr>
        <xdr:cNvSpPr txBox="1"/>
      </xdr:nvSpPr>
      <xdr:spPr>
        <a:xfrm>
          <a:off x="22199600" y="1061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xdr:rowOff>
    </xdr:from>
    <xdr:to>
      <xdr:col>116</xdr:col>
      <xdr:colOff>114300</xdr:colOff>
      <xdr:row>62</xdr:row>
      <xdr:rowOff>112522</xdr:rowOff>
    </xdr:to>
    <xdr:sp macro="" textlink="">
      <xdr:nvSpPr>
        <xdr:cNvPr id="693" name="フローチャート: 判断 692">
          <a:extLst>
            <a:ext uri="{FF2B5EF4-FFF2-40B4-BE49-F238E27FC236}">
              <a16:creationId xmlns:a16="http://schemas.microsoft.com/office/drawing/2014/main" id="{5673D2B2-9262-4734-8B36-48F81C40745E}"/>
            </a:ext>
          </a:extLst>
        </xdr:cNvPr>
        <xdr:cNvSpPr/>
      </xdr:nvSpPr>
      <xdr:spPr>
        <a:xfrm>
          <a:off x="221107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xdr:rowOff>
    </xdr:from>
    <xdr:to>
      <xdr:col>112</xdr:col>
      <xdr:colOff>38100</xdr:colOff>
      <xdr:row>62</xdr:row>
      <xdr:rowOff>111379</xdr:rowOff>
    </xdr:to>
    <xdr:sp macro="" textlink="">
      <xdr:nvSpPr>
        <xdr:cNvPr id="694" name="フローチャート: 判断 693">
          <a:extLst>
            <a:ext uri="{FF2B5EF4-FFF2-40B4-BE49-F238E27FC236}">
              <a16:creationId xmlns:a16="http://schemas.microsoft.com/office/drawing/2014/main" id="{8B8F9089-2C26-425F-8943-19BE505A323E}"/>
            </a:ext>
          </a:extLst>
        </xdr:cNvPr>
        <xdr:cNvSpPr/>
      </xdr:nvSpPr>
      <xdr:spPr>
        <a:xfrm>
          <a:off x="21272500" y="1063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xdr:rowOff>
    </xdr:from>
    <xdr:to>
      <xdr:col>107</xdr:col>
      <xdr:colOff>101600</xdr:colOff>
      <xdr:row>62</xdr:row>
      <xdr:rowOff>108712</xdr:rowOff>
    </xdr:to>
    <xdr:sp macro="" textlink="">
      <xdr:nvSpPr>
        <xdr:cNvPr id="695" name="フローチャート: 判断 694">
          <a:extLst>
            <a:ext uri="{FF2B5EF4-FFF2-40B4-BE49-F238E27FC236}">
              <a16:creationId xmlns:a16="http://schemas.microsoft.com/office/drawing/2014/main" id="{C0E21047-7587-49A5-A029-F0B4B7BF200A}"/>
            </a:ext>
          </a:extLst>
        </xdr:cNvPr>
        <xdr:cNvSpPr/>
      </xdr:nvSpPr>
      <xdr:spPr>
        <a:xfrm>
          <a:off x="203835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xdr:rowOff>
    </xdr:from>
    <xdr:to>
      <xdr:col>102</xdr:col>
      <xdr:colOff>165100</xdr:colOff>
      <xdr:row>62</xdr:row>
      <xdr:rowOff>106426</xdr:rowOff>
    </xdr:to>
    <xdr:sp macro="" textlink="">
      <xdr:nvSpPr>
        <xdr:cNvPr id="696" name="フローチャート: 判断 695">
          <a:extLst>
            <a:ext uri="{FF2B5EF4-FFF2-40B4-BE49-F238E27FC236}">
              <a16:creationId xmlns:a16="http://schemas.microsoft.com/office/drawing/2014/main" id="{C371368A-958E-4015-AAD6-D6697373605D}"/>
            </a:ext>
          </a:extLst>
        </xdr:cNvPr>
        <xdr:cNvSpPr/>
      </xdr:nvSpPr>
      <xdr:spPr>
        <a:xfrm>
          <a:off x="19494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21590</xdr:rowOff>
    </xdr:from>
    <xdr:to>
      <xdr:col>98</xdr:col>
      <xdr:colOff>38100</xdr:colOff>
      <xdr:row>62</xdr:row>
      <xdr:rowOff>123190</xdr:rowOff>
    </xdr:to>
    <xdr:sp macro="" textlink="">
      <xdr:nvSpPr>
        <xdr:cNvPr id="697" name="フローチャート: 判断 696">
          <a:extLst>
            <a:ext uri="{FF2B5EF4-FFF2-40B4-BE49-F238E27FC236}">
              <a16:creationId xmlns:a16="http://schemas.microsoft.com/office/drawing/2014/main" id="{C51B72B5-AD35-42DF-8D16-307EEEEA626D}"/>
            </a:ext>
          </a:extLst>
        </xdr:cNvPr>
        <xdr:cNvSpPr/>
      </xdr:nvSpPr>
      <xdr:spPr>
        <a:xfrm>
          <a:off x="18605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A02B5580-675E-4B26-B1B2-E15BB936CE3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5898252C-282E-451E-A0A9-BA2963794F8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D6DDF3D4-78AD-4760-984C-164747A380E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4725A45B-EFC6-40DF-8469-5A1F3E386BE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98EBFBB-FD53-429C-A434-B8533B5D2AA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79121</xdr:rowOff>
    </xdr:from>
    <xdr:to>
      <xdr:col>116</xdr:col>
      <xdr:colOff>114300</xdr:colOff>
      <xdr:row>58</xdr:row>
      <xdr:rowOff>9271</xdr:rowOff>
    </xdr:to>
    <xdr:sp macro="" textlink="">
      <xdr:nvSpPr>
        <xdr:cNvPr id="703" name="楕円 702">
          <a:extLst>
            <a:ext uri="{FF2B5EF4-FFF2-40B4-BE49-F238E27FC236}">
              <a16:creationId xmlns:a16="http://schemas.microsoft.com/office/drawing/2014/main" id="{DAC35BED-685D-4AE4-A48D-0A4BA10A3690}"/>
            </a:ext>
          </a:extLst>
        </xdr:cNvPr>
        <xdr:cNvSpPr/>
      </xdr:nvSpPr>
      <xdr:spPr>
        <a:xfrm>
          <a:off x="22110700" y="985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32148</xdr:rowOff>
    </xdr:from>
    <xdr:ext cx="469744" cy="259045"/>
    <xdr:sp macro="" textlink="">
      <xdr:nvSpPr>
        <xdr:cNvPr id="704" name="【学校施設】&#10;一人当たり面積該当値テキスト">
          <a:extLst>
            <a:ext uri="{FF2B5EF4-FFF2-40B4-BE49-F238E27FC236}">
              <a16:creationId xmlns:a16="http://schemas.microsoft.com/office/drawing/2014/main" id="{F280D698-BFF4-4242-B76C-1339861430D7}"/>
            </a:ext>
          </a:extLst>
        </xdr:cNvPr>
        <xdr:cNvSpPr txBox="1"/>
      </xdr:nvSpPr>
      <xdr:spPr>
        <a:xfrm>
          <a:off x="22199600" y="980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3302</xdr:rowOff>
    </xdr:from>
    <xdr:to>
      <xdr:col>112</xdr:col>
      <xdr:colOff>38100</xdr:colOff>
      <xdr:row>57</xdr:row>
      <xdr:rowOff>104902</xdr:rowOff>
    </xdr:to>
    <xdr:sp macro="" textlink="">
      <xdr:nvSpPr>
        <xdr:cNvPr id="705" name="楕円 704">
          <a:extLst>
            <a:ext uri="{FF2B5EF4-FFF2-40B4-BE49-F238E27FC236}">
              <a16:creationId xmlns:a16="http://schemas.microsoft.com/office/drawing/2014/main" id="{30F9B254-89F9-431C-A791-32E0670CE83C}"/>
            </a:ext>
          </a:extLst>
        </xdr:cNvPr>
        <xdr:cNvSpPr/>
      </xdr:nvSpPr>
      <xdr:spPr>
        <a:xfrm>
          <a:off x="21272500" y="977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54102</xdr:rowOff>
    </xdr:from>
    <xdr:to>
      <xdr:col>116</xdr:col>
      <xdr:colOff>63500</xdr:colOff>
      <xdr:row>57</xdr:row>
      <xdr:rowOff>129921</xdr:rowOff>
    </xdr:to>
    <xdr:cxnSp macro="">
      <xdr:nvCxnSpPr>
        <xdr:cNvPr id="706" name="直線コネクタ 705">
          <a:extLst>
            <a:ext uri="{FF2B5EF4-FFF2-40B4-BE49-F238E27FC236}">
              <a16:creationId xmlns:a16="http://schemas.microsoft.com/office/drawing/2014/main" id="{33A50577-863B-4C93-89BD-142B465E2695}"/>
            </a:ext>
          </a:extLst>
        </xdr:cNvPr>
        <xdr:cNvCxnSpPr/>
      </xdr:nvCxnSpPr>
      <xdr:spPr>
        <a:xfrm>
          <a:off x="21323300" y="9826752"/>
          <a:ext cx="8382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122555</xdr:rowOff>
    </xdr:from>
    <xdr:to>
      <xdr:col>107</xdr:col>
      <xdr:colOff>101600</xdr:colOff>
      <xdr:row>57</xdr:row>
      <xdr:rowOff>52705</xdr:rowOff>
    </xdr:to>
    <xdr:sp macro="" textlink="">
      <xdr:nvSpPr>
        <xdr:cNvPr id="707" name="楕円 706">
          <a:extLst>
            <a:ext uri="{FF2B5EF4-FFF2-40B4-BE49-F238E27FC236}">
              <a16:creationId xmlns:a16="http://schemas.microsoft.com/office/drawing/2014/main" id="{23AE10F5-73A6-4701-9460-5CF08C1C27A9}"/>
            </a:ext>
          </a:extLst>
        </xdr:cNvPr>
        <xdr:cNvSpPr/>
      </xdr:nvSpPr>
      <xdr:spPr>
        <a:xfrm>
          <a:off x="203835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1905</xdr:rowOff>
    </xdr:from>
    <xdr:to>
      <xdr:col>111</xdr:col>
      <xdr:colOff>177800</xdr:colOff>
      <xdr:row>57</xdr:row>
      <xdr:rowOff>54102</xdr:rowOff>
    </xdr:to>
    <xdr:cxnSp macro="">
      <xdr:nvCxnSpPr>
        <xdr:cNvPr id="708" name="直線コネクタ 707">
          <a:extLst>
            <a:ext uri="{FF2B5EF4-FFF2-40B4-BE49-F238E27FC236}">
              <a16:creationId xmlns:a16="http://schemas.microsoft.com/office/drawing/2014/main" id="{A6F38123-5F2A-4330-98E4-168AD639B24E}"/>
            </a:ext>
          </a:extLst>
        </xdr:cNvPr>
        <xdr:cNvCxnSpPr/>
      </xdr:nvCxnSpPr>
      <xdr:spPr>
        <a:xfrm>
          <a:off x="20434300" y="9774555"/>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157226</xdr:rowOff>
    </xdr:from>
    <xdr:to>
      <xdr:col>102</xdr:col>
      <xdr:colOff>165100</xdr:colOff>
      <xdr:row>57</xdr:row>
      <xdr:rowOff>87376</xdr:rowOff>
    </xdr:to>
    <xdr:sp macro="" textlink="">
      <xdr:nvSpPr>
        <xdr:cNvPr id="709" name="楕円 708">
          <a:extLst>
            <a:ext uri="{FF2B5EF4-FFF2-40B4-BE49-F238E27FC236}">
              <a16:creationId xmlns:a16="http://schemas.microsoft.com/office/drawing/2014/main" id="{924DA926-5EC0-40E6-99ED-63F7CDC13FBC}"/>
            </a:ext>
          </a:extLst>
        </xdr:cNvPr>
        <xdr:cNvSpPr/>
      </xdr:nvSpPr>
      <xdr:spPr>
        <a:xfrm>
          <a:off x="19494500" y="97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1905</xdr:rowOff>
    </xdr:from>
    <xdr:to>
      <xdr:col>107</xdr:col>
      <xdr:colOff>50800</xdr:colOff>
      <xdr:row>57</xdr:row>
      <xdr:rowOff>36576</xdr:rowOff>
    </xdr:to>
    <xdr:cxnSp macro="">
      <xdr:nvCxnSpPr>
        <xdr:cNvPr id="710" name="直線コネクタ 709">
          <a:extLst>
            <a:ext uri="{FF2B5EF4-FFF2-40B4-BE49-F238E27FC236}">
              <a16:creationId xmlns:a16="http://schemas.microsoft.com/office/drawing/2014/main" id="{63EDCBBF-0D4E-4572-A4B1-58FCD71BA86C}"/>
            </a:ext>
          </a:extLst>
        </xdr:cNvPr>
        <xdr:cNvCxnSpPr/>
      </xdr:nvCxnSpPr>
      <xdr:spPr>
        <a:xfrm flipV="1">
          <a:off x="19545300" y="9774555"/>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19685</xdr:rowOff>
    </xdr:from>
    <xdr:to>
      <xdr:col>98</xdr:col>
      <xdr:colOff>38100</xdr:colOff>
      <xdr:row>57</xdr:row>
      <xdr:rowOff>121285</xdr:rowOff>
    </xdr:to>
    <xdr:sp macro="" textlink="">
      <xdr:nvSpPr>
        <xdr:cNvPr id="711" name="楕円 710">
          <a:extLst>
            <a:ext uri="{FF2B5EF4-FFF2-40B4-BE49-F238E27FC236}">
              <a16:creationId xmlns:a16="http://schemas.microsoft.com/office/drawing/2014/main" id="{56883CE3-105F-4E2E-86FB-DDD0D3479C19}"/>
            </a:ext>
          </a:extLst>
        </xdr:cNvPr>
        <xdr:cNvSpPr/>
      </xdr:nvSpPr>
      <xdr:spPr>
        <a:xfrm>
          <a:off x="18605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36576</xdr:rowOff>
    </xdr:from>
    <xdr:to>
      <xdr:col>102</xdr:col>
      <xdr:colOff>114300</xdr:colOff>
      <xdr:row>57</xdr:row>
      <xdr:rowOff>70485</xdr:rowOff>
    </xdr:to>
    <xdr:cxnSp macro="">
      <xdr:nvCxnSpPr>
        <xdr:cNvPr id="712" name="直線コネクタ 711">
          <a:extLst>
            <a:ext uri="{FF2B5EF4-FFF2-40B4-BE49-F238E27FC236}">
              <a16:creationId xmlns:a16="http://schemas.microsoft.com/office/drawing/2014/main" id="{823817BB-F0F9-4967-BE80-44697EA18D8A}"/>
            </a:ext>
          </a:extLst>
        </xdr:cNvPr>
        <xdr:cNvCxnSpPr/>
      </xdr:nvCxnSpPr>
      <xdr:spPr>
        <a:xfrm flipV="1">
          <a:off x="18656300" y="9809226"/>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102506</xdr:rowOff>
    </xdr:from>
    <xdr:ext cx="469744" cy="259045"/>
    <xdr:sp macro="" textlink="">
      <xdr:nvSpPr>
        <xdr:cNvPr id="713" name="n_1aveValue【学校施設】&#10;一人当たり面積">
          <a:extLst>
            <a:ext uri="{FF2B5EF4-FFF2-40B4-BE49-F238E27FC236}">
              <a16:creationId xmlns:a16="http://schemas.microsoft.com/office/drawing/2014/main" id="{6D89FEF4-4938-43B2-8A3D-5633C8585627}"/>
            </a:ext>
          </a:extLst>
        </xdr:cNvPr>
        <xdr:cNvSpPr txBox="1"/>
      </xdr:nvSpPr>
      <xdr:spPr>
        <a:xfrm>
          <a:off x="21075727" y="1073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99839</xdr:rowOff>
    </xdr:from>
    <xdr:ext cx="469744" cy="259045"/>
    <xdr:sp macro="" textlink="">
      <xdr:nvSpPr>
        <xdr:cNvPr id="714" name="n_2aveValue【学校施設】&#10;一人当たり面積">
          <a:extLst>
            <a:ext uri="{FF2B5EF4-FFF2-40B4-BE49-F238E27FC236}">
              <a16:creationId xmlns:a16="http://schemas.microsoft.com/office/drawing/2014/main" id="{BF46A269-AF2C-47A7-9169-3778D225193A}"/>
            </a:ext>
          </a:extLst>
        </xdr:cNvPr>
        <xdr:cNvSpPr txBox="1"/>
      </xdr:nvSpPr>
      <xdr:spPr>
        <a:xfrm>
          <a:off x="20199427" y="1072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97553</xdr:rowOff>
    </xdr:from>
    <xdr:ext cx="469744" cy="259045"/>
    <xdr:sp macro="" textlink="">
      <xdr:nvSpPr>
        <xdr:cNvPr id="715" name="n_3aveValue【学校施設】&#10;一人当たり面積">
          <a:extLst>
            <a:ext uri="{FF2B5EF4-FFF2-40B4-BE49-F238E27FC236}">
              <a16:creationId xmlns:a16="http://schemas.microsoft.com/office/drawing/2014/main" id="{92F843C7-B95B-4A5E-AA3B-264D3DAECB6D}"/>
            </a:ext>
          </a:extLst>
        </xdr:cNvPr>
        <xdr:cNvSpPr txBox="1"/>
      </xdr:nvSpPr>
      <xdr:spPr>
        <a:xfrm>
          <a:off x="193104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114317</xdr:rowOff>
    </xdr:from>
    <xdr:ext cx="469744" cy="259045"/>
    <xdr:sp macro="" textlink="">
      <xdr:nvSpPr>
        <xdr:cNvPr id="716" name="n_4aveValue【学校施設】&#10;一人当たり面積">
          <a:extLst>
            <a:ext uri="{FF2B5EF4-FFF2-40B4-BE49-F238E27FC236}">
              <a16:creationId xmlns:a16="http://schemas.microsoft.com/office/drawing/2014/main" id="{351DB11B-BCAD-436F-9819-EF8EF4883093}"/>
            </a:ext>
          </a:extLst>
        </xdr:cNvPr>
        <xdr:cNvSpPr txBox="1"/>
      </xdr:nvSpPr>
      <xdr:spPr>
        <a:xfrm>
          <a:off x="18421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121429</xdr:rowOff>
    </xdr:from>
    <xdr:ext cx="469744" cy="259045"/>
    <xdr:sp macro="" textlink="">
      <xdr:nvSpPr>
        <xdr:cNvPr id="717" name="n_1mainValue【学校施設】&#10;一人当たり面積">
          <a:extLst>
            <a:ext uri="{FF2B5EF4-FFF2-40B4-BE49-F238E27FC236}">
              <a16:creationId xmlns:a16="http://schemas.microsoft.com/office/drawing/2014/main" id="{2EC5D133-AF6C-4111-B7C5-900ED5B63C01}"/>
            </a:ext>
          </a:extLst>
        </xdr:cNvPr>
        <xdr:cNvSpPr txBox="1"/>
      </xdr:nvSpPr>
      <xdr:spPr>
        <a:xfrm>
          <a:off x="21075727" y="955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69232</xdr:rowOff>
    </xdr:from>
    <xdr:ext cx="469744" cy="259045"/>
    <xdr:sp macro="" textlink="">
      <xdr:nvSpPr>
        <xdr:cNvPr id="718" name="n_2mainValue【学校施設】&#10;一人当たり面積">
          <a:extLst>
            <a:ext uri="{FF2B5EF4-FFF2-40B4-BE49-F238E27FC236}">
              <a16:creationId xmlns:a16="http://schemas.microsoft.com/office/drawing/2014/main" id="{D808EE8B-4929-42DA-8E29-0F2CA54E2403}"/>
            </a:ext>
          </a:extLst>
        </xdr:cNvPr>
        <xdr:cNvSpPr txBox="1"/>
      </xdr:nvSpPr>
      <xdr:spPr>
        <a:xfrm>
          <a:off x="20199427" y="949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103903</xdr:rowOff>
    </xdr:from>
    <xdr:ext cx="469744" cy="259045"/>
    <xdr:sp macro="" textlink="">
      <xdr:nvSpPr>
        <xdr:cNvPr id="719" name="n_3mainValue【学校施設】&#10;一人当たり面積">
          <a:extLst>
            <a:ext uri="{FF2B5EF4-FFF2-40B4-BE49-F238E27FC236}">
              <a16:creationId xmlns:a16="http://schemas.microsoft.com/office/drawing/2014/main" id="{D89F418B-DE98-42B4-9D0F-FE0575277DD9}"/>
            </a:ext>
          </a:extLst>
        </xdr:cNvPr>
        <xdr:cNvSpPr txBox="1"/>
      </xdr:nvSpPr>
      <xdr:spPr>
        <a:xfrm>
          <a:off x="19310427" y="953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137812</xdr:rowOff>
    </xdr:from>
    <xdr:ext cx="469744" cy="259045"/>
    <xdr:sp macro="" textlink="">
      <xdr:nvSpPr>
        <xdr:cNvPr id="720" name="n_4mainValue【学校施設】&#10;一人当たり面積">
          <a:extLst>
            <a:ext uri="{FF2B5EF4-FFF2-40B4-BE49-F238E27FC236}">
              <a16:creationId xmlns:a16="http://schemas.microsoft.com/office/drawing/2014/main" id="{0C2481EC-513A-4B35-A2CC-A44F789C2685}"/>
            </a:ext>
          </a:extLst>
        </xdr:cNvPr>
        <xdr:cNvSpPr txBox="1"/>
      </xdr:nvSpPr>
      <xdr:spPr>
        <a:xfrm>
          <a:off x="18421427" y="956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C99F1704-6358-46BD-BECA-F5DD893126E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D4B41328-A542-4D98-AA12-2C9DC7CFC6D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B14C3988-A4BA-4DC9-BC52-7245086103D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9FFB83E2-D713-49FA-B24E-74381082798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46059557-ACAE-40D4-89E3-AF2054EE5CA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F42D765-41E9-4568-B6D7-284B9B23588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15EB3187-8B36-4580-A22C-8D18D11BDA2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C155F1BC-F054-44AE-8B5B-82D85874884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713FFE01-C986-4AE0-860B-0262F50E782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730B0C7C-B935-48FB-9376-B8E74A4C273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5C48CA34-56D4-42C1-973D-17D33B47DE2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D8C6917A-3702-4702-9DE8-8CED645C346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812226C9-FB12-423B-BAEC-B5A10AA7164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AFB9ABCE-53BC-49CE-8E84-9FEE76E28C8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60F62A13-333A-43E6-9471-C9B48B79B67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FB889BF3-759E-48BF-9AEA-2A65A9A40AE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605A4F85-211E-4A46-AB90-7B910E5F48E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558AE8DC-9E7C-471A-AB86-927F8035D5F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1D4FB32C-9F71-4921-B25F-CF9737247A3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2A6C41A7-E401-4D02-9C37-EC0E35826AE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9829489C-AD09-4B16-A75F-D55FFF45C51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DC44EF93-C43C-4FBB-B892-D52C08B643C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8279FD3A-7F35-4041-953D-86A90D3A930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a:extLst>
            <a:ext uri="{FF2B5EF4-FFF2-40B4-BE49-F238E27FC236}">
              <a16:creationId xmlns:a16="http://schemas.microsoft.com/office/drawing/2014/main" id="{3B96F46C-6115-4811-9380-19585426F29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11430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BE127D94-7DA6-454E-B687-8EBC47252169}"/>
            </a:ext>
          </a:extLst>
        </xdr:cNvPr>
        <xdr:cNvCxnSpPr/>
      </xdr:nvCxnSpPr>
      <xdr:spPr>
        <a:xfrm flipV="1">
          <a:off x="16318864" y="1355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児童館】&#10;有形固定資産減価償却率最小値テキスト">
          <a:extLst>
            <a:ext uri="{FF2B5EF4-FFF2-40B4-BE49-F238E27FC236}">
              <a16:creationId xmlns:a16="http://schemas.microsoft.com/office/drawing/2014/main" id="{A7462710-BD89-4A9E-BF92-540C1F8C18F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E62E1A6F-C487-4734-BF74-5C95128891C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129557</xdr:rowOff>
    </xdr:from>
    <xdr:ext cx="405111" cy="259045"/>
    <xdr:sp macro="" textlink="">
      <xdr:nvSpPr>
        <xdr:cNvPr id="748" name="【児童館】&#10;有形固定資産減価償却率最大値テキスト">
          <a:extLst>
            <a:ext uri="{FF2B5EF4-FFF2-40B4-BE49-F238E27FC236}">
              <a16:creationId xmlns:a16="http://schemas.microsoft.com/office/drawing/2014/main" id="{CE516DF2-DA11-467F-A1C4-D0E8AC2A8C68}"/>
            </a:ext>
          </a:extLst>
        </xdr:cNvPr>
        <xdr:cNvSpPr txBox="1"/>
      </xdr:nvSpPr>
      <xdr:spPr>
        <a:xfrm>
          <a:off x="16357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11430</xdr:rowOff>
    </xdr:from>
    <xdr:to>
      <xdr:col>86</xdr:col>
      <xdr:colOff>25400</xdr:colOff>
      <xdr:row>79</xdr:row>
      <xdr:rowOff>11430</xdr:rowOff>
    </xdr:to>
    <xdr:cxnSp macro="">
      <xdr:nvCxnSpPr>
        <xdr:cNvPr id="749" name="直線コネクタ 748">
          <a:extLst>
            <a:ext uri="{FF2B5EF4-FFF2-40B4-BE49-F238E27FC236}">
              <a16:creationId xmlns:a16="http://schemas.microsoft.com/office/drawing/2014/main" id="{A4F7D2D2-3BC5-4966-913E-AA466A0701B6}"/>
            </a:ext>
          </a:extLst>
        </xdr:cNvPr>
        <xdr:cNvCxnSpPr/>
      </xdr:nvCxnSpPr>
      <xdr:spPr>
        <a:xfrm>
          <a:off x="16230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120666</xdr:rowOff>
    </xdr:from>
    <xdr:ext cx="405111" cy="259045"/>
    <xdr:sp macro="" textlink="">
      <xdr:nvSpPr>
        <xdr:cNvPr id="750" name="【児童館】&#10;有形固定資産減価償却率平均値テキスト">
          <a:extLst>
            <a:ext uri="{FF2B5EF4-FFF2-40B4-BE49-F238E27FC236}">
              <a16:creationId xmlns:a16="http://schemas.microsoft.com/office/drawing/2014/main" id="{C6FA5BC9-20C0-4B6C-BE62-F500FA74C336}"/>
            </a:ext>
          </a:extLst>
        </xdr:cNvPr>
        <xdr:cNvSpPr txBox="1"/>
      </xdr:nvSpPr>
      <xdr:spPr>
        <a:xfrm>
          <a:off x="16357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51" name="フローチャート: 判断 750">
          <a:extLst>
            <a:ext uri="{FF2B5EF4-FFF2-40B4-BE49-F238E27FC236}">
              <a16:creationId xmlns:a16="http://schemas.microsoft.com/office/drawing/2014/main" id="{D9033D62-5F45-4235-8847-24B674BCAA4D}"/>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84455</xdr:rowOff>
    </xdr:from>
    <xdr:to>
      <xdr:col>81</xdr:col>
      <xdr:colOff>101600</xdr:colOff>
      <xdr:row>81</xdr:row>
      <xdr:rowOff>14605</xdr:rowOff>
    </xdr:to>
    <xdr:sp macro="" textlink="">
      <xdr:nvSpPr>
        <xdr:cNvPr id="752" name="フローチャート: 判断 751">
          <a:extLst>
            <a:ext uri="{FF2B5EF4-FFF2-40B4-BE49-F238E27FC236}">
              <a16:creationId xmlns:a16="http://schemas.microsoft.com/office/drawing/2014/main" id="{357988EB-F6F5-49A4-A95A-4C3067D4AC58}"/>
            </a:ext>
          </a:extLst>
        </xdr:cNvPr>
        <xdr:cNvSpPr/>
      </xdr:nvSpPr>
      <xdr:spPr>
        <a:xfrm>
          <a:off x="1543050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164464</xdr:rowOff>
    </xdr:from>
    <xdr:to>
      <xdr:col>76</xdr:col>
      <xdr:colOff>165100</xdr:colOff>
      <xdr:row>80</xdr:row>
      <xdr:rowOff>94614</xdr:rowOff>
    </xdr:to>
    <xdr:sp macro="" textlink="">
      <xdr:nvSpPr>
        <xdr:cNvPr id="753" name="フローチャート: 判断 752">
          <a:extLst>
            <a:ext uri="{FF2B5EF4-FFF2-40B4-BE49-F238E27FC236}">
              <a16:creationId xmlns:a16="http://schemas.microsoft.com/office/drawing/2014/main" id="{EAB66089-1554-429C-9483-63A39C1680CE}"/>
            </a:ext>
          </a:extLst>
        </xdr:cNvPr>
        <xdr:cNvSpPr/>
      </xdr:nvSpPr>
      <xdr:spPr>
        <a:xfrm>
          <a:off x="14541500" y="1370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85</xdr:row>
      <xdr:rowOff>33020</xdr:rowOff>
    </xdr:from>
    <xdr:to>
      <xdr:col>72</xdr:col>
      <xdr:colOff>38100</xdr:colOff>
      <xdr:row>85</xdr:row>
      <xdr:rowOff>134620</xdr:rowOff>
    </xdr:to>
    <xdr:sp macro="" textlink="">
      <xdr:nvSpPr>
        <xdr:cNvPr id="754" name="フローチャート: 判断 753">
          <a:extLst>
            <a:ext uri="{FF2B5EF4-FFF2-40B4-BE49-F238E27FC236}">
              <a16:creationId xmlns:a16="http://schemas.microsoft.com/office/drawing/2014/main" id="{40E34FAC-4998-4431-BE3B-ED0E94FE1E00}"/>
            </a:ext>
          </a:extLst>
        </xdr:cNvPr>
        <xdr:cNvSpPr/>
      </xdr:nvSpPr>
      <xdr:spPr>
        <a:xfrm>
          <a:off x="13652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114936</xdr:rowOff>
    </xdr:from>
    <xdr:to>
      <xdr:col>67</xdr:col>
      <xdr:colOff>101600</xdr:colOff>
      <xdr:row>81</xdr:row>
      <xdr:rowOff>45086</xdr:rowOff>
    </xdr:to>
    <xdr:sp macro="" textlink="">
      <xdr:nvSpPr>
        <xdr:cNvPr id="755" name="フローチャート: 判断 754">
          <a:extLst>
            <a:ext uri="{FF2B5EF4-FFF2-40B4-BE49-F238E27FC236}">
              <a16:creationId xmlns:a16="http://schemas.microsoft.com/office/drawing/2014/main" id="{3196BFAC-C6A0-46AD-8538-2014A9884BC8}"/>
            </a:ext>
          </a:extLst>
        </xdr:cNvPr>
        <xdr:cNvSpPr/>
      </xdr:nvSpPr>
      <xdr:spPr>
        <a:xfrm>
          <a:off x="12763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D37C6419-B5D2-4DB5-BA71-7AEC9B2F5E6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3B72CE7A-C2B6-4DBD-BEA9-C39A9A08BFC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B64653F-2132-4886-8F81-D869D3418C7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8B966AA7-95D5-4668-9648-81FFBA382DC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6EC961A9-2B79-4215-B385-3CD793F8DE2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761" name="楕円 760">
          <a:extLst>
            <a:ext uri="{FF2B5EF4-FFF2-40B4-BE49-F238E27FC236}">
              <a16:creationId xmlns:a16="http://schemas.microsoft.com/office/drawing/2014/main" id="{4DB3731D-7020-43E6-B948-90F76BAC48FA}"/>
            </a:ext>
          </a:extLst>
        </xdr:cNvPr>
        <xdr:cNvSpPr/>
      </xdr:nvSpPr>
      <xdr:spPr>
        <a:xfrm>
          <a:off x="16268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137177</xdr:rowOff>
    </xdr:from>
    <xdr:ext cx="405111" cy="259045"/>
    <xdr:sp macro="" textlink="">
      <xdr:nvSpPr>
        <xdr:cNvPr id="762" name="【児童館】&#10;有形固定資産減価償却率該当値テキスト">
          <a:extLst>
            <a:ext uri="{FF2B5EF4-FFF2-40B4-BE49-F238E27FC236}">
              <a16:creationId xmlns:a16="http://schemas.microsoft.com/office/drawing/2014/main" id="{FD722F34-115A-4E2E-AF35-E43FDA67D1E9}"/>
            </a:ext>
          </a:extLst>
        </xdr:cNvPr>
        <xdr:cNvSpPr txBox="1"/>
      </xdr:nvSpPr>
      <xdr:spPr>
        <a:xfrm>
          <a:off x="16357600"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130175</xdr:rowOff>
    </xdr:from>
    <xdr:to>
      <xdr:col>81</xdr:col>
      <xdr:colOff>101600</xdr:colOff>
      <xdr:row>82</xdr:row>
      <xdr:rowOff>60325</xdr:rowOff>
    </xdr:to>
    <xdr:sp macro="" textlink="">
      <xdr:nvSpPr>
        <xdr:cNvPr id="763" name="楕円 762">
          <a:extLst>
            <a:ext uri="{FF2B5EF4-FFF2-40B4-BE49-F238E27FC236}">
              <a16:creationId xmlns:a16="http://schemas.microsoft.com/office/drawing/2014/main" id="{B3B1435E-EAB8-4965-9E29-185564450A46}"/>
            </a:ext>
          </a:extLst>
        </xdr:cNvPr>
        <xdr:cNvSpPr/>
      </xdr:nvSpPr>
      <xdr:spPr>
        <a:xfrm>
          <a:off x="15430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xdr:rowOff>
    </xdr:from>
    <xdr:to>
      <xdr:col>85</xdr:col>
      <xdr:colOff>127000</xdr:colOff>
      <xdr:row>83</xdr:row>
      <xdr:rowOff>38100</xdr:rowOff>
    </xdr:to>
    <xdr:cxnSp macro="">
      <xdr:nvCxnSpPr>
        <xdr:cNvPr id="764" name="直線コネクタ 763">
          <a:extLst>
            <a:ext uri="{FF2B5EF4-FFF2-40B4-BE49-F238E27FC236}">
              <a16:creationId xmlns:a16="http://schemas.microsoft.com/office/drawing/2014/main" id="{CB5D5D18-7290-4E41-856D-DD35F26E2D54}"/>
            </a:ext>
          </a:extLst>
        </xdr:cNvPr>
        <xdr:cNvCxnSpPr/>
      </xdr:nvCxnSpPr>
      <xdr:spPr>
        <a:xfrm>
          <a:off x="15481300" y="14068425"/>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130175</xdr:rowOff>
    </xdr:from>
    <xdr:to>
      <xdr:col>76</xdr:col>
      <xdr:colOff>165100</xdr:colOff>
      <xdr:row>82</xdr:row>
      <xdr:rowOff>60325</xdr:rowOff>
    </xdr:to>
    <xdr:sp macro="" textlink="">
      <xdr:nvSpPr>
        <xdr:cNvPr id="765" name="楕円 764">
          <a:extLst>
            <a:ext uri="{FF2B5EF4-FFF2-40B4-BE49-F238E27FC236}">
              <a16:creationId xmlns:a16="http://schemas.microsoft.com/office/drawing/2014/main" id="{31F61301-E4B2-4104-9A23-75F0B9C60FC9}"/>
            </a:ext>
          </a:extLst>
        </xdr:cNvPr>
        <xdr:cNvSpPr/>
      </xdr:nvSpPr>
      <xdr:spPr>
        <a:xfrm>
          <a:off x="14541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9525</xdr:rowOff>
    </xdr:from>
    <xdr:to>
      <xdr:col>81</xdr:col>
      <xdr:colOff>50800</xdr:colOff>
      <xdr:row>82</xdr:row>
      <xdr:rowOff>9525</xdr:rowOff>
    </xdr:to>
    <xdr:cxnSp macro="">
      <xdr:nvCxnSpPr>
        <xdr:cNvPr id="766" name="直線コネクタ 765">
          <a:extLst>
            <a:ext uri="{FF2B5EF4-FFF2-40B4-BE49-F238E27FC236}">
              <a16:creationId xmlns:a16="http://schemas.microsoft.com/office/drawing/2014/main" id="{273B3224-CB4C-4C23-B9DB-3E56F221C399}"/>
            </a:ext>
          </a:extLst>
        </xdr:cNvPr>
        <xdr:cNvCxnSpPr/>
      </xdr:nvCxnSpPr>
      <xdr:spPr>
        <a:xfrm>
          <a:off x="14592300" y="14068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67" name="楕円 766">
          <a:extLst>
            <a:ext uri="{FF2B5EF4-FFF2-40B4-BE49-F238E27FC236}">
              <a16:creationId xmlns:a16="http://schemas.microsoft.com/office/drawing/2014/main" id="{03271C28-3E35-42A4-8C95-8EF85E36AC72}"/>
            </a:ext>
          </a:extLst>
        </xdr:cNvPr>
        <xdr:cNvSpPr/>
      </xdr:nvSpPr>
      <xdr:spPr>
        <a:xfrm>
          <a:off x="1365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163830</xdr:rowOff>
    </xdr:from>
    <xdr:to>
      <xdr:col>76</xdr:col>
      <xdr:colOff>114300</xdr:colOff>
      <xdr:row>82</xdr:row>
      <xdr:rowOff>9525</xdr:rowOff>
    </xdr:to>
    <xdr:cxnSp macro="">
      <xdr:nvCxnSpPr>
        <xdr:cNvPr id="768" name="直線コネクタ 767">
          <a:extLst>
            <a:ext uri="{FF2B5EF4-FFF2-40B4-BE49-F238E27FC236}">
              <a16:creationId xmlns:a16="http://schemas.microsoft.com/office/drawing/2014/main" id="{1FC4E419-9C3E-40BB-83B3-68EACB2B228A}"/>
            </a:ext>
          </a:extLst>
        </xdr:cNvPr>
        <xdr:cNvCxnSpPr/>
      </xdr:nvCxnSpPr>
      <xdr:spPr>
        <a:xfrm>
          <a:off x="13703300" y="140512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86361</xdr:rowOff>
    </xdr:from>
    <xdr:to>
      <xdr:col>67</xdr:col>
      <xdr:colOff>101600</xdr:colOff>
      <xdr:row>82</xdr:row>
      <xdr:rowOff>16511</xdr:rowOff>
    </xdr:to>
    <xdr:sp macro="" textlink="">
      <xdr:nvSpPr>
        <xdr:cNvPr id="769" name="楕円 768">
          <a:extLst>
            <a:ext uri="{FF2B5EF4-FFF2-40B4-BE49-F238E27FC236}">
              <a16:creationId xmlns:a16="http://schemas.microsoft.com/office/drawing/2014/main" id="{ED695DD6-A5A2-40A0-ABD8-CFF2C9CE5FF7}"/>
            </a:ext>
          </a:extLst>
        </xdr:cNvPr>
        <xdr:cNvSpPr/>
      </xdr:nvSpPr>
      <xdr:spPr>
        <a:xfrm>
          <a:off x="12763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137161</xdr:rowOff>
    </xdr:from>
    <xdr:to>
      <xdr:col>71</xdr:col>
      <xdr:colOff>177800</xdr:colOff>
      <xdr:row>81</xdr:row>
      <xdr:rowOff>163830</xdr:rowOff>
    </xdr:to>
    <xdr:cxnSp macro="">
      <xdr:nvCxnSpPr>
        <xdr:cNvPr id="770" name="直線コネクタ 769">
          <a:extLst>
            <a:ext uri="{FF2B5EF4-FFF2-40B4-BE49-F238E27FC236}">
              <a16:creationId xmlns:a16="http://schemas.microsoft.com/office/drawing/2014/main" id="{43569EA5-9D6E-480A-A5CC-A742A7405CD5}"/>
            </a:ext>
          </a:extLst>
        </xdr:cNvPr>
        <xdr:cNvCxnSpPr/>
      </xdr:nvCxnSpPr>
      <xdr:spPr>
        <a:xfrm>
          <a:off x="12814300" y="140246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31132</xdr:rowOff>
    </xdr:from>
    <xdr:ext cx="405111" cy="259045"/>
    <xdr:sp macro="" textlink="">
      <xdr:nvSpPr>
        <xdr:cNvPr id="771" name="n_1aveValue【児童館】&#10;有形固定資産減価償却率">
          <a:extLst>
            <a:ext uri="{FF2B5EF4-FFF2-40B4-BE49-F238E27FC236}">
              <a16:creationId xmlns:a16="http://schemas.microsoft.com/office/drawing/2014/main" id="{359CCC80-94D0-439A-839F-136031FA535F}"/>
            </a:ext>
          </a:extLst>
        </xdr:cNvPr>
        <xdr:cNvSpPr txBox="1"/>
      </xdr:nvSpPr>
      <xdr:spPr>
        <a:xfrm>
          <a:off x="152660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111141</xdr:rowOff>
    </xdr:from>
    <xdr:ext cx="405111" cy="259045"/>
    <xdr:sp macro="" textlink="">
      <xdr:nvSpPr>
        <xdr:cNvPr id="772" name="n_2aveValue【児童館】&#10;有形固定資産減価償却率">
          <a:extLst>
            <a:ext uri="{FF2B5EF4-FFF2-40B4-BE49-F238E27FC236}">
              <a16:creationId xmlns:a16="http://schemas.microsoft.com/office/drawing/2014/main" id="{2A3590E1-5880-4AB2-B350-DE3C51EEEA61}"/>
            </a:ext>
          </a:extLst>
        </xdr:cNvPr>
        <xdr:cNvSpPr txBox="1"/>
      </xdr:nvSpPr>
      <xdr:spPr>
        <a:xfrm>
          <a:off x="14389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125747</xdr:rowOff>
    </xdr:from>
    <xdr:ext cx="405111" cy="259045"/>
    <xdr:sp macro="" textlink="">
      <xdr:nvSpPr>
        <xdr:cNvPr id="773" name="n_3aveValue【児童館】&#10;有形固定資産減価償却率">
          <a:extLst>
            <a:ext uri="{FF2B5EF4-FFF2-40B4-BE49-F238E27FC236}">
              <a16:creationId xmlns:a16="http://schemas.microsoft.com/office/drawing/2014/main" id="{92B9C5FF-8845-4B22-9D21-E7CCFFEB7765}"/>
            </a:ext>
          </a:extLst>
        </xdr:cNvPr>
        <xdr:cNvSpPr txBox="1"/>
      </xdr:nvSpPr>
      <xdr:spPr>
        <a:xfrm>
          <a:off x="13500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61613</xdr:rowOff>
    </xdr:from>
    <xdr:ext cx="405111" cy="259045"/>
    <xdr:sp macro="" textlink="">
      <xdr:nvSpPr>
        <xdr:cNvPr id="774" name="n_4aveValue【児童館】&#10;有形固定資産減価償却率">
          <a:extLst>
            <a:ext uri="{FF2B5EF4-FFF2-40B4-BE49-F238E27FC236}">
              <a16:creationId xmlns:a16="http://schemas.microsoft.com/office/drawing/2014/main" id="{66BFE80F-3628-454F-80F7-95D0E660846A}"/>
            </a:ext>
          </a:extLst>
        </xdr:cNvPr>
        <xdr:cNvSpPr txBox="1"/>
      </xdr:nvSpPr>
      <xdr:spPr>
        <a:xfrm>
          <a:off x="12611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51452</xdr:rowOff>
    </xdr:from>
    <xdr:ext cx="405111" cy="259045"/>
    <xdr:sp macro="" textlink="">
      <xdr:nvSpPr>
        <xdr:cNvPr id="775" name="n_1mainValue【児童館】&#10;有形固定資産減価償却率">
          <a:extLst>
            <a:ext uri="{FF2B5EF4-FFF2-40B4-BE49-F238E27FC236}">
              <a16:creationId xmlns:a16="http://schemas.microsoft.com/office/drawing/2014/main" id="{2BF7C3B6-0470-4541-A23A-03EF95689216}"/>
            </a:ext>
          </a:extLst>
        </xdr:cNvPr>
        <xdr:cNvSpPr txBox="1"/>
      </xdr:nvSpPr>
      <xdr:spPr>
        <a:xfrm>
          <a:off x="15266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51452</xdr:rowOff>
    </xdr:from>
    <xdr:ext cx="405111" cy="259045"/>
    <xdr:sp macro="" textlink="">
      <xdr:nvSpPr>
        <xdr:cNvPr id="776" name="n_2mainValue【児童館】&#10;有形固定資産減価償却率">
          <a:extLst>
            <a:ext uri="{FF2B5EF4-FFF2-40B4-BE49-F238E27FC236}">
              <a16:creationId xmlns:a16="http://schemas.microsoft.com/office/drawing/2014/main" id="{22059C4F-D626-4B1D-827C-BEAF4584F480}"/>
            </a:ext>
          </a:extLst>
        </xdr:cNvPr>
        <xdr:cNvSpPr txBox="1"/>
      </xdr:nvSpPr>
      <xdr:spPr>
        <a:xfrm>
          <a:off x="14389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777" name="n_3mainValue【児童館】&#10;有形固定資産減価償却率">
          <a:extLst>
            <a:ext uri="{FF2B5EF4-FFF2-40B4-BE49-F238E27FC236}">
              <a16:creationId xmlns:a16="http://schemas.microsoft.com/office/drawing/2014/main" id="{9E18E0C9-6647-49A2-8272-334AC1C43849}"/>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7638</xdr:rowOff>
    </xdr:from>
    <xdr:ext cx="405111" cy="259045"/>
    <xdr:sp macro="" textlink="">
      <xdr:nvSpPr>
        <xdr:cNvPr id="778" name="n_4mainValue【児童館】&#10;有形固定資産減価償却率">
          <a:extLst>
            <a:ext uri="{FF2B5EF4-FFF2-40B4-BE49-F238E27FC236}">
              <a16:creationId xmlns:a16="http://schemas.microsoft.com/office/drawing/2014/main" id="{A8500552-40D2-47B3-AE16-B7061812A809}"/>
            </a:ext>
          </a:extLst>
        </xdr:cNvPr>
        <xdr:cNvSpPr txBox="1"/>
      </xdr:nvSpPr>
      <xdr:spPr>
        <a:xfrm>
          <a:off x="12611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A6A2ADCD-2628-4BB8-A98F-60580CBDD6E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76A6591F-D0F8-40FE-B18D-AA7FB61B36B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369E468E-F5CD-4901-99F7-D9F49EAC92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13D40DF2-F29F-4270-9969-89C83AD2D74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F2A74EFE-11DD-4020-9E01-4C90E668A5D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D6CB7EC7-4977-45E2-AE09-42C1BD42BB4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F56CD472-0FD1-4AE0-9A79-AE58E862F81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F54AFC84-05FD-4FFC-8E66-0753993A959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558D3011-E9C2-4C96-B5AE-0CDA1685A62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A2663C66-B910-419D-9A31-A457D0AD3FF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9" name="直線コネクタ 788">
          <a:extLst>
            <a:ext uri="{FF2B5EF4-FFF2-40B4-BE49-F238E27FC236}">
              <a16:creationId xmlns:a16="http://schemas.microsoft.com/office/drawing/2014/main" id="{3BEFF266-B8C8-4246-87DB-A6F9C923387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0" name="テキスト ボックス 789">
          <a:extLst>
            <a:ext uri="{FF2B5EF4-FFF2-40B4-BE49-F238E27FC236}">
              <a16:creationId xmlns:a16="http://schemas.microsoft.com/office/drawing/2014/main" id="{8BE8A599-EB4F-4AA4-AFE9-F97D463B3C1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1" name="直線コネクタ 790">
          <a:extLst>
            <a:ext uri="{FF2B5EF4-FFF2-40B4-BE49-F238E27FC236}">
              <a16:creationId xmlns:a16="http://schemas.microsoft.com/office/drawing/2014/main" id="{B88F9C17-D53A-4715-A26E-12AC480F28B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2" name="テキスト ボックス 791">
          <a:extLst>
            <a:ext uri="{FF2B5EF4-FFF2-40B4-BE49-F238E27FC236}">
              <a16:creationId xmlns:a16="http://schemas.microsoft.com/office/drawing/2014/main" id="{0F5CEBC7-A519-4904-BFD2-3FA7F121CF9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3" name="直線コネクタ 792">
          <a:extLst>
            <a:ext uri="{FF2B5EF4-FFF2-40B4-BE49-F238E27FC236}">
              <a16:creationId xmlns:a16="http://schemas.microsoft.com/office/drawing/2014/main" id="{7B517825-6124-4E8C-87DD-8304511CB80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4" name="テキスト ボックス 793">
          <a:extLst>
            <a:ext uri="{FF2B5EF4-FFF2-40B4-BE49-F238E27FC236}">
              <a16:creationId xmlns:a16="http://schemas.microsoft.com/office/drawing/2014/main" id="{232788EE-6F43-43CF-BCB5-48EF348F85B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5" name="直線コネクタ 794">
          <a:extLst>
            <a:ext uri="{FF2B5EF4-FFF2-40B4-BE49-F238E27FC236}">
              <a16:creationId xmlns:a16="http://schemas.microsoft.com/office/drawing/2014/main" id="{C31D03DE-21B2-4E0F-AE5B-02093BE71B4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6" name="テキスト ボックス 795">
          <a:extLst>
            <a:ext uri="{FF2B5EF4-FFF2-40B4-BE49-F238E27FC236}">
              <a16:creationId xmlns:a16="http://schemas.microsoft.com/office/drawing/2014/main" id="{05A8F202-DB46-4CB8-B93F-99FE562F749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09E79471-E0BD-498A-BEF1-49D1D9C7A1E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FEF04DC1-A6F6-48E3-8F98-C5A545E1A87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61E01EB1-4D3E-433C-93CD-678D52E4E07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6096</xdr:rowOff>
    </xdr:to>
    <xdr:cxnSp macro="">
      <xdr:nvCxnSpPr>
        <xdr:cNvPr id="800" name="直線コネクタ 799">
          <a:extLst>
            <a:ext uri="{FF2B5EF4-FFF2-40B4-BE49-F238E27FC236}">
              <a16:creationId xmlns:a16="http://schemas.microsoft.com/office/drawing/2014/main" id="{886118B2-3530-4BEC-8EDD-31A972B56C9A}"/>
            </a:ext>
          </a:extLst>
        </xdr:cNvPr>
        <xdr:cNvCxnSpPr/>
      </xdr:nvCxnSpPr>
      <xdr:spPr>
        <a:xfrm flipV="1">
          <a:off x="22160864" y="13511785"/>
          <a:ext cx="0" cy="123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1" name="【児童館】&#10;一人当たり面積最小値テキスト">
          <a:extLst>
            <a:ext uri="{FF2B5EF4-FFF2-40B4-BE49-F238E27FC236}">
              <a16:creationId xmlns:a16="http://schemas.microsoft.com/office/drawing/2014/main" id="{C87D8FED-218C-44D8-B1E7-04F673DCC12E}"/>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2" name="直線コネクタ 801">
          <a:extLst>
            <a:ext uri="{FF2B5EF4-FFF2-40B4-BE49-F238E27FC236}">
              <a16:creationId xmlns:a16="http://schemas.microsoft.com/office/drawing/2014/main" id="{968F1B43-AFD1-498B-8F0A-0493B625B147}"/>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803" name="【児童館】&#10;一人当たり面積最大値テキスト">
          <a:extLst>
            <a:ext uri="{FF2B5EF4-FFF2-40B4-BE49-F238E27FC236}">
              <a16:creationId xmlns:a16="http://schemas.microsoft.com/office/drawing/2014/main" id="{5F53EBE3-4FB9-47AA-8D30-E8907A67A5CD}"/>
            </a:ext>
          </a:extLst>
        </xdr:cNvPr>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804" name="直線コネクタ 803">
          <a:extLst>
            <a:ext uri="{FF2B5EF4-FFF2-40B4-BE49-F238E27FC236}">
              <a16:creationId xmlns:a16="http://schemas.microsoft.com/office/drawing/2014/main" id="{6332F11C-3141-4320-8AD5-BB3878ED05D7}"/>
            </a:ext>
          </a:extLst>
        </xdr:cNvPr>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805" name="【児童館】&#10;一人当たり面積平均値テキスト">
          <a:extLst>
            <a:ext uri="{FF2B5EF4-FFF2-40B4-BE49-F238E27FC236}">
              <a16:creationId xmlns:a16="http://schemas.microsoft.com/office/drawing/2014/main" id="{1E516BF2-639A-4365-AA44-AD042D91A0AF}"/>
            </a:ext>
          </a:extLst>
        </xdr:cNvPr>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806" name="フローチャート: 判断 805">
          <a:extLst>
            <a:ext uri="{FF2B5EF4-FFF2-40B4-BE49-F238E27FC236}">
              <a16:creationId xmlns:a16="http://schemas.microsoft.com/office/drawing/2014/main" id="{2B78FC91-F3A1-4C87-9D5E-1C2974DB00EE}"/>
            </a:ext>
          </a:extLst>
        </xdr:cNvPr>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92456</xdr:rowOff>
    </xdr:from>
    <xdr:to>
      <xdr:col>112</xdr:col>
      <xdr:colOff>38100</xdr:colOff>
      <xdr:row>85</xdr:row>
      <xdr:rowOff>22606</xdr:rowOff>
    </xdr:to>
    <xdr:sp macro="" textlink="">
      <xdr:nvSpPr>
        <xdr:cNvPr id="807" name="フローチャート: 判断 806">
          <a:extLst>
            <a:ext uri="{FF2B5EF4-FFF2-40B4-BE49-F238E27FC236}">
              <a16:creationId xmlns:a16="http://schemas.microsoft.com/office/drawing/2014/main" id="{FBD684AC-247B-4D98-AD48-4BDAD500B91B}"/>
            </a:ext>
          </a:extLst>
        </xdr:cNvPr>
        <xdr:cNvSpPr/>
      </xdr:nvSpPr>
      <xdr:spPr>
        <a:xfrm>
          <a:off x="21272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74168</xdr:rowOff>
    </xdr:from>
    <xdr:to>
      <xdr:col>107</xdr:col>
      <xdr:colOff>101600</xdr:colOff>
      <xdr:row>85</xdr:row>
      <xdr:rowOff>4318</xdr:rowOff>
    </xdr:to>
    <xdr:sp macro="" textlink="">
      <xdr:nvSpPr>
        <xdr:cNvPr id="808" name="フローチャート: 判断 807">
          <a:extLst>
            <a:ext uri="{FF2B5EF4-FFF2-40B4-BE49-F238E27FC236}">
              <a16:creationId xmlns:a16="http://schemas.microsoft.com/office/drawing/2014/main" id="{ECBB15C0-FA63-4F45-B968-0487B3AC3726}"/>
            </a:ext>
          </a:extLst>
        </xdr:cNvPr>
        <xdr:cNvSpPr/>
      </xdr:nvSpPr>
      <xdr:spPr>
        <a:xfrm>
          <a:off x="203835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809" name="フローチャート: 判断 808">
          <a:extLst>
            <a:ext uri="{FF2B5EF4-FFF2-40B4-BE49-F238E27FC236}">
              <a16:creationId xmlns:a16="http://schemas.microsoft.com/office/drawing/2014/main" id="{C17492F7-DA80-4835-9E5A-75B43A6889AA}"/>
            </a:ext>
          </a:extLst>
        </xdr:cNvPr>
        <xdr:cNvSpPr/>
      </xdr:nvSpPr>
      <xdr:spPr>
        <a:xfrm>
          <a:off x="19494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119887</xdr:rowOff>
    </xdr:from>
    <xdr:to>
      <xdr:col>98</xdr:col>
      <xdr:colOff>38100</xdr:colOff>
      <xdr:row>85</xdr:row>
      <xdr:rowOff>50037</xdr:rowOff>
    </xdr:to>
    <xdr:sp macro="" textlink="">
      <xdr:nvSpPr>
        <xdr:cNvPr id="810" name="フローチャート: 判断 809">
          <a:extLst>
            <a:ext uri="{FF2B5EF4-FFF2-40B4-BE49-F238E27FC236}">
              <a16:creationId xmlns:a16="http://schemas.microsoft.com/office/drawing/2014/main" id="{8E0B09A8-9561-499B-B6E4-2A7CFABEE388}"/>
            </a:ext>
          </a:extLst>
        </xdr:cNvPr>
        <xdr:cNvSpPr/>
      </xdr:nvSpPr>
      <xdr:spPr>
        <a:xfrm>
          <a:off x="18605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5A8A1BE3-F4A5-47DE-A054-495692C635A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4DA92F40-BA90-4E12-9D3F-12AC1D5D9F5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83924B3A-A8F5-45FD-B74B-8E4E8C6D950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6BD4D889-2EF5-4203-BDD2-036331C02DF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14542988-E16B-498A-95A2-29192487CCC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816" name="楕円 815">
          <a:extLst>
            <a:ext uri="{FF2B5EF4-FFF2-40B4-BE49-F238E27FC236}">
              <a16:creationId xmlns:a16="http://schemas.microsoft.com/office/drawing/2014/main" id="{19A36650-B485-4926-94B9-984817F1FE0F}"/>
            </a:ext>
          </a:extLst>
        </xdr:cNvPr>
        <xdr:cNvSpPr/>
      </xdr:nvSpPr>
      <xdr:spPr>
        <a:xfrm>
          <a:off x="221107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117619</xdr:rowOff>
    </xdr:from>
    <xdr:ext cx="469744" cy="259045"/>
    <xdr:sp macro="" textlink="">
      <xdr:nvSpPr>
        <xdr:cNvPr id="817" name="【児童館】&#10;一人当たり面積該当値テキスト">
          <a:extLst>
            <a:ext uri="{FF2B5EF4-FFF2-40B4-BE49-F238E27FC236}">
              <a16:creationId xmlns:a16="http://schemas.microsoft.com/office/drawing/2014/main" id="{2DB00D47-321D-4459-8C29-AE199385BD76}"/>
            </a:ext>
          </a:extLst>
        </xdr:cNvPr>
        <xdr:cNvSpPr txBox="1"/>
      </xdr:nvSpPr>
      <xdr:spPr>
        <a:xfrm>
          <a:off x="22199600"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99313</xdr:rowOff>
    </xdr:from>
    <xdr:to>
      <xdr:col>112</xdr:col>
      <xdr:colOff>38100</xdr:colOff>
      <xdr:row>84</xdr:row>
      <xdr:rowOff>29463</xdr:rowOff>
    </xdr:to>
    <xdr:sp macro="" textlink="">
      <xdr:nvSpPr>
        <xdr:cNvPr id="818" name="楕円 817">
          <a:extLst>
            <a:ext uri="{FF2B5EF4-FFF2-40B4-BE49-F238E27FC236}">
              <a16:creationId xmlns:a16="http://schemas.microsoft.com/office/drawing/2014/main" id="{01CE97FA-DE2E-4E7C-998E-E120E469E596}"/>
            </a:ext>
          </a:extLst>
        </xdr:cNvPr>
        <xdr:cNvSpPr/>
      </xdr:nvSpPr>
      <xdr:spPr>
        <a:xfrm>
          <a:off x="21272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145542</xdr:rowOff>
    </xdr:from>
    <xdr:to>
      <xdr:col>116</xdr:col>
      <xdr:colOff>63500</xdr:colOff>
      <xdr:row>83</xdr:row>
      <xdr:rowOff>150113</xdr:rowOff>
    </xdr:to>
    <xdr:cxnSp macro="">
      <xdr:nvCxnSpPr>
        <xdr:cNvPr id="819" name="直線コネクタ 818">
          <a:extLst>
            <a:ext uri="{FF2B5EF4-FFF2-40B4-BE49-F238E27FC236}">
              <a16:creationId xmlns:a16="http://schemas.microsoft.com/office/drawing/2014/main" id="{76AD13B7-76E3-4885-8990-E44AC0403974}"/>
            </a:ext>
          </a:extLst>
        </xdr:cNvPr>
        <xdr:cNvCxnSpPr/>
      </xdr:nvCxnSpPr>
      <xdr:spPr>
        <a:xfrm flipV="1">
          <a:off x="21323300" y="143758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108458</xdr:rowOff>
    </xdr:from>
    <xdr:to>
      <xdr:col>107</xdr:col>
      <xdr:colOff>101600</xdr:colOff>
      <xdr:row>84</xdr:row>
      <xdr:rowOff>38608</xdr:rowOff>
    </xdr:to>
    <xdr:sp macro="" textlink="">
      <xdr:nvSpPr>
        <xdr:cNvPr id="820" name="楕円 819">
          <a:extLst>
            <a:ext uri="{FF2B5EF4-FFF2-40B4-BE49-F238E27FC236}">
              <a16:creationId xmlns:a16="http://schemas.microsoft.com/office/drawing/2014/main" id="{7D443526-F8A1-4DE1-AF14-1184648095DF}"/>
            </a:ext>
          </a:extLst>
        </xdr:cNvPr>
        <xdr:cNvSpPr/>
      </xdr:nvSpPr>
      <xdr:spPr>
        <a:xfrm>
          <a:off x="20383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150113</xdr:rowOff>
    </xdr:from>
    <xdr:to>
      <xdr:col>111</xdr:col>
      <xdr:colOff>177800</xdr:colOff>
      <xdr:row>83</xdr:row>
      <xdr:rowOff>159258</xdr:rowOff>
    </xdr:to>
    <xdr:cxnSp macro="">
      <xdr:nvCxnSpPr>
        <xdr:cNvPr id="821" name="直線コネクタ 820">
          <a:extLst>
            <a:ext uri="{FF2B5EF4-FFF2-40B4-BE49-F238E27FC236}">
              <a16:creationId xmlns:a16="http://schemas.microsoft.com/office/drawing/2014/main" id="{E0532783-D58D-44CC-B58F-53B20397B0A7}"/>
            </a:ext>
          </a:extLst>
        </xdr:cNvPr>
        <xdr:cNvCxnSpPr/>
      </xdr:nvCxnSpPr>
      <xdr:spPr>
        <a:xfrm flipV="1">
          <a:off x="20434300" y="143804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22" name="楕円 821">
          <a:extLst>
            <a:ext uri="{FF2B5EF4-FFF2-40B4-BE49-F238E27FC236}">
              <a16:creationId xmlns:a16="http://schemas.microsoft.com/office/drawing/2014/main" id="{31D28167-3B67-4BF0-9BEA-F69174CF7108}"/>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159258</xdr:rowOff>
    </xdr:from>
    <xdr:to>
      <xdr:col>107</xdr:col>
      <xdr:colOff>50800</xdr:colOff>
      <xdr:row>84</xdr:row>
      <xdr:rowOff>38100</xdr:rowOff>
    </xdr:to>
    <xdr:cxnSp macro="">
      <xdr:nvCxnSpPr>
        <xdr:cNvPr id="823" name="直線コネクタ 822">
          <a:extLst>
            <a:ext uri="{FF2B5EF4-FFF2-40B4-BE49-F238E27FC236}">
              <a16:creationId xmlns:a16="http://schemas.microsoft.com/office/drawing/2014/main" id="{CA5582ED-A52B-4A9F-A118-C5B5EB48000D}"/>
            </a:ext>
          </a:extLst>
        </xdr:cNvPr>
        <xdr:cNvCxnSpPr/>
      </xdr:nvCxnSpPr>
      <xdr:spPr>
        <a:xfrm flipV="1">
          <a:off x="19545300" y="143896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163322</xdr:rowOff>
    </xdr:from>
    <xdr:to>
      <xdr:col>98</xdr:col>
      <xdr:colOff>38100</xdr:colOff>
      <xdr:row>84</xdr:row>
      <xdr:rowOff>93472</xdr:rowOff>
    </xdr:to>
    <xdr:sp macro="" textlink="">
      <xdr:nvSpPr>
        <xdr:cNvPr id="824" name="楕円 823">
          <a:extLst>
            <a:ext uri="{FF2B5EF4-FFF2-40B4-BE49-F238E27FC236}">
              <a16:creationId xmlns:a16="http://schemas.microsoft.com/office/drawing/2014/main" id="{8DF96F6B-957D-4418-BF4F-A25CF09586BF}"/>
            </a:ext>
          </a:extLst>
        </xdr:cNvPr>
        <xdr:cNvSpPr/>
      </xdr:nvSpPr>
      <xdr:spPr>
        <a:xfrm>
          <a:off x="186055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42672</xdr:rowOff>
    </xdr:to>
    <xdr:cxnSp macro="">
      <xdr:nvCxnSpPr>
        <xdr:cNvPr id="825" name="直線コネクタ 824">
          <a:extLst>
            <a:ext uri="{FF2B5EF4-FFF2-40B4-BE49-F238E27FC236}">
              <a16:creationId xmlns:a16="http://schemas.microsoft.com/office/drawing/2014/main" id="{FB6B3E40-3BCC-4C12-AD7D-585D08F2FF1D}"/>
            </a:ext>
          </a:extLst>
        </xdr:cNvPr>
        <xdr:cNvCxnSpPr/>
      </xdr:nvCxnSpPr>
      <xdr:spPr>
        <a:xfrm flipV="1">
          <a:off x="18656300" y="1443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13733</xdr:rowOff>
    </xdr:from>
    <xdr:ext cx="469744" cy="259045"/>
    <xdr:sp macro="" textlink="">
      <xdr:nvSpPr>
        <xdr:cNvPr id="826" name="n_1aveValue【児童館】&#10;一人当たり面積">
          <a:extLst>
            <a:ext uri="{FF2B5EF4-FFF2-40B4-BE49-F238E27FC236}">
              <a16:creationId xmlns:a16="http://schemas.microsoft.com/office/drawing/2014/main" id="{1BF6D6A5-DC99-4ADB-B015-D3B6BA4298DC}"/>
            </a:ext>
          </a:extLst>
        </xdr:cNvPr>
        <xdr:cNvSpPr txBox="1"/>
      </xdr:nvSpPr>
      <xdr:spPr>
        <a:xfrm>
          <a:off x="210757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166895</xdr:rowOff>
    </xdr:from>
    <xdr:ext cx="469744" cy="259045"/>
    <xdr:sp macro="" textlink="">
      <xdr:nvSpPr>
        <xdr:cNvPr id="827" name="n_2aveValue【児童館】&#10;一人当たり面積">
          <a:extLst>
            <a:ext uri="{FF2B5EF4-FFF2-40B4-BE49-F238E27FC236}">
              <a16:creationId xmlns:a16="http://schemas.microsoft.com/office/drawing/2014/main" id="{60F8B134-D569-4A39-B68E-74DD5FF007E7}"/>
            </a:ext>
          </a:extLst>
        </xdr:cNvPr>
        <xdr:cNvSpPr txBox="1"/>
      </xdr:nvSpPr>
      <xdr:spPr>
        <a:xfrm>
          <a:off x="20199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13733</xdr:rowOff>
    </xdr:from>
    <xdr:ext cx="469744" cy="259045"/>
    <xdr:sp macro="" textlink="">
      <xdr:nvSpPr>
        <xdr:cNvPr id="828" name="n_3aveValue【児童館】&#10;一人当たり面積">
          <a:extLst>
            <a:ext uri="{FF2B5EF4-FFF2-40B4-BE49-F238E27FC236}">
              <a16:creationId xmlns:a16="http://schemas.microsoft.com/office/drawing/2014/main" id="{B4DC39D0-E848-42C4-ACF4-B79CFB67EED8}"/>
            </a:ext>
          </a:extLst>
        </xdr:cNvPr>
        <xdr:cNvSpPr txBox="1"/>
      </xdr:nvSpPr>
      <xdr:spPr>
        <a:xfrm>
          <a:off x="19310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41164</xdr:rowOff>
    </xdr:from>
    <xdr:ext cx="469744" cy="259045"/>
    <xdr:sp macro="" textlink="">
      <xdr:nvSpPr>
        <xdr:cNvPr id="829" name="n_4aveValue【児童館】&#10;一人当たり面積">
          <a:extLst>
            <a:ext uri="{FF2B5EF4-FFF2-40B4-BE49-F238E27FC236}">
              <a16:creationId xmlns:a16="http://schemas.microsoft.com/office/drawing/2014/main" id="{3D2DD759-2D66-4E8F-B2BB-0D6B1A448845}"/>
            </a:ext>
          </a:extLst>
        </xdr:cNvPr>
        <xdr:cNvSpPr txBox="1"/>
      </xdr:nvSpPr>
      <xdr:spPr>
        <a:xfrm>
          <a:off x="18421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45990</xdr:rowOff>
    </xdr:from>
    <xdr:ext cx="469744" cy="259045"/>
    <xdr:sp macro="" textlink="">
      <xdr:nvSpPr>
        <xdr:cNvPr id="830" name="n_1mainValue【児童館】&#10;一人当たり面積">
          <a:extLst>
            <a:ext uri="{FF2B5EF4-FFF2-40B4-BE49-F238E27FC236}">
              <a16:creationId xmlns:a16="http://schemas.microsoft.com/office/drawing/2014/main" id="{F16ED2DA-AF21-43D9-92EA-C13E653FF276}"/>
            </a:ext>
          </a:extLst>
        </xdr:cNvPr>
        <xdr:cNvSpPr txBox="1"/>
      </xdr:nvSpPr>
      <xdr:spPr>
        <a:xfrm>
          <a:off x="21075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55135</xdr:rowOff>
    </xdr:from>
    <xdr:ext cx="469744" cy="259045"/>
    <xdr:sp macro="" textlink="">
      <xdr:nvSpPr>
        <xdr:cNvPr id="831" name="n_2mainValue【児童館】&#10;一人当たり面積">
          <a:extLst>
            <a:ext uri="{FF2B5EF4-FFF2-40B4-BE49-F238E27FC236}">
              <a16:creationId xmlns:a16="http://schemas.microsoft.com/office/drawing/2014/main" id="{F5334D26-0D34-4A2D-86DA-35AA43CDEBA8}"/>
            </a:ext>
          </a:extLst>
        </xdr:cNvPr>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2" name="n_3mainValue【児童館】&#10;一人当たり面積">
          <a:extLst>
            <a:ext uri="{FF2B5EF4-FFF2-40B4-BE49-F238E27FC236}">
              <a16:creationId xmlns:a16="http://schemas.microsoft.com/office/drawing/2014/main" id="{716A5761-78A1-48B6-8EDE-4241FB03431E}"/>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109999</xdr:rowOff>
    </xdr:from>
    <xdr:ext cx="469744" cy="259045"/>
    <xdr:sp macro="" textlink="">
      <xdr:nvSpPr>
        <xdr:cNvPr id="833" name="n_4mainValue【児童館】&#10;一人当たり面積">
          <a:extLst>
            <a:ext uri="{FF2B5EF4-FFF2-40B4-BE49-F238E27FC236}">
              <a16:creationId xmlns:a16="http://schemas.microsoft.com/office/drawing/2014/main" id="{470F876E-BEC5-4938-BA99-742108D4C5A3}"/>
            </a:ext>
          </a:extLst>
        </xdr:cNvPr>
        <xdr:cNvSpPr txBox="1"/>
      </xdr:nvSpPr>
      <xdr:spPr>
        <a:xfrm>
          <a:off x="18421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5525AA61-8749-4B54-B9F4-3C27A10E34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53FCAF04-12A8-4442-92EB-E27F9978CB0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CBD66902-FF3D-4FB9-9A9A-6ECE193E060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11F59FD6-47E7-4A96-A57F-73BE73D64FE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50B7F3B8-1676-4EC7-B1E8-5174079D95D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4BBB8208-EB16-466E-9D78-84AA5832B9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EBFFA26C-DE0A-4D0B-8DC8-A1A2D560B41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DC8611DB-1928-413F-A01F-D49E83D6CD5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6348065A-A213-454B-8515-F8E2958BA4D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E55ADE35-D3E9-4FF8-9099-C9371A49780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0A3A0C4D-5FF6-472C-BE8E-BF27E2E678B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5" name="直線コネクタ 844">
          <a:extLst>
            <a:ext uri="{FF2B5EF4-FFF2-40B4-BE49-F238E27FC236}">
              <a16:creationId xmlns:a16="http://schemas.microsoft.com/office/drawing/2014/main" id="{D15EC1C0-4508-4222-B40E-3A56EC15A79B}"/>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6" name="テキスト ボックス 845">
          <a:extLst>
            <a:ext uri="{FF2B5EF4-FFF2-40B4-BE49-F238E27FC236}">
              <a16:creationId xmlns:a16="http://schemas.microsoft.com/office/drawing/2014/main" id="{459091D5-D6DA-4D4E-BDCE-333189D4EA23}"/>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7" name="直線コネクタ 846">
          <a:extLst>
            <a:ext uri="{FF2B5EF4-FFF2-40B4-BE49-F238E27FC236}">
              <a16:creationId xmlns:a16="http://schemas.microsoft.com/office/drawing/2014/main" id="{46702251-38EF-42E5-8355-FC47B1246BA7}"/>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8" name="テキスト ボックス 847">
          <a:extLst>
            <a:ext uri="{FF2B5EF4-FFF2-40B4-BE49-F238E27FC236}">
              <a16:creationId xmlns:a16="http://schemas.microsoft.com/office/drawing/2014/main" id="{693BDA14-94AA-4F18-A866-DB70EB48B1E9}"/>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9" name="直線コネクタ 848">
          <a:extLst>
            <a:ext uri="{FF2B5EF4-FFF2-40B4-BE49-F238E27FC236}">
              <a16:creationId xmlns:a16="http://schemas.microsoft.com/office/drawing/2014/main" id="{881322F0-A240-4BFE-81A5-665BC858D8B9}"/>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0" name="テキスト ボックス 849">
          <a:extLst>
            <a:ext uri="{FF2B5EF4-FFF2-40B4-BE49-F238E27FC236}">
              <a16:creationId xmlns:a16="http://schemas.microsoft.com/office/drawing/2014/main" id="{53891592-121F-473F-86C3-2D86AC2F4023}"/>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1" name="直線コネクタ 850">
          <a:extLst>
            <a:ext uri="{FF2B5EF4-FFF2-40B4-BE49-F238E27FC236}">
              <a16:creationId xmlns:a16="http://schemas.microsoft.com/office/drawing/2014/main" id="{EDB2C45F-FD7A-41D7-8E15-3448D2FF0442}"/>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2" name="テキスト ボックス 851">
          <a:extLst>
            <a:ext uri="{FF2B5EF4-FFF2-40B4-BE49-F238E27FC236}">
              <a16:creationId xmlns:a16="http://schemas.microsoft.com/office/drawing/2014/main" id="{169650E6-9F6C-4B97-B6A7-AE1BF22509F5}"/>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EEA8C8D5-26BC-486A-963B-6D82EDE2E8E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4" name="テキスト ボックス 853">
          <a:extLst>
            <a:ext uri="{FF2B5EF4-FFF2-40B4-BE49-F238E27FC236}">
              <a16:creationId xmlns:a16="http://schemas.microsoft.com/office/drawing/2014/main" id="{E4830FEB-E98F-4721-B578-544B3C046E84}"/>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14D66B5A-B645-4CB8-8916-63B86479A42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76200</xdr:rowOff>
    </xdr:to>
    <xdr:cxnSp macro="">
      <xdr:nvCxnSpPr>
        <xdr:cNvPr id="856" name="直線コネクタ 855">
          <a:extLst>
            <a:ext uri="{FF2B5EF4-FFF2-40B4-BE49-F238E27FC236}">
              <a16:creationId xmlns:a16="http://schemas.microsoft.com/office/drawing/2014/main" id="{EB43C6E9-7BE8-49C4-A669-C0AA91B5EE2E}"/>
            </a:ext>
          </a:extLst>
        </xdr:cNvPr>
        <xdr:cNvCxnSpPr/>
      </xdr:nvCxnSpPr>
      <xdr:spPr>
        <a:xfrm flipV="1">
          <a:off x="16318864" y="1740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7" name="【公民館】&#10;有形固定資産減価償却率最小値テキスト">
          <a:extLst>
            <a:ext uri="{FF2B5EF4-FFF2-40B4-BE49-F238E27FC236}">
              <a16:creationId xmlns:a16="http://schemas.microsoft.com/office/drawing/2014/main" id="{731DCE67-49ED-40BA-B9B8-E3900B9BFC41}"/>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58" name="直線コネクタ 857">
          <a:extLst>
            <a:ext uri="{FF2B5EF4-FFF2-40B4-BE49-F238E27FC236}">
              <a16:creationId xmlns:a16="http://schemas.microsoft.com/office/drawing/2014/main" id="{62CEEAED-3437-407F-A59D-EE56D9622E2B}"/>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859" name="【公民館】&#10;有形固定資産減価償却率最大値テキスト">
          <a:extLst>
            <a:ext uri="{FF2B5EF4-FFF2-40B4-BE49-F238E27FC236}">
              <a16:creationId xmlns:a16="http://schemas.microsoft.com/office/drawing/2014/main" id="{56226539-6873-4348-A234-EB09FDE496AA}"/>
            </a:ext>
          </a:extLst>
        </xdr:cNvPr>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860" name="直線コネクタ 859">
          <a:extLst>
            <a:ext uri="{FF2B5EF4-FFF2-40B4-BE49-F238E27FC236}">
              <a16:creationId xmlns:a16="http://schemas.microsoft.com/office/drawing/2014/main" id="{A94AF714-EB21-42F8-AFAF-BB70519B4041}"/>
            </a:ext>
          </a:extLst>
        </xdr:cNvPr>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861" name="【公民館】&#10;有形固定資産減価償却率平均値テキスト">
          <a:extLst>
            <a:ext uri="{FF2B5EF4-FFF2-40B4-BE49-F238E27FC236}">
              <a16:creationId xmlns:a16="http://schemas.microsoft.com/office/drawing/2014/main" id="{A695F7D1-CDBA-41DB-B126-60FE10BF9679}"/>
            </a:ext>
          </a:extLst>
        </xdr:cNvPr>
        <xdr:cNvSpPr txBox="1"/>
      </xdr:nvSpPr>
      <xdr:spPr>
        <a:xfrm>
          <a:off x="16357600" y="1790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862" name="フローチャート: 判断 861">
          <a:extLst>
            <a:ext uri="{FF2B5EF4-FFF2-40B4-BE49-F238E27FC236}">
              <a16:creationId xmlns:a16="http://schemas.microsoft.com/office/drawing/2014/main" id="{40D3EAD4-D96C-408D-989E-CD6919FB393B}"/>
            </a:ext>
          </a:extLst>
        </xdr:cNvPr>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863" name="フローチャート: 判断 862">
          <a:extLst>
            <a:ext uri="{FF2B5EF4-FFF2-40B4-BE49-F238E27FC236}">
              <a16:creationId xmlns:a16="http://schemas.microsoft.com/office/drawing/2014/main" id="{D883E902-FBA8-4FC4-B4BE-7F9698BF266E}"/>
            </a:ext>
          </a:extLst>
        </xdr:cNvPr>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68835</xdr:rowOff>
    </xdr:from>
    <xdr:to>
      <xdr:col>76</xdr:col>
      <xdr:colOff>165100</xdr:colOff>
      <xdr:row>104</xdr:row>
      <xdr:rowOff>170435</xdr:rowOff>
    </xdr:to>
    <xdr:sp macro="" textlink="">
      <xdr:nvSpPr>
        <xdr:cNvPr id="864" name="フローチャート: 判断 863">
          <a:extLst>
            <a:ext uri="{FF2B5EF4-FFF2-40B4-BE49-F238E27FC236}">
              <a16:creationId xmlns:a16="http://schemas.microsoft.com/office/drawing/2014/main" id="{273E0C3D-1635-4DEF-AD69-D6D1378A4CD3}"/>
            </a:ext>
          </a:extLst>
        </xdr:cNvPr>
        <xdr:cNvSpPr/>
      </xdr:nvSpPr>
      <xdr:spPr>
        <a:xfrm>
          <a:off x="14541500" y="178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144272</xdr:rowOff>
    </xdr:from>
    <xdr:to>
      <xdr:col>72</xdr:col>
      <xdr:colOff>38100</xdr:colOff>
      <xdr:row>104</xdr:row>
      <xdr:rowOff>74422</xdr:rowOff>
    </xdr:to>
    <xdr:sp macro="" textlink="">
      <xdr:nvSpPr>
        <xdr:cNvPr id="865" name="フローチャート: 判断 864">
          <a:extLst>
            <a:ext uri="{FF2B5EF4-FFF2-40B4-BE49-F238E27FC236}">
              <a16:creationId xmlns:a16="http://schemas.microsoft.com/office/drawing/2014/main" id="{49848AF3-7B92-4D8E-87F9-8678E8D8DA86}"/>
            </a:ext>
          </a:extLst>
        </xdr:cNvPr>
        <xdr:cNvSpPr/>
      </xdr:nvSpPr>
      <xdr:spPr>
        <a:xfrm>
          <a:off x="13652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18542</xdr:rowOff>
    </xdr:from>
    <xdr:to>
      <xdr:col>67</xdr:col>
      <xdr:colOff>101600</xdr:colOff>
      <xdr:row>104</xdr:row>
      <xdr:rowOff>120142</xdr:rowOff>
    </xdr:to>
    <xdr:sp macro="" textlink="">
      <xdr:nvSpPr>
        <xdr:cNvPr id="866" name="フローチャート: 判断 865">
          <a:extLst>
            <a:ext uri="{FF2B5EF4-FFF2-40B4-BE49-F238E27FC236}">
              <a16:creationId xmlns:a16="http://schemas.microsoft.com/office/drawing/2014/main" id="{39F4EF88-22EC-4782-8E95-FDE3115D8BA1}"/>
            </a:ext>
          </a:extLst>
        </xdr:cNvPr>
        <xdr:cNvSpPr/>
      </xdr:nvSpPr>
      <xdr:spPr>
        <a:xfrm>
          <a:off x="12763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B99192CB-D14B-4EB8-B4B0-FCF1BCA31F5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FC81F70B-476A-46C8-9907-49AC616BDF0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6C97E98-6D4D-4E0B-8B5C-C676CB44A00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E56187F9-F2BE-4931-A39A-BF61909231C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70F94C04-9991-448E-9437-F35ACCAEDD4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32258</xdr:rowOff>
    </xdr:from>
    <xdr:to>
      <xdr:col>85</xdr:col>
      <xdr:colOff>177800</xdr:colOff>
      <xdr:row>103</xdr:row>
      <xdr:rowOff>133858</xdr:rowOff>
    </xdr:to>
    <xdr:sp macro="" textlink="">
      <xdr:nvSpPr>
        <xdr:cNvPr id="872" name="楕円 871">
          <a:extLst>
            <a:ext uri="{FF2B5EF4-FFF2-40B4-BE49-F238E27FC236}">
              <a16:creationId xmlns:a16="http://schemas.microsoft.com/office/drawing/2014/main" id="{AFDED94B-A2A6-4FBC-B084-8433DDD0A74F}"/>
            </a:ext>
          </a:extLst>
        </xdr:cNvPr>
        <xdr:cNvSpPr/>
      </xdr:nvSpPr>
      <xdr:spPr>
        <a:xfrm>
          <a:off x="16268700" y="17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55135</xdr:rowOff>
    </xdr:from>
    <xdr:ext cx="405111" cy="259045"/>
    <xdr:sp macro="" textlink="">
      <xdr:nvSpPr>
        <xdr:cNvPr id="873" name="【公民館】&#10;有形固定資産減価償却率該当値テキスト">
          <a:extLst>
            <a:ext uri="{FF2B5EF4-FFF2-40B4-BE49-F238E27FC236}">
              <a16:creationId xmlns:a16="http://schemas.microsoft.com/office/drawing/2014/main" id="{913BB2FC-7FAE-4C7B-9183-A51E90FB6240}"/>
            </a:ext>
          </a:extLst>
        </xdr:cNvPr>
        <xdr:cNvSpPr txBox="1"/>
      </xdr:nvSpPr>
      <xdr:spPr>
        <a:xfrm>
          <a:off x="16357600" y="1754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254</xdr:rowOff>
    </xdr:from>
    <xdr:to>
      <xdr:col>81</xdr:col>
      <xdr:colOff>101600</xdr:colOff>
      <xdr:row>103</xdr:row>
      <xdr:rowOff>101854</xdr:rowOff>
    </xdr:to>
    <xdr:sp macro="" textlink="">
      <xdr:nvSpPr>
        <xdr:cNvPr id="874" name="楕円 873">
          <a:extLst>
            <a:ext uri="{FF2B5EF4-FFF2-40B4-BE49-F238E27FC236}">
              <a16:creationId xmlns:a16="http://schemas.microsoft.com/office/drawing/2014/main" id="{DF8686FA-86CC-4CE4-9B08-4D970D33BE5E}"/>
            </a:ext>
          </a:extLst>
        </xdr:cNvPr>
        <xdr:cNvSpPr/>
      </xdr:nvSpPr>
      <xdr:spPr>
        <a:xfrm>
          <a:off x="15430500" y="176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51054</xdr:rowOff>
    </xdr:from>
    <xdr:to>
      <xdr:col>85</xdr:col>
      <xdr:colOff>127000</xdr:colOff>
      <xdr:row>103</xdr:row>
      <xdr:rowOff>83058</xdr:rowOff>
    </xdr:to>
    <xdr:cxnSp macro="">
      <xdr:nvCxnSpPr>
        <xdr:cNvPr id="875" name="直線コネクタ 874">
          <a:extLst>
            <a:ext uri="{FF2B5EF4-FFF2-40B4-BE49-F238E27FC236}">
              <a16:creationId xmlns:a16="http://schemas.microsoft.com/office/drawing/2014/main" id="{464FFB47-622D-4B13-8EA6-9407E44A2D2F}"/>
            </a:ext>
          </a:extLst>
        </xdr:cNvPr>
        <xdr:cNvCxnSpPr/>
      </xdr:nvCxnSpPr>
      <xdr:spPr>
        <a:xfrm>
          <a:off x="15481300" y="177104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68835</xdr:rowOff>
    </xdr:from>
    <xdr:to>
      <xdr:col>76</xdr:col>
      <xdr:colOff>165100</xdr:colOff>
      <xdr:row>102</xdr:row>
      <xdr:rowOff>170435</xdr:rowOff>
    </xdr:to>
    <xdr:sp macro="" textlink="">
      <xdr:nvSpPr>
        <xdr:cNvPr id="876" name="楕円 875">
          <a:extLst>
            <a:ext uri="{FF2B5EF4-FFF2-40B4-BE49-F238E27FC236}">
              <a16:creationId xmlns:a16="http://schemas.microsoft.com/office/drawing/2014/main" id="{2BC6722A-B7FC-4A94-9E2B-BA89B7E6B669}"/>
            </a:ext>
          </a:extLst>
        </xdr:cNvPr>
        <xdr:cNvSpPr/>
      </xdr:nvSpPr>
      <xdr:spPr>
        <a:xfrm>
          <a:off x="14541500" y="175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119635</xdr:rowOff>
    </xdr:from>
    <xdr:to>
      <xdr:col>81</xdr:col>
      <xdr:colOff>50800</xdr:colOff>
      <xdr:row>103</xdr:row>
      <xdr:rowOff>51054</xdr:rowOff>
    </xdr:to>
    <xdr:cxnSp macro="">
      <xdr:nvCxnSpPr>
        <xdr:cNvPr id="877" name="直線コネクタ 876">
          <a:extLst>
            <a:ext uri="{FF2B5EF4-FFF2-40B4-BE49-F238E27FC236}">
              <a16:creationId xmlns:a16="http://schemas.microsoft.com/office/drawing/2014/main" id="{808EF26D-618C-4C83-9902-DD4A63B39170}"/>
            </a:ext>
          </a:extLst>
        </xdr:cNvPr>
        <xdr:cNvCxnSpPr/>
      </xdr:nvCxnSpPr>
      <xdr:spPr>
        <a:xfrm>
          <a:off x="14592300" y="17607535"/>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34544</xdr:rowOff>
    </xdr:from>
    <xdr:to>
      <xdr:col>72</xdr:col>
      <xdr:colOff>38100</xdr:colOff>
      <xdr:row>102</xdr:row>
      <xdr:rowOff>136144</xdr:rowOff>
    </xdr:to>
    <xdr:sp macro="" textlink="">
      <xdr:nvSpPr>
        <xdr:cNvPr id="878" name="楕円 877">
          <a:extLst>
            <a:ext uri="{FF2B5EF4-FFF2-40B4-BE49-F238E27FC236}">
              <a16:creationId xmlns:a16="http://schemas.microsoft.com/office/drawing/2014/main" id="{9636ECD8-3FCF-44D6-9F8E-5BD60AF41F53}"/>
            </a:ext>
          </a:extLst>
        </xdr:cNvPr>
        <xdr:cNvSpPr/>
      </xdr:nvSpPr>
      <xdr:spPr>
        <a:xfrm>
          <a:off x="13652500" y="175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85344</xdr:rowOff>
    </xdr:from>
    <xdr:to>
      <xdr:col>76</xdr:col>
      <xdr:colOff>114300</xdr:colOff>
      <xdr:row>102</xdr:row>
      <xdr:rowOff>119635</xdr:rowOff>
    </xdr:to>
    <xdr:cxnSp macro="">
      <xdr:nvCxnSpPr>
        <xdr:cNvPr id="879" name="直線コネクタ 878">
          <a:extLst>
            <a:ext uri="{FF2B5EF4-FFF2-40B4-BE49-F238E27FC236}">
              <a16:creationId xmlns:a16="http://schemas.microsoft.com/office/drawing/2014/main" id="{26A5FB8B-473F-4412-999D-67D04DF5C67E}"/>
            </a:ext>
          </a:extLst>
        </xdr:cNvPr>
        <xdr:cNvCxnSpPr/>
      </xdr:nvCxnSpPr>
      <xdr:spPr>
        <a:xfrm>
          <a:off x="13703300" y="1757324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167132</xdr:rowOff>
    </xdr:from>
    <xdr:to>
      <xdr:col>67</xdr:col>
      <xdr:colOff>101600</xdr:colOff>
      <xdr:row>102</xdr:row>
      <xdr:rowOff>97282</xdr:rowOff>
    </xdr:to>
    <xdr:sp macro="" textlink="">
      <xdr:nvSpPr>
        <xdr:cNvPr id="880" name="楕円 879">
          <a:extLst>
            <a:ext uri="{FF2B5EF4-FFF2-40B4-BE49-F238E27FC236}">
              <a16:creationId xmlns:a16="http://schemas.microsoft.com/office/drawing/2014/main" id="{EA817A63-406B-447F-AB31-003B205C74F1}"/>
            </a:ext>
          </a:extLst>
        </xdr:cNvPr>
        <xdr:cNvSpPr/>
      </xdr:nvSpPr>
      <xdr:spPr>
        <a:xfrm>
          <a:off x="12763500" y="1748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46482</xdr:rowOff>
    </xdr:from>
    <xdr:to>
      <xdr:col>71</xdr:col>
      <xdr:colOff>177800</xdr:colOff>
      <xdr:row>102</xdr:row>
      <xdr:rowOff>85344</xdr:rowOff>
    </xdr:to>
    <xdr:cxnSp macro="">
      <xdr:nvCxnSpPr>
        <xdr:cNvPr id="881" name="直線コネクタ 880">
          <a:extLst>
            <a:ext uri="{FF2B5EF4-FFF2-40B4-BE49-F238E27FC236}">
              <a16:creationId xmlns:a16="http://schemas.microsoft.com/office/drawing/2014/main" id="{8A9703C4-BF97-4D3C-8478-405F17BB5C4C}"/>
            </a:ext>
          </a:extLst>
        </xdr:cNvPr>
        <xdr:cNvCxnSpPr/>
      </xdr:nvCxnSpPr>
      <xdr:spPr>
        <a:xfrm>
          <a:off x="12814300" y="1753438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38116</xdr:rowOff>
    </xdr:from>
    <xdr:ext cx="405111" cy="259045"/>
    <xdr:sp macro="" textlink="">
      <xdr:nvSpPr>
        <xdr:cNvPr id="882" name="n_1aveValue【公民館】&#10;有形固定資産減価償却率">
          <a:extLst>
            <a:ext uri="{FF2B5EF4-FFF2-40B4-BE49-F238E27FC236}">
              <a16:creationId xmlns:a16="http://schemas.microsoft.com/office/drawing/2014/main" id="{071D70D1-B7CF-4496-8E66-32EAB7F73D2D}"/>
            </a:ext>
          </a:extLst>
        </xdr:cNvPr>
        <xdr:cNvSpPr txBox="1"/>
      </xdr:nvSpPr>
      <xdr:spPr>
        <a:xfrm>
          <a:off x="15266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161562</xdr:rowOff>
    </xdr:from>
    <xdr:ext cx="405111" cy="259045"/>
    <xdr:sp macro="" textlink="">
      <xdr:nvSpPr>
        <xdr:cNvPr id="883" name="n_2aveValue【公民館】&#10;有形固定資産減価償却率">
          <a:extLst>
            <a:ext uri="{FF2B5EF4-FFF2-40B4-BE49-F238E27FC236}">
              <a16:creationId xmlns:a16="http://schemas.microsoft.com/office/drawing/2014/main" id="{59B1063B-E5F4-4D0E-854F-589040104A12}"/>
            </a:ext>
          </a:extLst>
        </xdr:cNvPr>
        <xdr:cNvSpPr txBox="1"/>
      </xdr:nvSpPr>
      <xdr:spPr>
        <a:xfrm>
          <a:off x="14389744" y="1799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65549</xdr:rowOff>
    </xdr:from>
    <xdr:ext cx="405111" cy="259045"/>
    <xdr:sp macro="" textlink="">
      <xdr:nvSpPr>
        <xdr:cNvPr id="884" name="n_3aveValue【公民館】&#10;有形固定資産減価償却率">
          <a:extLst>
            <a:ext uri="{FF2B5EF4-FFF2-40B4-BE49-F238E27FC236}">
              <a16:creationId xmlns:a16="http://schemas.microsoft.com/office/drawing/2014/main" id="{49769391-683A-49B2-8239-6F2B33D6D7E0}"/>
            </a:ext>
          </a:extLst>
        </xdr:cNvPr>
        <xdr:cNvSpPr txBox="1"/>
      </xdr:nvSpPr>
      <xdr:spPr>
        <a:xfrm>
          <a:off x="135007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111269</xdr:rowOff>
    </xdr:from>
    <xdr:ext cx="405111" cy="259045"/>
    <xdr:sp macro="" textlink="">
      <xdr:nvSpPr>
        <xdr:cNvPr id="885" name="n_4aveValue【公民館】&#10;有形固定資産減価償却率">
          <a:extLst>
            <a:ext uri="{FF2B5EF4-FFF2-40B4-BE49-F238E27FC236}">
              <a16:creationId xmlns:a16="http://schemas.microsoft.com/office/drawing/2014/main" id="{CDDEA372-5004-4636-9D35-3247390F7632}"/>
            </a:ext>
          </a:extLst>
        </xdr:cNvPr>
        <xdr:cNvSpPr txBox="1"/>
      </xdr:nvSpPr>
      <xdr:spPr>
        <a:xfrm>
          <a:off x="126117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118381</xdr:rowOff>
    </xdr:from>
    <xdr:ext cx="405111" cy="259045"/>
    <xdr:sp macro="" textlink="">
      <xdr:nvSpPr>
        <xdr:cNvPr id="886" name="n_1mainValue【公民館】&#10;有形固定資産減価償却率">
          <a:extLst>
            <a:ext uri="{FF2B5EF4-FFF2-40B4-BE49-F238E27FC236}">
              <a16:creationId xmlns:a16="http://schemas.microsoft.com/office/drawing/2014/main" id="{F9CA56DC-34BA-4778-B5FF-FF0BD1D187F0}"/>
            </a:ext>
          </a:extLst>
        </xdr:cNvPr>
        <xdr:cNvSpPr txBox="1"/>
      </xdr:nvSpPr>
      <xdr:spPr>
        <a:xfrm>
          <a:off x="152660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15512</xdr:rowOff>
    </xdr:from>
    <xdr:ext cx="405111" cy="259045"/>
    <xdr:sp macro="" textlink="">
      <xdr:nvSpPr>
        <xdr:cNvPr id="887" name="n_2mainValue【公民館】&#10;有形固定資産減価償却率">
          <a:extLst>
            <a:ext uri="{FF2B5EF4-FFF2-40B4-BE49-F238E27FC236}">
              <a16:creationId xmlns:a16="http://schemas.microsoft.com/office/drawing/2014/main" id="{07A21351-F861-454A-8738-F2BF6439F58D}"/>
            </a:ext>
          </a:extLst>
        </xdr:cNvPr>
        <xdr:cNvSpPr txBox="1"/>
      </xdr:nvSpPr>
      <xdr:spPr>
        <a:xfrm>
          <a:off x="14389744" y="1733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152671</xdr:rowOff>
    </xdr:from>
    <xdr:ext cx="405111" cy="259045"/>
    <xdr:sp macro="" textlink="">
      <xdr:nvSpPr>
        <xdr:cNvPr id="888" name="n_3mainValue【公民館】&#10;有形固定資産減価償却率">
          <a:extLst>
            <a:ext uri="{FF2B5EF4-FFF2-40B4-BE49-F238E27FC236}">
              <a16:creationId xmlns:a16="http://schemas.microsoft.com/office/drawing/2014/main" id="{2B9B4309-A877-4DB8-AF6A-C5FEA956B274}"/>
            </a:ext>
          </a:extLst>
        </xdr:cNvPr>
        <xdr:cNvSpPr txBox="1"/>
      </xdr:nvSpPr>
      <xdr:spPr>
        <a:xfrm>
          <a:off x="13500744" y="1729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113809</xdr:rowOff>
    </xdr:from>
    <xdr:ext cx="405111" cy="259045"/>
    <xdr:sp macro="" textlink="">
      <xdr:nvSpPr>
        <xdr:cNvPr id="889" name="n_4mainValue【公民館】&#10;有形固定資産減価償却率">
          <a:extLst>
            <a:ext uri="{FF2B5EF4-FFF2-40B4-BE49-F238E27FC236}">
              <a16:creationId xmlns:a16="http://schemas.microsoft.com/office/drawing/2014/main" id="{B17EF68A-6DD0-42E1-8FEB-267EE10E1912}"/>
            </a:ext>
          </a:extLst>
        </xdr:cNvPr>
        <xdr:cNvSpPr txBox="1"/>
      </xdr:nvSpPr>
      <xdr:spPr>
        <a:xfrm>
          <a:off x="12611744" y="1725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D101B215-BCAB-4C47-A805-D58F19E310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9AD9A1CA-46DD-4D3B-94DC-FAD54D9955E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3050639-E8E6-4052-99A4-ABF3A8FB285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338D31D6-1371-4E1D-98A0-FE02AF2F05D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F3C78D11-07F7-4CB2-9CFE-382EEB61DC2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B79E199F-D47E-495F-9EBA-80335F54978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1FC7E2EB-F363-452D-96AD-C19D65E7C1E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EB91524C-C7A5-4D3F-8FD2-65F6F4EA12C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FC6A1A87-0C92-4ED2-9AC3-35D0717D2F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B1AE77EB-E8FA-4DDC-91E1-E2CA9ABAAA9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79F1B3A7-8551-4D06-8177-1FA3FF6C896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2776928E-67F5-480B-B2FF-2EF944A0E11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D3DC0287-2619-4807-A161-F19B1BDB35A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87F08E12-7144-4402-9DA2-506FBE13353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FDBB35C3-DE13-4C57-AED6-9680882331A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AE057548-3E25-4E5D-BE91-B3F67C644C0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65348D0F-AC2E-443E-BD89-3979356A13D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A0F03C01-92CC-4D65-8B67-1B4B8CFE92A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1E8221BE-22EE-41C4-8BFB-282E35A945E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1E54CC48-8146-4345-BABD-B493ED03430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80503A28-97F6-4ECF-91EC-2AA24737F52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824B2E7A-D893-4E8A-964B-838EC0FF95D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C0FAB13C-D463-4154-A185-31473E4FC69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BBC48C51-53BD-44A1-8A13-DB72769EBB3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4CA6934B-8DE4-432C-BF9F-54F6683A1AF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51707</xdr:rowOff>
    </xdr:from>
    <xdr:to>
      <xdr:col>116</xdr:col>
      <xdr:colOff>62864</xdr:colOff>
      <xdr:row>109</xdr:row>
      <xdr:rowOff>27214</xdr:rowOff>
    </xdr:to>
    <xdr:cxnSp macro="">
      <xdr:nvCxnSpPr>
        <xdr:cNvPr id="915" name="直線コネクタ 914">
          <a:extLst>
            <a:ext uri="{FF2B5EF4-FFF2-40B4-BE49-F238E27FC236}">
              <a16:creationId xmlns:a16="http://schemas.microsoft.com/office/drawing/2014/main" id="{D06590FD-D3CB-48B7-8401-0D7263F01151}"/>
            </a:ext>
          </a:extLst>
        </xdr:cNvPr>
        <xdr:cNvCxnSpPr/>
      </xdr:nvCxnSpPr>
      <xdr:spPr>
        <a:xfrm flipV="1">
          <a:off x="22160864" y="1719670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16" name="【公民館】&#10;一人当たり面積最小値テキスト">
          <a:extLst>
            <a:ext uri="{FF2B5EF4-FFF2-40B4-BE49-F238E27FC236}">
              <a16:creationId xmlns:a16="http://schemas.microsoft.com/office/drawing/2014/main" id="{12DFB921-C29E-4824-89A0-7DFCB5FE8527}"/>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17" name="直線コネクタ 916">
          <a:extLst>
            <a:ext uri="{FF2B5EF4-FFF2-40B4-BE49-F238E27FC236}">
              <a16:creationId xmlns:a16="http://schemas.microsoft.com/office/drawing/2014/main" id="{B8651C3B-E20C-4DDB-87C7-5A64F7EC795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169834</xdr:rowOff>
    </xdr:from>
    <xdr:ext cx="469744" cy="259045"/>
    <xdr:sp macro="" textlink="">
      <xdr:nvSpPr>
        <xdr:cNvPr id="918" name="【公民館】&#10;一人当たり面積最大値テキスト">
          <a:extLst>
            <a:ext uri="{FF2B5EF4-FFF2-40B4-BE49-F238E27FC236}">
              <a16:creationId xmlns:a16="http://schemas.microsoft.com/office/drawing/2014/main" id="{B0CB900F-2BC8-48A8-9E63-A8D28BB3D08C}"/>
            </a:ext>
          </a:extLst>
        </xdr:cNvPr>
        <xdr:cNvSpPr txBox="1"/>
      </xdr:nvSpPr>
      <xdr:spPr>
        <a:xfrm>
          <a:off x="22199600" y="169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51707</xdr:rowOff>
    </xdr:from>
    <xdr:to>
      <xdr:col>116</xdr:col>
      <xdr:colOff>152400</xdr:colOff>
      <xdr:row>100</xdr:row>
      <xdr:rowOff>51707</xdr:rowOff>
    </xdr:to>
    <xdr:cxnSp macro="">
      <xdr:nvCxnSpPr>
        <xdr:cNvPr id="919" name="直線コネクタ 918">
          <a:extLst>
            <a:ext uri="{FF2B5EF4-FFF2-40B4-BE49-F238E27FC236}">
              <a16:creationId xmlns:a16="http://schemas.microsoft.com/office/drawing/2014/main" id="{50FB75E2-8C5A-4F90-AB9A-26FABBE5AC90}"/>
            </a:ext>
          </a:extLst>
        </xdr:cNvPr>
        <xdr:cNvCxnSpPr/>
      </xdr:nvCxnSpPr>
      <xdr:spPr>
        <a:xfrm>
          <a:off x="22072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144253</xdr:rowOff>
    </xdr:from>
    <xdr:ext cx="469744" cy="259045"/>
    <xdr:sp macro="" textlink="">
      <xdr:nvSpPr>
        <xdr:cNvPr id="920" name="【公民館】&#10;一人当たり面積平均値テキスト">
          <a:extLst>
            <a:ext uri="{FF2B5EF4-FFF2-40B4-BE49-F238E27FC236}">
              <a16:creationId xmlns:a16="http://schemas.microsoft.com/office/drawing/2014/main" id="{6917E4A1-262E-4DB5-AFE5-EB274CEA527C}"/>
            </a:ext>
          </a:extLst>
        </xdr:cNvPr>
        <xdr:cNvSpPr txBox="1"/>
      </xdr:nvSpPr>
      <xdr:spPr>
        <a:xfrm>
          <a:off x="22199600" y="1831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921" name="フローチャート: 判断 920">
          <a:extLst>
            <a:ext uri="{FF2B5EF4-FFF2-40B4-BE49-F238E27FC236}">
              <a16:creationId xmlns:a16="http://schemas.microsoft.com/office/drawing/2014/main" id="{063289D6-46B6-4A6D-ABE2-FAE94475CC17}"/>
            </a:ext>
          </a:extLst>
        </xdr:cNvPr>
        <xdr:cNvSpPr/>
      </xdr:nvSpPr>
      <xdr:spPr>
        <a:xfrm>
          <a:off x="221107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2539</xdr:rowOff>
    </xdr:from>
    <xdr:to>
      <xdr:col>112</xdr:col>
      <xdr:colOff>38100</xdr:colOff>
      <xdr:row>107</xdr:row>
      <xdr:rowOff>104139</xdr:rowOff>
    </xdr:to>
    <xdr:sp macro="" textlink="">
      <xdr:nvSpPr>
        <xdr:cNvPr id="922" name="フローチャート: 判断 921">
          <a:extLst>
            <a:ext uri="{FF2B5EF4-FFF2-40B4-BE49-F238E27FC236}">
              <a16:creationId xmlns:a16="http://schemas.microsoft.com/office/drawing/2014/main" id="{AABCBB71-4F8B-4F7D-B509-1FF5FF0DF9ED}"/>
            </a:ext>
          </a:extLst>
        </xdr:cNvPr>
        <xdr:cNvSpPr/>
      </xdr:nvSpPr>
      <xdr:spPr>
        <a:xfrm>
          <a:off x="212725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923" name="フローチャート: 判断 922">
          <a:extLst>
            <a:ext uri="{FF2B5EF4-FFF2-40B4-BE49-F238E27FC236}">
              <a16:creationId xmlns:a16="http://schemas.microsoft.com/office/drawing/2014/main" id="{92CDBD9F-C47D-4BE0-91C2-B0BF6917E77F}"/>
            </a:ext>
          </a:extLst>
        </xdr:cNvPr>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160927</xdr:rowOff>
    </xdr:from>
    <xdr:to>
      <xdr:col>102</xdr:col>
      <xdr:colOff>165100</xdr:colOff>
      <xdr:row>107</xdr:row>
      <xdr:rowOff>91077</xdr:rowOff>
    </xdr:to>
    <xdr:sp macro="" textlink="">
      <xdr:nvSpPr>
        <xdr:cNvPr id="924" name="フローチャート: 判断 923">
          <a:extLst>
            <a:ext uri="{FF2B5EF4-FFF2-40B4-BE49-F238E27FC236}">
              <a16:creationId xmlns:a16="http://schemas.microsoft.com/office/drawing/2014/main" id="{FC298832-EF6C-4ADD-8808-4A838E4F8BA2}"/>
            </a:ext>
          </a:extLst>
        </xdr:cNvPr>
        <xdr:cNvSpPr/>
      </xdr:nvSpPr>
      <xdr:spPr>
        <a:xfrm>
          <a:off x="19494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164193</xdr:rowOff>
    </xdr:from>
    <xdr:to>
      <xdr:col>98</xdr:col>
      <xdr:colOff>38100</xdr:colOff>
      <xdr:row>107</xdr:row>
      <xdr:rowOff>94343</xdr:rowOff>
    </xdr:to>
    <xdr:sp macro="" textlink="">
      <xdr:nvSpPr>
        <xdr:cNvPr id="925" name="フローチャート: 判断 924">
          <a:extLst>
            <a:ext uri="{FF2B5EF4-FFF2-40B4-BE49-F238E27FC236}">
              <a16:creationId xmlns:a16="http://schemas.microsoft.com/office/drawing/2014/main" id="{C611F773-5C87-4C76-9F3B-FE3B50C52707}"/>
            </a:ext>
          </a:extLst>
        </xdr:cNvPr>
        <xdr:cNvSpPr/>
      </xdr:nvSpPr>
      <xdr:spPr>
        <a:xfrm>
          <a:off x="18605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EA78564E-4F92-4D2C-9403-0509378F2ED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8D899627-F60D-4800-9103-E9058EA9487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516E5803-4541-45FC-BC49-0049C1A1C37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66E00094-D4BB-4F9F-8B44-110F05210AA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6B5AA1D4-5F90-4037-A9E2-2E0525AD45C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907</xdr:rowOff>
    </xdr:from>
    <xdr:to>
      <xdr:col>116</xdr:col>
      <xdr:colOff>114300</xdr:colOff>
      <xdr:row>100</xdr:row>
      <xdr:rowOff>102507</xdr:rowOff>
    </xdr:to>
    <xdr:sp macro="" textlink="">
      <xdr:nvSpPr>
        <xdr:cNvPr id="931" name="楕円 930">
          <a:extLst>
            <a:ext uri="{FF2B5EF4-FFF2-40B4-BE49-F238E27FC236}">
              <a16:creationId xmlns:a16="http://schemas.microsoft.com/office/drawing/2014/main" id="{BB545F95-BBBF-4BFB-8EFD-0C2AF119D441}"/>
            </a:ext>
          </a:extLst>
        </xdr:cNvPr>
        <xdr:cNvSpPr/>
      </xdr:nvSpPr>
      <xdr:spPr>
        <a:xfrm>
          <a:off x="221107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125384</xdr:rowOff>
    </xdr:from>
    <xdr:ext cx="469744" cy="259045"/>
    <xdr:sp macro="" textlink="">
      <xdr:nvSpPr>
        <xdr:cNvPr id="932" name="【公民館】&#10;一人当たり面積該当値テキスト">
          <a:extLst>
            <a:ext uri="{FF2B5EF4-FFF2-40B4-BE49-F238E27FC236}">
              <a16:creationId xmlns:a16="http://schemas.microsoft.com/office/drawing/2014/main" id="{ADDC2DF0-B04D-439B-9110-350DD49234E6}"/>
            </a:ext>
          </a:extLst>
        </xdr:cNvPr>
        <xdr:cNvSpPr txBox="1"/>
      </xdr:nvSpPr>
      <xdr:spPr>
        <a:xfrm>
          <a:off x="22199600" y="1709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30299</xdr:rowOff>
    </xdr:from>
    <xdr:to>
      <xdr:col>112</xdr:col>
      <xdr:colOff>38100</xdr:colOff>
      <xdr:row>100</xdr:row>
      <xdr:rowOff>131899</xdr:rowOff>
    </xdr:to>
    <xdr:sp macro="" textlink="">
      <xdr:nvSpPr>
        <xdr:cNvPr id="933" name="楕円 932">
          <a:extLst>
            <a:ext uri="{FF2B5EF4-FFF2-40B4-BE49-F238E27FC236}">
              <a16:creationId xmlns:a16="http://schemas.microsoft.com/office/drawing/2014/main" id="{20D4C824-F5DD-4665-AF5C-D787AC9F944F}"/>
            </a:ext>
          </a:extLst>
        </xdr:cNvPr>
        <xdr:cNvSpPr/>
      </xdr:nvSpPr>
      <xdr:spPr>
        <a:xfrm>
          <a:off x="21272500" y="171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51707</xdr:rowOff>
    </xdr:from>
    <xdr:to>
      <xdr:col>116</xdr:col>
      <xdr:colOff>63500</xdr:colOff>
      <xdr:row>100</xdr:row>
      <xdr:rowOff>81099</xdr:rowOff>
    </xdr:to>
    <xdr:cxnSp macro="">
      <xdr:nvCxnSpPr>
        <xdr:cNvPr id="934" name="直線コネクタ 933">
          <a:extLst>
            <a:ext uri="{FF2B5EF4-FFF2-40B4-BE49-F238E27FC236}">
              <a16:creationId xmlns:a16="http://schemas.microsoft.com/office/drawing/2014/main" id="{3560979E-3741-4C7B-BA21-E21A17AAB6DC}"/>
            </a:ext>
          </a:extLst>
        </xdr:cNvPr>
        <xdr:cNvCxnSpPr/>
      </xdr:nvCxnSpPr>
      <xdr:spPr>
        <a:xfrm flipV="1">
          <a:off x="21323300" y="1719670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66221</xdr:rowOff>
    </xdr:from>
    <xdr:to>
      <xdr:col>107</xdr:col>
      <xdr:colOff>101600</xdr:colOff>
      <xdr:row>100</xdr:row>
      <xdr:rowOff>167821</xdr:rowOff>
    </xdr:to>
    <xdr:sp macro="" textlink="">
      <xdr:nvSpPr>
        <xdr:cNvPr id="935" name="楕円 934">
          <a:extLst>
            <a:ext uri="{FF2B5EF4-FFF2-40B4-BE49-F238E27FC236}">
              <a16:creationId xmlns:a16="http://schemas.microsoft.com/office/drawing/2014/main" id="{08ED6B12-3AFA-4C45-B3ED-D46AC1BADD78}"/>
            </a:ext>
          </a:extLst>
        </xdr:cNvPr>
        <xdr:cNvSpPr/>
      </xdr:nvSpPr>
      <xdr:spPr>
        <a:xfrm>
          <a:off x="20383500" y="1721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81099</xdr:rowOff>
    </xdr:from>
    <xdr:to>
      <xdr:col>111</xdr:col>
      <xdr:colOff>177800</xdr:colOff>
      <xdr:row>100</xdr:row>
      <xdr:rowOff>117021</xdr:rowOff>
    </xdr:to>
    <xdr:cxnSp macro="">
      <xdr:nvCxnSpPr>
        <xdr:cNvPr id="936" name="直線コネクタ 935">
          <a:extLst>
            <a:ext uri="{FF2B5EF4-FFF2-40B4-BE49-F238E27FC236}">
              <a16:creationId xmlns:a16="http://schemas.microsoft.com/office/drawing/2014/main" id="{8DBE1A64-1F3B-4256-882D-8140E374D4D6}"/>
            </a:ext>
          </a:extLst>
        </xdr:cNvPr>
        <xdr:cNvCxnSpPr/>
      </xdr:nvCxnSpPr>
      <xdr:spPr>
        <a:xfrm flipV="1">
          <a:off x="20434300" y="172260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5806</xdr:rowOff>
    </xdr:from>
    <xdr:to>
      <xdr:col>102</xdr:col>
      <xdr:colOff>165100</xdr:colOff>
      <xdr:row>101</xdr:row>
      <xdr:rowOff>107406</xdr:rowOff>
    </xdr:to>
    <xdr:sp macro="" textlink="">
      <xdr:nvSpPr>
        <xdr:cNvPr id="937" name="楕円 936">
          <a:extLst>
            <a:ext uri="{FF2B5EF4-FFF2-40B4-BE49-F238E27FC236}">
              <a16:creationId xmlns:a16="http://schemas.microsoft.com/office/drawing/2014/main" id="{DA42518A-508A-43A3-AF74-CED7768C4BF9}"/>
            </a:ext>
          </a:extLst>
        </xdr:cNvPr>
        <xdr:cNvSpPr/>
      </xdr:nvSpPr>
      <xdr:spPr>
        <a:xfrm>
          <a:off x="19494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117021</xdr:rowOff>
    </xdr:from>
    <xdr:to>
      <xdr:col>107</xdr:col>
      <xdr:colOff>50800</xdr:colOff>
      <xdr:row>101</xdr:row>
      <xdr:rowOff>56606</xdr:rowOff>
    </xdr:to>
    <xdr:cxnSp macro="">
      <xdr:nvCxnSpPr>
        <xdr:cNvPr id="938" name="直線コネクタ 937">
          <a:extLst>
            <a:ext uri="{FF2B5EF4-FFF2-40B4-BE49-F238E27FC236}">
              <a16:creationId xmlns:a16="http://schemas.microsoft.com/office/drawing/2014/main" id="{17C0FD64-E963-43F3-AA40-531B1CDF55E9}"/>
            </a:ext>
          </a:extLst>
        </xdr:cNvPr>
        <xdr:cNvCxnSpPr/>
      </xdr:nvCxnSpPr>
      <xdr:spPr>
        <a:xfrm flipV="1">
          <a:off x="19545300" y="1726202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35198</xdr:rowOff>
    </xdr:from>
    <xdr:to>
      <xdr:col>98</xdr:col>
      <xdr:colOff>38100</xdr:colOff>
      <xdr:row>101</xdr:row>
      <xdr:rowOff>136798</xdr:rowOff>
    </xdr:to>
    <xdr:sp macro="" textlink="">
      <xdr:nvSpPr>
        <xdr:cNvPr id="939" name="楕円 938">
          <a:extLst>
            <a:ext uri="{FF2B5EF4-FFF2-40B4-BE49-F238E27FC236}">
              <a16:creationId xmlns:a16="http://schemas.microsoft.com/office/drawing/2014/main" id="{59E71107-823B-48E4-AD04-FA5798810C26}"/>
            </a:ext>
          </a:extLst>
        </xdr:cNvPr>
        <xdr:cNvSpPr/>
      </xdr:nvSpPr>
      <xdr:spPr>
        <a:xfrm>
          <a:off x="18605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56606</xdr:rowOff>
    </xdr:from>
    <xdr:to>
      <xdr:col>102</xdr:col>
      <xdr:colOff>114300</xdr:colOff>
      <xdr:row>101</xdr:row>
      <xdr:rowOff>85998</xdr:rowOff>
    </xdr:to>
    <xdr:cxnSp macro="">
      <xdr:nvCxnSpPr>
        <xdr:cNvPr id="940" name="直線コネクタ 939">
          <a:extLst>
            <a:ext uri="{FF2B5EF4-FFF2-40B4-BE49-F238E27FC236}">
              <a16:creationId xmlns:a16="http://schemas.microsoft.com/office/drawing/2014/main" id="{47D332C5-DB38-46B6-AB69-9283B7099008}"/>
            </a:ext>
          </a:extLst>
        </xdr:cNvPr>
        <xdr:cNvCxnSpPr/>
      </xdr:nvCxnSpPr>
      <xdr:spPr>
        <a:xfrm flipV="1">
          <a:off x="18656300" y="1737305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95266</xdr:rowOff>
    </xdr:from>
    <xdr:ext cx="469744" cy="259045"/>
    <xdr:sp macro="" textlink="">
      <xdr:nvSpPr>
        <xdr:cNvPr id="941" name="n_1aveValue【公民館】&#10;一人当たり面積">
          <a:extLst>
            <a:ext uri="{FF2B5EF4-FFF2-40B4-BE49-F238E27FC236}">
              <a16:creationId xmlns:a16="http://schemas.microsoft.com/office/drawing/2014/main" id="{44F5223E-F145-4551-81E9-C62B81B5BA25}"/>
            </a:ext>
          </a:extLst>
        </xdr:cNvPr>
        <xdr:cNvSpPr txBox="1"/>
      </xdr:nvSpPr>
      <xdr:spPr>
        <a:xfrm>
          <a:off x="21075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85470</xdr:rowOff>
    </xdr:from>
    <xdr:ext cx="469744" cy="259045"/>
    <xdr:sp macro="" textlink="">
      <xdr:nvSpPr>
        <xdr:cNvPr id="942" name="n_2aveValue【公民館】&#10;一人当たり面積">
          <a:extLst>
            <a:ext uri="{FF2B5EF4-FFF2-40B4-BE49-F238E27FC236}">
              <a16:creationId xmlns:a16="http://schemas.microsoft.com/office/drawing/2014/main" id="{5AB4FD20-805A-4077-BEEB-5128E1EC873D}"/>
            </a:ext>
          </a:extLst>
        </xdr:cNvPr>
        <xdr:cNvSpPr txBox="1"/>
      </xdr:nvSpPr>
      <xdr:spPr>
        <a:xfrm>
          <a:off x="20199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82204</xdr:rowOff>
    </xdr:from>
    <xdr:ext cx="469744" cy="259045"/>
    <xdr:sp macro="" textlink="">
      <xdr:nvSpPr>
        <xdr:cNvPr id="943" name="n_3aveValue【公民館】&#10;一人当たり面積">
          <a:extLst>
            <a:ext uri="{FF2B5EF4-FFF2-40B4-BE49-F238E27FC236}">
              <a16:creationId xmlns:a16="http://schemas.microsoft.com/office/drawing/2014/main" id="{3C979561-38FC-49A7-BF04-7A7F00DDFD77}"/>
            </a:ext>
          </a:extLst>
        </xdr:cNvPr>
        <xdr:cNvSpPr txBox="1"/>
      </xdr:nvSpPr>
      <xdr:spPr>
        <a:xfrm>
          <a:off x="193104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85470</xdr:rowOff>
    </xdr:from>
    <xdr:ext cx="469744" cy="259045"/>
    <xdr:sp macro="" textlink="">
      <xdr:nvSpPr>
        <xdr:cNvPr id="944" name="n_4aveValue【公民館】&#10;一人当たり面積">
          <a:extLst>
            <a:ext uri="{FF2B5EF4-FFF2-40B4-BE49-F238E27FC236}">
              <a16:creationId xmlns:a16="http://schemas.microsoft.com/office/drawing/2014/main" id="{AC94DC69-D47A-4B74-B53F-F374CC338E9F}"/>
            </a:ext>
          </a:extLst>
        </xdr:cNvPr>
        <xdr:cNvSpPr txBox="1"/>
      </xdr:nvSpPr>
      <xdr:spPr>
        <a:xfrm>
          <a:off x="18421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148426</xdr:rowOff>
    </xdr:from>
    <xdr:ext cx="469744" cy="259045"/>
    <xdr:sp macro="" textlink="">
      <xdr:nvSpPr>
        <xdr:cNvPr id="945" name="n_1mainValue【公民館】&#10;一人当たり面積">
          <a:extLst>
            <a:ext uri="{FF2B5EF4-FFF2-40B4-BE49-F238E27FC236}">
              <a16:creationId xmlns:a16="http://schemas.microsoft.com/office/drawing/2014/main" id="{0A97518F-596B-4B98-8E06-DA52B2617FDF}"/>
            </a:ext>
          </a:extLst>
        </xdr:cNvPr>
        <xdr:cNvSpPr txBox="1"/>
      </xdr:nvSpPr>
      <xdr:spPr>
        <a:xfrm>
          <a:off x="21075727" y="1695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12898</xdr:rowOff>
    </xdr:from>
    <xdr:ext cx="469744" cy="259045"/>
    <xdr:sp macro="" textlink="">
      <xdr:nvSpPr>
        <xdr:cNvPr id="946" name="n_2mainValue【公民館】&#10;一人当たり面積">
          <a:extLst>
            <a:ext uri="{FF2B5EF4-FFF2-40B4-BE49-F238E27FC236}">
              <a16:creationId xmlns:a16="http://schemas.microsoft.com/office/drawing/2014/main" id="{90060FFB-D2C3-421E-8938-F6B7E30C6BA5}"/>
            </a:ext>
          </a:extLst>
        </xdr:cNvPr>
        <xdr:cNvSpPr txBox="1"/>
      </xdr:nvSpPr>
      <xdr:spPr>
        <a:xfrm>
          <a:off x="20199427" y="1698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123933</xdr:rowOff>
    </xdr:from>
    <xdr:ext cx="469744" cy="259045"/>
    <xdr:sp macro="" textlink="">
      <xdr:nvSpPr>
        <xdr:cNvPr id="947" name="n_3mainValue【公民館】&#10;一人当たり面積">
          <a:extLst>
            <a:ext uri="{FF2B5EF4-FFF2-40B4-BE49-F238E27FC236}">
              <a16:creationId xmlns:a16="http://schemas.microsoft.com/office/drawing/2014/main" id="{503AD7AD-B56D-4176-92E2-1CF4E6786B38}"/>
            </a:ext>
          </a:extLst>
        </xdr:cNvPr>
        <xdr:cNvSpPr txBox="1"/>
      </xdr:nvSpPr>
      <xdr:spPr>
        <a:xfrm>
          <a:off x="19310427" y="1709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153325</xdr:rowOff>
    </xdr:from>
    <xdr:ext cx="469744" cy="259045"/>
    <xdr:sp macro="" textlink="">
      <xdr:nvSpPr>
        <xdr:cNvPr id="948" name="n_4mainValue【公民館】&#10;一人当たり面積">
          <a:extLst>
            <a:ext uri="{FF2B5EF4-FFF2-40B4-BE49-F238E27FC236}">
              <a16:creationId xmlns:a16="http://schemas.microsoft.com/office/drawing/2014/main" id="{8DE7F51A-5538-4DE0-A4DA-192D585F8B2A}"/>
            </a:ext>
          </a:extLst>
        </xdr:cNvPr>
        <xdr:cNvSpPr txBox="1"/>
      </xdr:nvSpPr>
      <xdr:spPr>
        <a:xfrm>
          <a:off x="18421427" y="1712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62FD27AC-CFED-45E4-AA4D-422B96DD354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DC3FA792-30D1-4126-BFCC-944BF35F461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8982FFD5-A8C2-4ED3-8FDB-2CC31E509D3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において、有形固定資産減価償却率が類似団体と比較し、低い値となっているのは、計画的に改良や改修の更新が実施していることが要因である。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については、計画的に建替えや改修等のを行っており、有形固定資産減価償却率は改善する見込みとなっている。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一人当たり有形固定資産（償却資産）額が類似団体と比較して突出して高い値となっているのは、当町が四方に囲まれた離島であり全般的に細長く急峻な山々が連なり平地に乏しいため、水産業を中心とした産業構成となっていること、また台風の常襲地域であるため、防災的観点からも積極的に整備されてきたことが大きな要因であ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面積が類似団体と比較して突出して高い値となっているのは、前述のとおり細長く急峻な山々が連なる平地に乏しい地理的要因に起因しており、このため集落が点在し集中的に施設を整備することが困難なことが大きな要因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BDCC9A-6D96-4283-98A1-BCC0ACE2C0E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584415D-CCA1-48AF-8EB6-2D83D92C6E4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26108BB-3D11-4E7D-B447-8CF09622721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6C45C6D-11EB-4AEC-938C-A2B51A5B27A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624CA24-A740-4455-91FB-12790FE0A38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D05BC2E-BA63-4C1C-BD88-B2A23F49923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47A4D0D-77B5-4BF2-938F-660740BFDF6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490DF4-0E73-4B87-AA1F-925CFD10D2D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CC7A3A3-5383-441E-969D-1AFED5B154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B849B4-787B-4C98-BECF-84B06CA6A0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18,484
18,421
213.99
21,525,477
21,179,085
262,067
9,946,626
19,456,688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856956-2610-4E64-BA5B-29E325B9B41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421406-64F9-4C48-8656-85EA608270E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D0E5D73-C392-4664-87A5-D7DC5FECD83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A088143-FAB9-49B8-A587-9705582A9B8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C0B605-5431-488A-99E8-AD455721922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D3BBD71-419E-42E3-9D46-461762B5609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21E792D-BE77-4E39-B9D9-14FFCAD3EF2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60EB6A0-C633-479C-A227-D5FBAA4670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0793873-F986-41F0-89E8-265B6B42EEE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07D1FD-3C91-4DD6-BF7D-B777E37120A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F06454A-8C38-4CD0-B33A-3372C69B941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45B6D4-E8CC-491B-A5B6-4DE11FAD67E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40563B8-EAE8-4E31-8CFB-9771F0B4892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58E0688-A3C7-4D14-893E-9DDAA655715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1D63EE-6A61-4320-A3D6-61A37029EB7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D2547B-1530-42A4-82D9-1BD74B5404D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0D5A4F0-AC38-4D6A-B4F6-27F7A9BF58E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125E14D-954D-48E8-84A8-AC41FF455A8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2CA2632-7EF8-4571-94B6-B5FAFC6571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BB03810-27B5-4C16-AFC9-89D763EC56A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F48691-BF5D-4FE1-8772-EDCA0B52F0C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F00DA06-E4E6-44A5-A7C5-31F073AAC25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652C68-4959-4A79-87C4-25E28460E0D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B31B917-FBF9-4F72-A17E-F77797450C7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F42864C-B4A2-414E-A19A-372B6A47CA8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1B628E-2531-421C-8B03-D73E4E6F5C7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575820C-B7F6-455D-A4C7-3CC0C4DD214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4C0671C-494D-4819-B92C-8153A5C7615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2E0915C-7D27-43A2-8E9A-E8C743E5336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0B3B996-F1CD-4A10-8E45-81A4FBA5A6D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687ACF0-B494-4E8C-BA2D-DFE27EF1DEA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932A76F-FD3A-4647-8591-1ED207BFD34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6CC5931-388A-4342-82C3-A6133440369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E54D246-2F5E-4785-A729-412452AF248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7BC617B-E605-4A3B-96D9-FBA7EFB36DD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DDC35AA-A305-4894-91F2-B7D19D06DE9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4F4F291-2543-433D-8ED6-FE513595DA1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BDCF5D2-C215-4545-87A0-01205E31E0A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A587816-ECA9-4176-95B7-D07828CD0DB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B1AB5FD-9657-41E3-AB70-9B85A6406FD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BC3684D-2B4C-4F04-A628-522DE6A57BB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65BA0F6-08AA-4186-8B38-BDFECC5037B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8DE0D1F-BAF5-4F22-9060-A70776D7318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1708F28-521C-4513-B47A-F017051FA2A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8C88EB9E-3E2C-4C46-8D38-FDCC525A65E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156210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691B7187-DB78-4713-B5A9-8D8D92023FC9}"/>
            </a:ext>
          </a:extLst>
        </xdr:cNvPr>
        <xdr:cNvCxnSpPr/>
      </xdr:nvCxnSpPr>
      <xdr:spPr>
        <a:xfrm flipV="1">
          <a:off x="4634865" y="564261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A7D4AEDF-6341-489D-9FD9-6DD3EC6E3870}"/>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2C3C7FED-F545-4220-BA1D-D430D1371DCE}"/>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102887</xdr:rowOff>
    </xdr:from>
    <xdr:ext cx="405111" cy="259045"/>
    <xdr:sp macro="" textlink="">
      <xdr:nvSpPr>
        <xdr:cNvPr id="60" name="【図書館】&#10;有形固定資産減価償却率最大値テキスト">
          <a:extLst>
            <a:ext uri="{FF2B5EF4-FFF2-40B4-BE49-F238E27FC236}">
              <a16:creationId xmlns:a16="http://schemas.microsoft.com/office/drawing/2014/main" id="{BD19C754-BE12-4831-9E23-FA87A32F076B}"/>
            </a:ext>
          </a:extLst>
        </xdr:cNvPr>
        <xdr:cNvSpPr txBox="1"/>
      </xdr:nvSpPr>
      <xdr:spPr>
        <a:xfrm>
          <a:off x="4673600" y="541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156210</xdr:rowOff>
    </xdr:from>
    <xdr:to>
      <xdr:col>24</xdr:col>
      <xdr:colOff>152400</xdr:colOff>
      <xdr:row>32</xdr:row>
      <xdr:rowOff>156210</xdr:rowOff>
    </xdr:to>
    <xdr:cxnSp macro="">
      <xdr:nvCxnSpPr>
        <xdr:cNvPr id="61" name="直線コネクタ 60">
          <a:extLst>
            <a:ext uri="{FF2B5EF4-FFF2-40B4-BE49-F238E27FC236}">
              <a16:creationId xmlns:a16="http://schemas.microsoft.com/office/drawing/2014/main" id="{24588881-3662-4FE1-B435-B7916FB63878}"/>
            </a:ext>
          </a:extLst>
        </xdr:cNvPr>
        <xdr:cNvCxnSpPr/>
      </xdr:nvCxnSpPr>
      <xdr:spPr>
        <a:xfrm>
          <a:off x="4546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74312</xdr:rowOff>
    </xdr:from>
    <xdr:ext cx="405111" cy="259045"/>
    <xdr:sp macro="" textlink="">
      <xdr:nvSpPr>
        <xdr:cNvPr id="62" name="【図書館】&#10;有形固定資産減価償却率平均値テキスト">
          <a:extLst>
            <a:ext uri="{FF2B5EF4-FFF2-40B4-BE49-F238E27FC236}">
              <a16:creationId xmlns:a16="http://schemas.microsoft.com/office/drawing/2014/main" id="{24EB56F1-9FDF-43A3-893C-5BA48E97C3BE}"/>
            </a:ext>
          </a:extLst>
        </xdr:cNvPr>
        <xdr:cNvSpPr txBox="1"/>
      </xdr:nvSpPr>
      <xdr:spPr>
        <a:xfrm>
          <a:off x="4673600" y="624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95885</xdr:rowOff>
    </xdr:from>
    <xdr:to>
      <xdr:col>24</xdr:col>
      <xdr:colOff>114300</xdr:colOff>
      <xdr:row>37</xdr:row>
      <xdr:rowOff>26035</xdr:rowOff>
    </xdr:to>
    <xdr:sp macro="" textlink="">
      <xdr:nvSpPr>
        <xdr:cNvPr id="63" name="フローチャート: 判断 62">
          <a:extLst>
            <a:ext uri="{FF2B5EF4-FFF2-40B4-BE49-F238E27FC236}">
              <a16:creationId xmlns:a16="http://schemas.microsoft.com/office/drawing/2014/main" id="{252381EB-31FB-4C84-B4A9-8CECEB193BAA}"/>
            </a:ext>
          </a:extLst>
        </xdr:cNvPr>
        <xdr:cNvSpPr/>
      </xdr:nvSpPr>
      <xdr:spPr>
        <a:xfrm>
          <a:off x="45847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a16="http://schemas.microsoft.com/office/drawing/2014/main" id="{A0A0730C-51B1-4FF0-90D2-0DA2DC4DD62F}"/>
            </a:ext>
          </a:extLst>
        </xdr:cNvPr>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BDCC1018-5CF8-4A7E-BD2F-08B62173343B}"/>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118745</xdr:rowOff>
    </xdr:from>
    <xdr:to>
      <xdr:col>10</xdr:col>
      <xdr:colOff>165100</xdr:colOff>
      <xdr:row>36</xdr:row>
      <xdr:rowOff>48895</xdr:rowOff>
    </xdr:to>
    <xdr:sp macro="" textlink="">
      <xdr:nvSpPr>
        <xdr:cNvPr id="66" name="フローチャート: 判断 65">
          <a:extLst>
            <a:ext uri="{FF2B5EF4-FFF2-40B4-BE49-F238E27FC236}">
              <a16:creationId xmlns:a16="http://schemas.microsoft.com/office/drawing/2014/main" id="{E313FEDE-FD3D-4FAE-88A8-6E806C9D2E30}"/>
            </a:ext>
          </a:extLst>
        </xdr:cNvPr>
        <xdr:cNvSpPr/>
      </xdr:nvSpPr>
      <xdr:spPr>
        <a:xfrm>
          <a:off x="1968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113030</xdr:rowOff>
    </xdr:from>
    <xdr:to>
      <xdr:col>6</xdr:col>
      <xdr:colOff>38100</xdr:colOff>
      <xdr:row>36</xdr:row>
      <xdr:rowOff>43180</xdr:rowOff>
    </xdr:to>
    <xdr:sp macro="" textlink="">
      <xdr:nvSpPr>
        <xdr:cNvPr id="67" name="フローチャート: 判断 66">
          <a:extLst>
            <a:ext uri="{FF2B5EF4-FFF2-40B4-BE49-F238E27FC236}">
              <a16:creationId xmlns:a16="http://schemas.microsoft.com/office/drawing/2014/main" id="{BDEAC748-9B61-42FF-831B-F1F61FF20A0C}"/>
            </a:ext>
          </a:extLst>
        </xdr:cNvPr>
        <xdr:cNvSpPr/>
      </xdr:nvSpPr>
      <xdr:spPr>
        <a:xfrm>
          <a:off x="1079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F3F64DA-0F68-47D9-97D9-5DF9F3442FD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2835E77-AD83-4B9A-88A2-02447EFFF10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1E25CC8-383A-48FD-95BC-C74DEB4D2B5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296C420-0F9A-467D-A0B2-27A1D0DA6C0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0432C6B-B98C-453C-B4E1-D3EE02CE10E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120650</xdr:rowOff>
    </xdr:from>
    <xdr:to>
      <xdr:col>24</xdr:col>
      <xdr:colOff>114300</xdr:colOff>
      <xdr:row>36</xdr:row>
      <xdr:rowOff>50800</xdr:rowOff>
    </xdr:to>
    <xdr:sp macro="" textlink="">
      <xdr:nvSpPr>
        <xdr:cNvPr id="73" name="楕円 72">
          <a:extLst>
            <a:ext uri="{FF2B5EF4-FFF2-40B4-BE49-F238E27FC236}">
              <a16:creationId xmlns:a16="http://schemas.microsoft.com/office/drawing/2014/main" id="{E2D3B7EB-6FCC-4A6E-A449-54A96EC445F2}"/>
            </a:ext>
          </a:extLst>
        </xdr:cNvPr>
        <xdr:cNvSpPr/>
      </xdr:nvSpPr>
      <xdr:spPr>
        <a:xfrm>
          <a:off x="4584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143527</xdr:rowOff>
    </xdr:from>
    <xdr:ext cx="405111" cy="259045"/>
    <xdr:sp macro="" textlink="">
      <xdr:nvSpPr>
        <xdr:cNvPr id="74" name="【図書館】&#10;有形固定資産減価償却率該当値テキスト">
          <a:extLst>
            <a:ext uri="{FF2B5EF4-FFF2-40B4-BE49-F238E27FC236}">
              <a16:creationId xmlns:a16="http://schemas.microsoft.com/office/drawing/2014/main" id="{B6F8971C-1FC8-484C-936D-E760918DB896}"/>
            </a:ext>
          </a:extLst>
        </xdr:cNvPr>
        <xdr:cNvSpPr txBox="1"/>
      </xdr:nvSpPr>
      <xdr:spPr>
        <a:xfrm>
          <a:off x="4673600"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46355</xdr:rowOff>
    </xdr:from>
    <xdr:to>
      <xdr:col>20</xdr:col>
      <xdr:colOff>38100</xdr:colOff>
      <xdr:row>35</xdr:row>
      <xdr:rowOff>147955</xdr:rowOff>
    </xdr:to>
    <xdr:sp macro="" textlink="">
      <xdr:nvSpPr>
        <xdr:cNvPr id="75" name="楕円 74">
          <a:extLst>
            <a:ext uri="{FF2B5EF4-FFF2-40B4-BE49-F238E27FC236}">
              <a16:creationId xmlns:a16="http://schemas.microsoft.com/office/drawing/2014/main" id="{CA4B3A82-AA6E-4816-B606-9BE944EDE042}"/>
            </a:ext>
          </a:extLst>
        </xdr:cNvPr>
        <xdr:cNvSpPr/>
      </xdr:nvSpPr>
      <xdr:spPr>
        <a:xfrm>
          <a:off x="3746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97155</xdr:rowOff>
    </xdr:from>
    <xdr:to>
      <xdr:col>24</xdr:col>
      <xdr:colOff>63500</xdr:colOff>
      <xdr:row>36</xdr:row>
      <xdr:rowOff>0</xdr:rowOff>
    </xdr:to>
    <xdr:cxnSp macro="">
      <xdr:nvCxnSpPr>
        <xdr:cNvPr id="76" name="直線コネクタ 75">
          <a:extLst>
            <a:ext uri="{FF2B5EF4-FFF2-40B4-BE49-F238E27FC236}">
              <a16:creationId xmlns:a16="http://schemas.microsoft.com/office/drawing/2014/main" id="{3C875A94-26A6-4A47-9E7A-1F406472FC58}"/>
            </a:ext>
          </a:extLst>
        </xdr:cNvPr>
        <xdr:cNvCxnSpPr/>
      </xdr:nvCxnSpPr>
      <xdr:spPr>
        <a:xfrm>
          <a:off x="3797300" y="609790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46355</xdr:rowOff>
    </xdr:from>
    <xdr:to>
      <xdr:col>15</xdr:col>
      <xdr:colOff>101600</xdr:colOff>
      <xdr:row>35</xdr:row>
      <xdr:rowOff>147955</xdr:rowOff>
    </xdr:to>
    <xdr:sp macro="" textlink="">
      <xdr:nvSpPr>
        <xdr:cNvPr id="77" name="楕円 76">
          <a:extLst>
            <a:ext uri="{FF2B5EF4-FFF2-40B4-BE49-F238E27FC236}">
              <a16:creationId xmlns:a16="http://schemas.microsoft.com/office/drawing/2014/main" id="{78CB853E-6A62-4410-8DA2-6DBEF6EE2BC3}"/>
            </a:ext>
          </a:extLst>
        </xdr:cNvPr>
        <xdr:cNvSpPr/>
      </xdr:nvSpPr>
      <xdr:spPr>
        <a:xfrm>
          <a:off x="2857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97155</xdr:rowOff>
    </xdr:from>
    <xdr:to>
      <xdr:col>19</xdr:col>
      <xdr:colOff>177800</xdr:colOff>
      <xdr:row>35</xdr:row>
      <xdr:rowOff>97155</xdr:rowOff>
    </xdr:to>
    <xdr:cxnSp macro="">
      <xdr:nvCxnSpPr>
        <xdr:cNvPr id="78" name="直線コネクタ 77">
          <a:extLst>
            <a:ext uri="{FF2B5EF4-FFF2-40B4-BE49-F238E27FC236}">
              <a16:creationId xmlns:a16="http://schemas.microsoft.com/office/drawing/2014/main" id="{D62A6271-6975-4C79-A063-A88C223D157B}"/>
            </a:ext>
          </a:extLst>
        </xdr:cNvPr>
        <xdr:cNvCxnSpPr/>
      </xdr:nvCxnSpPr>
      <xdr:spPr>
        <a:xfrm>
          <a:off x="2908300" y="6097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8255</xdr:rowOff>
    </xdr:from>
    <xdr:to>
      <xdr:col>10</xdr:col>
      <xdr:colOff>165100</xdr:colOff>
      <xdr:row>35</xdr:row>
      <xdr:rowOff>109855</xdr:rowOff>
    </xdr:to>
    <xdr:sp macro="" textlink="">
      <xdr:nvSpPr>
        <xdr:cNvPr id="79" name="楕円 78">
          <a:extLst>
            <a:ext uri="{FF2B5EF4-FFF2-40B4-BE49-F238E27FC236}">
              <a16:creationId xmlns:a16="http://schemas.microsoft.com/office/drawing/2014/main" id="{E6854437-7F77-4691-93A1-C2A88A5D108A}"/>
            </a:ext>
          </a:extLst>
        </xdr:cNvPr>
        <xdr:cNvSpPr/>
      </xdr:nvSpPr>
      <xdr:spPr>
        <a:xfrm>
          <a:off x="1968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59055</xdr:rowOff>
    </xdr:from>
    <xdr:to>
      <xdr:col>15</xdr:col>
      <xdr:colOff>50800</xdr:colOff>
      <xdr:row>35</xdr:row>
      <xdr:rowOff>97155</xdr:rowOff>
    </xdr:to>
    <xdr:cxnSp macro="">
      <xdr:nvCxnSpPr>
        <xdr:cNvPr id="80" name="直線コネクタ 79">
          <a:extLst>
            <a:ext uri="{FF2B5EF4-FFF2-40B4-BE49-F238E27FC236}">
              <a16:creationId xmlns:a16="http://schemas.microsoft.com/office/drawing/2014/main" id="{DE741CAA-750E-4513-BEB3-88E91571CF6C}"/>
            </a:ext>
          </a:extLst>
        </xdr:cNvPr>
        <xdr:cNvCxnSpPr/>
      </xdr:nvCxnSpPr>
      <xdr:spPr>
        <a:xfrm>
          <a:off x="2019300" y="6059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141605</xdr:rowOff>
    </xdr:from>
    <xdr:to>
      <xdr:col>6</xdr:col>
      <xdr:colOff>38100</xdr:colOff>
      <xdr:row>35</xdr:row>
      <xdr:rowOff>71755</xdr:rowOff>
    </xdr:to>
    <xdr:sp macro="" textlink="">
      <xdr:nvSpPr>
        <xdr:cNvPr id="81" name="楕円 80">
          <a:extLst>
            <a:ext uri="{FF2B5EF4-FFF2-40B4-BE49-F238E27FC236}">
              <a16:creationId xmlns:a16="http://schemas.microsoft.com/office/drawing/2014/main" id="{2FE22F4D-C1F4-40D5-8DF1-F3A17796240A}"/>
            </a:ext>
          </a:extLst>
        </xdr:cNvPr>
        <xdr:cNvSpPr/>
      </xdr:nvSpPr>
      <xdr:spPr>
        <a:xfrm>
          <a:off x="1079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20955</xdr:rowOff>
    </xdr:from>
    <xdr:to>
      <xdr:col>10</xdr:col>
      <xdr:colOff>114300</xdr:colOff>
      <xdr:row>35</xdr:row>
      <xdr:rowOff>59055</xdr:rowOff>
    </xdr:to>
    <xdr:cxnSp macro="">
      <xdr:nvCxnSpPr>
        <xdr:cNvPr id="82" name="直線コネクタ 81">
          <a:extLst>
            <a:ext uri="{FF2B5EF4-FFF2-40B4-BE49-F238E27FC236}">
              <a16:creationId xmlns:a16="http://schemas.microsoft.com/office/drawing/2014/main" id="{09BA236B-D274-4A5E-80EF-73042FF4E5CB}"/>
            </a:ext>
          </a:extLst>
        </xdr:cNvPr>
        <xdr:cNvCxnSpPr/>
      </xdr:nvCxnSpPr>
      <xdr:spPr>
        <a:xfrm>
          <a:off x="1130300" y="60217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59072</xdr:rowOff>
    </xdr:from>
    <xdr:ext cx="405111" cy="259045"/>
    <xdr:sp macro="" textlink="">
      <xdr:nvSpPr>
        <xdr:cNvPr id="83" name="n_1aveValue【図書館】&#10;有形固定資産減価償却率">
          <a:extLst>
            <a:ext uri="{FF2B5EF4-FFF2-40B4-BE49-F238E27FC236}">
              <a16:creationId xmlns:a16="http://schemas.microsoft.com/office/drawing/2014/main" id="{63228A8F-51E3-4C20-A3D1-BA34782EF612}"/>
            </a:ext>
          </a:extLst>
        </xdr:cNvPr>
        <xdr:cNvSpPr txBox="1"/>
      </xdr:nvSpPr>
      <xdr:spPr>
        <a:xfrm>
          <a:off x="35820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70502</xdr:rowOff>
    </xdr:from>
    <xdr:ext cx="405111" cy="259045"/>
    <xdr:sp macro="" textlink="">
      <xdr:nvSpPr>
        <xdr:cNvPr id="84" name="n_2aveValue【図書館】&#10;有形固定資産減価償却率">
          <a:extLst>
            <a:ext uri="{FF2B5EF4-FFF2-40B4-BE49-F238E27FC236}">
              <a16:creationId xmlns:a16="http://schemas.microsoft.com/office/drawing/2014/main" id="{2914221A-821F-432B-A7E8-D45780AF925A}"/>
            </a:ext>
          </a:extLst>
        </xdr:cNvPr>
        <xdr:cNvSpPr txBox="1"/>
      </xdr:nvSpPr>
      <xdr:spPr>
        <a:xfrm>
          <a:off x="2705744" y="624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40022</xdr:rowOff>
    </xdr:from>
    <xdr:ext cx="405111" cy="259045"/>
    <xdr:sp macro="" textlink="">
      <xdr:nvSpPr>
        <xdr:cNvPr id="85" name="n_3aveValue【図書館】&#10;有形固定資産減価償却率">
          <a:extLst>
            <a:ext uri="{FF2B5EF4-FFF2-40B4-BE49-F238E27FC236}">
              <a16:creationId xmlns:a16="http://schemas.microsoft.com/office/drawing/2014/main" id="{2FAFB565-C567-4A36-84CB-88C66F0CC1B1}"/>
            </a:ext>
          </a:extLst>
        </xdr:cNvPr>
        <xdr:cNvSpPr txBox="1"/>
      </xdr:nvSpPr>
      <xdr:spPr>
        <a:xfrm>
          <a:off x="1816744" y="621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34307</xdr:rowOff>
    </xdr:from>
    <xdr:ext cx="405111" cy="259045"/>
    <xdr:sp macro="" textlink="">
      <xdr:nvSpPr>
        <xdr:cNvPr id="86" name="n_4aveValue【図書館】&#10;有形固定資産減価償却率">
          <a:extLst>
            <a:ext uri="{FF2B5EF4-FFF2-40B4-BE49-F238E27FC236}">
              <a16:creationId xmlns:a16="http://schemas.microsoft.com/office/drawing/2014/main" id="{413E927C-F1D4-4F7F-B94B-058820F2CA89}"/>
            </a:ext>
          </a:extLst>
        </xdr:cNvPr>
        <xdr:cNvSpPr txBox="1"/>
      </xdr:nvSpPr>
      <xdr:spPr>
        <a:xfrm>
          <a:off x="927744" y="620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164482</xdr:rowOff>
    </xdr:from>
    <xdr:ext cx="405111" cy="259045"/>
    <xdr:sp macro="" textlink="">
      <xdr:nvSpPr>
        <xdr:cNvPr id="87" name="n_1mainValue【図書館】&#10;有形固定資産減価償却率">
          <a:extLst>
            <a:ext uri="{FF2B5EF4-FFF2-40B4-BE49-F238E27FC236}">
              <a16:creationId xmlns:a16="http://schemas.microsoft.com/office/drawing/2014/main" id="{6646F0FE-BFF9-4C62-AE25-6CBEEF417580}"/>
            </a:ext>
          </a:extLst>
        </xdr:cNvPr>
        <xdr:cNvSpPr txBox="1"/>
      </xdr:nvSpPr>
      <xdr:spPr>
        <a:xfrm>
          <a:off x="35820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164482</xdr:rowOff>
    </xdr:from>
    <xdr:ext cx="405111" cy="259045"/>
    <xdr:sp macro="" textlink="">
      <xdr:nvSpPr>
        <xdr:cNvPr id="88" name="n_2mainValue【図書館】&#10;有形固定資産減価償却率">
          <a:extLst>
            <a:ext uri="{FF2B5EF4-FFF2-40B4-BE49-F238E27FC236}">
              <a16:creationId xmlns:a16="http://schemas.microsoft.com/office/drawing/2014/main" id="{ABE68FA4-49D9-4BA9-93B5-8653FA3D4504}"/>
            </a:ext>
          </a:extLst>
        </xdr:cNvPr>
        <xdr:cNvSpPr txBox="1"/>
      </xdr:nvSpPr>
      <xdr:spPr>
        <a:xfrm>
          <a:off x="27057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126382</xdr:rowOff>
    </xdr:from>
    <xdr:ext cx="405111" cy="259045"/>
    <xdr:sp macro="" textlink="">
      <xdr:nvSpPr>
        <xdr:cNvPr id="89" name="n_3mainValue【図書館】&#10;有形固定資産減価償却率">
          <a:extLst>
            <a:ext uri="{FF2B5EF4-FFF2-40B4-BE49-F238E27FC236}">
              <a16:creationId xmlns:a16="http://schemas.microsoft.com/office/drawing/2014/main" id="{4A17DE7D-993E-4748-9509-4A5ABF6A94ED}"/>
            </a:ext>
          </a:extLst>
        </xdr:cNvPr>
        <xdr:cNvSpPr txBox="1"/>
      </xdr:nvSpPr>
      <xdr:spPr>
        <a:xfrm>
          <a:off x="181674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88282</xdr:rowOff>
    </xdr:from>
    <xdr:ext cx="405111" cy="259045"/>
    <xdr:sp macro="" textlink="">
      <xdr:nvSpPr>
        <xdr:cNvPr id="90" name="n_4mainValue【図書館】&#10;有形固定資産減価償却率">
          <a:extLst>
            <a:ext uri="{FF2B5EF4-FFF2-40B4-BE49-F238E27FC236}">
              <a16:creationId xmlns:a16="http://schemas.microsoft.com/office/drawing/2014/main" id="{D2BC54F8-E94D-4EDC-BA47-B2372B46BDA9}"/>
            </a:ext>
          </a:extLst>
        </xdr:cNvPr>
        <xdr:cNvSpPr txBox="1"/>
      </xdr:nvSpPr>
      <xdr:spPr>
        <a:xfrm>
          <a:off x="927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595788E-426B-4D87-B9B8-A0891C7617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EED4C27-44E3-47EA-86BD-1C9CA216132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7A24643-D852-4888-9513-FCE022BC62D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C0F78FB-7B21-4DC5-8A57-BC1DFF8C439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180AF95-B47B-43DF-9EBC-6C9770711B7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12AB06A-ABC6-4696-982C-D80FFD53281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A1A148C-2058-4670-8FE3-1D466C7DF9F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87F09F7-A9B6-4A0F-8577-F1D06D4E6F3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43B5931E-0D2D-4828-83B6-8C0BDECE530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AD4EE51-DC79-47D9-8A26-6DA66660AC9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A1F82848-ACAC-41BC-A280-D4A6C101F83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266543F0-18DB-4EB5-B38C-707F5B9AEA7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24751AE0-0B7F-4F3F-BE81-7301AF52E37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D08BC9A7-4D49-4548-9BDD-4DE0EA74483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3A47C01A-C33A-4686-ABDC-E8E77624F2A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C7C54094-F99D-42B4-92FB-3D802DBECE8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35BE499-16C3-4B9E-8075-9C6DC1ADC1B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7CEB455D-2166-446D-AFC0-42637FCF0048}"/>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963BFC3-DEFF-4E47-B153-C223223F278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565A8186-DFF6-46CA-8E12-8D27D9BE9F7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C5DDEDC4-7AB4-4662-B3EE-607BF8A4BBB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41910</xdr:rowOff>
    </xdr:from>
    <xdr:to>
      <xdr:col>54</xdr:col>
      <xdr:colOff>189865</xdr:colOff>
      <xdr:row>41</xdr:row>
      <xdr:rowOff>73914</xdr:rowOff>
    </xdr:to>
    <xdr:cxnSp macro="">
      <xdr:nvCxnSpPr>
        <xdr:cNvPr id="112" name="直線コネクタ 111">
          <a:extLst>
            <a:ext uri="{FF2B5EF4-FFF2-40B4-BE49-F238E27FC236}">
              <a16:creationId xmlns:a16="http://schemas.microsoft.com/office/drawing/2014/main" id="{FC94E0A7-C164-4C65-9E96-7D0DFE60068A}"/>
            </a:ext>
          </a:extLst>
        </xdr:cNvPr>
        <xdr:cNvCxnSpPr/>
      </xdr:nvCxnSpPr>
      <xdr:spPr>
        <a:xfrm flipV="1">
          <a:off x="10476865" y="604266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3" name="【図書館】&#10;一人当たり面積最小値テキスト">
          <a:extLst>
            <a:ext uri="{FF2B5EF4-FFF2-40B4-BE49-F238E27FC236}">
              <a16:creationId xmlns:a16="http://schemas.microsoft.com/office/drawing/2014/main" id="{B9326734-DB05-4C56-A2C3-51BEC04D324C}"/>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4" name="直線コネクタ 113">
          <a:extLst>
            <a:ext uri="{FF2B5EF4-FFF2-40B4-BE49-F238E27FC236}">
              <a16:creationId xmlns:a16="http://schemas.microsoft.com/office/drawing/2014/main" id="{2371AF25-472E-4251-845B-6876165D0A84}"/>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4823A642-479C-4417-8EDB-1BD8A80977DE}"/>
            </a:ext>
          </a:extLst>
        </xdr:cNvPr>
        <xdr:cNvSpPr txBox="1"/>
      </xdr:nvSpPr>
      <xdr:spPr>
        <a:xfrm>
          <a:off x="10515600" y="58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41910</xdr:rowOff>
    </xdr:from>
    <xdr:to>
      <xdr:col>55</xdr:col>
      <xdr:colOff>88900</xdr:colOff>
      <xdr:row>35</xdr:row>
      <xdr:rowOff>41910</xdr:rowOff>
    </xdr:to>
    <xdr:cxnSp macro="">
      <xdr:nvCxnSpPr>
        <xdr:cNvPr id="116" name="直線コネクタ 115">
          <a:extLst>
            <a:ext uri="{FF2B5EF4-FFF2-40B4-BE49-F238E27FC236}">
              <a16:creationId xmlns:a16="http://schemas.microsoft.com/office/drawing/2014/main" id="{008D30F5-0CDA-4C38-82D0-7E26AB967B8D}"/>
            </a:ext>
          </a:extLst>
        </xdr:cNvPr>
        <xdr:cNvCxnSpPr/>
      </xdr:nvCxnSpPr>
      <xdr:spPr>
        <a:xfrm>
          <a:off x="10388600" y="604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65549</xdr:rowOff>
    </xdr:from>
    <xdr:ext cx="469744" cy="259045"/>
    <xdr:sp macro="" textlink="">
      <xdr:nvSpPr>
        <xdr:cNvPr id="117" name="【図書館】&#10;一人当たり面積平均値テキスト">
          <a:extLst>
            <a:ext uri="{FF2B5EF4-FFF2-40B4-BE49-F238E27FC236}">
              <a16:creationId xmlns:a16="http://schemas.microsoft.com/office/drawing/2014/main" id="{06482FD0-C710-4B1B-AB99-1DDC70B9E0C6}"/>
            </a:ext>
          </a:extLst>
        </xdr:cNvPr>
        <xdr:cNvSpPr txBox="1"/>
      </xdr:nvSpPr>
      <xdr:spPr>
        <a:xfrm>
          <a:off x="105156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18" name="フローチャート: 判断 117">
          <a:extLst>
            <a:ext uri="{FF2B5EF4-FFF2-40B4-BE49-F238E27FC236}">
              <a16:creationId xmlns:a16="http://schemas.microsoft.com/office/drawing/2014/main" id="{5E17B1FF-62FA-4DF4-BF85-5AAB1FB653EC}"/>
            </a:ext>
          </a:extLst>
        </xdr:cNvPr>
        <xdr:cNvSpPr/>
      </xdr:nvSpPr>
      <xdr:spPr>
        <a:xfrm>
          <a:off x="10426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36830</xdr:rowOff>
    </xdr:from>
    <xdr:to>
      <xdr:col>50</xdr:col>
      <xdr:colOff>165100</xdr:colOff>
      <xdr:row>39</xdr:row>
      <xdr:rowOff>138430</xdr:rowOff>
    </xdr:to>
    <xdr:sp macro="" textlink="">
      <xdr:nvSpPr>
        <xdr:cNvPr id="119" name="フローチャート: 判断 118">
          <a:extLst>
            <a:ext uri="{FF2B5EF4-FFF2-40B4-BE49-F238E27FC236}">
              <a16:creationId xmlns:a16="http://schemas.microsoft.com/office/drawing/2014/main" id="{77E3888C-62B3-4EEA-A291-F379FEA22615}"/>
            </a:ext>
          </a:extLst>
        </xdr:cNvPr>
        <xdr:cNvSpPr/>
      </xdr:nvSpPr>
      <xdr:spPr>
        <a:xfrm>
          <a:off x="958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50546</xdr:rowOff>
    </xdr:from>
    <xdr:to>
      <xdr:col>46</xdr:col>
      <xdr:colOff>38100</xdr:colOff>
      <xdr:row>39</xdr:row>
      <xdr:rowOff>152146</xdr:rowOff>
    </xdr:to>
    <xdr:sp macro="" textlink="">
      <xdr:nvSpPr>
        <xdr:cNvPr id="120" name="フローチャート: 判断 119">
          <a:extLst>
            <a:ext uri="{FF2B5EF4-FFF2-40B4-BE49-F238E27FC236}">
              <a16:creationId xmlns:a16="http://schemas.microsoft.com/office/drawing/2014/main" id="{FA93EB8C-A3DE-4BF8-AD50-E06E2E1E49EB}"/>
            </a:ext>
          </a:extLst>
        </xdr:cNvPr>
        <xdr:cNvSpPr/>
      </xdr:nvSpPr>
      <xdr:spPr>
        <a:xfrm>
          <a:off x="8699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73406</xdr:rowOff>
    </xdr:from>
    <xdr:to>
      <xdr:col>41</xdr:col>
      <xdr:colOff>101600</xdr:colOff>
      <xdr:row>40</xdr:row>
      <xdr:rowOff>3556</xdr:rowOff>
    </xdr:to>
    <xdr:sp macro="" textlink="">
      <xdr:nvSpPr>
        <xdr:cNvPr id="121" name="フローチャート: 判断 120">
          <a:extLst>
            <a:ext uri="{FF2B5EF4-FFF2-40B4-BE49-F238E27FC236}">
              <a16:creationId xmlns:a16="http://schemas.microsoft.com/office/drawing/2014/main" id="{0B498986-53D1-4190-BAD3-4ED2A09EAD8A}"/>
            </a:ext>
          </a:extLst>
        </xdr:cNvPr>
        <xdr:cNvSpPr/>
      </xdr:nvSpPr>
      <xdr:spPr>
        <a:xfrm>
          <a:off x="7810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82550</xdr:rowOff>
    </xdr:from>
    <xdr:to>
      <xdr:col>36</xdr:col>
      <xdr:colOff>165100</xdr:colOff>
      <xdr:row>40</xdr:row>
      <xdr:rowOff>12700</xdr:rowOff>
    </xdr:to>
    <xdr:sp macro="" textlink="">
      <xdr:nvSpPr>
        <xdr:cNvPr id="122" name="フローチャート: 判断 121">
          <a:extLst>
            <a:ext uri="{FF2B5EF4-FFF2-40B4-BE49-F238E27FC236}">
              <a16:creationId xmlns:a16="http://schemas.microsoft.com/office/drawing/2014/main" id="{0375C79C-5A10-4087-8ED1-D7FFB25055E3}"/>
            </a:ext>
          </a:extLst>
        </xdr:cNvPr>
        <xdr:cNvSpPr/>
      </xdr:nvSpPr>
      <xdr:spPr>
        <a:xfrm>
          <a:off x="692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81B18DB-FAFF-4514-AF78-3FCED3713FE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35F3DAB-36E1-409D-884F-BEADA227A51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13D8F73-7854-4DD2-AE7D-0F021AD8BCE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AEE2D8A-F4DD-4CAC-B9FE-F3484966478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4ACFD49-8286-408D-AFB4-F06ADF19894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28" name="楕円 127">
          <a:extLst>
            <a:ext uri="{FF2B5EF4-FFF2-40B4-BE49-F238E27FC236}">
              <a16:creationId xmlns:a16="http://schemas.microsoft.com/office/drawing/2014/main" id="{BE998CC5-8114-473C-A48A-D030A8CA0D7A}"/>
            </a:ext>
          </a:extLst>
        </xdr:cNvPr>
        <xdr:cNvSpPr/>
      </xdr:nvSpPr>
      <xdr:spPr>
        <a:xfrm>
          <a:off x="10426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59707</xdr:rowOff>
    </xdr:from>
    <xdr:ext cx="469744" cy="259045"/>
    <xdr:sp macro="" textlink="">
      <xdr:nvSpPr>
        <xdr:cNvPr id="129" name="【図書館】&#10;一人当たり面積該当値テキスト">
          <a:extLst>
            <a:ext uri="{FF2B5EF4-FFF2-40B4-BE49-F238E27FC236}">
              <a16:creationId xmlns:a16="http://schemas.microsoft.com/office/drawing/2014/main" id="{E26C43B4-558F-4FB9-8105-952139ACBB4D}"/>
            </a:ext>
          </a:extLst>
        </xdr:cNvPr>
        <xdr:cNvSpPr txBox="1"/>
      </xdr:nvSpPr>
      <xdr:spPr>
        <a:xfrm>
          <a:off x="10515600"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45974</xdr:rowOff>
    </xdr:from>
    <xdr:to>
      <xdr:col>50</xdr:col>
      <xdr:colOff>165100</xdr:colOff>
      <xdr:row>39</xdr:row>
      <xdr:rowOff>147574</xdr:rowOff>
    </xdr:to>
    <xdr:sp macro="" textlink="">
      <xdr:nvSpPr>
        <xdr:cNvPr id="130" name="楕円 129">
          <a:extLst>
            <a:ext uri="{FF2B5EF4-FFF2-40B4-BE49-F238E27FC236}">
              <a16:creationId xmlns:a16="http://schemas.microsoft.com/office/drawing/2014/main" id="{CA18EA61-47BE-4189-99A1-A45A33F58810}"/>
            </a:ext>
          </a:extLst>
        </xdr:cNvPr>
        <xdr:cNvSpPr/>
      </xdr:nvSpPr>
      <xdr:spPr>
        <a:xfrm>
          <a:off x="9588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96774</xdr:rowOff>
    </xdr:to>
    <xdr:cxnSp macro="">
      <xdr:nvCxnSpPr>
        <xdr:cNvPr id="131" name="直線コネクタ 130">
          <a:extLst>
            <a:ext uri="{FF2B5EF4-FFF2-40B4-BE49-F238E27FC236}">
              <a16:creationId xmlns:a16="http://schemas.microsoft.com/office/drawing/2014/main" id="{AF202620-E139-4BD2-B94B-98B4653AE337}"/>
            </a:ext>
          </a:extLst>
        </xdr:cNvPr>
        <xdr:cNvCxnSpPr/>
      </xdr:nvCxnSpPr>
      <xdr:spPr>
        <a:xfrm flipV="1">
          <a:off x="9639300" y="67741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55118</xdr:rowOff>
    </xdr:from>
    <xdr:to>
      <xdr:col>46</xdr:col>
      <xdr:colOff>38100</xdr:colOff>
      <xdr:row>39</xdr:row>
      <xdr:rowOff>156718</xdr:rowOff>
    </xdr:to>
    <xdr:sp macro="" textlink="">
      <xdr:nvSpPr>
        <xdr:cNvPr id="132" name="楕円 131">
          <a:extLst>
            <a:ext uri="{FF2B5EF4-FFF2-40B4-BE49-F238E27FC236}">
              <a16:creationId xmlns:a16="http://schemas.microsoft.com/office/drawing/2014/main" id="{1715BAFD-478A-44E1-8C56-8680F2EA9EED}"/>
            </a:ext>
          </a:extLst>
        </xdr:cNvPr>
        <xdr:cNvSpPr/>
      </xdr:nvSpPr>
      <xdr:spPr>
        <a:xfrm>
          <a:off x="8699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96774</xdr:rowOff>
    </xdr:from>
    <xdr:to>
      <xdr:col>50</xdr:col>
      <xdr:colOff>114300</xdr:colOff>
      <xdr:row>39</xdr:row>
      <xdr:rowOff>105918</xdr:rowOff>
    </xdr:to>
    <xdr:cxnSp macro="">
      <xdr:nvCxnSpPr>
        <xdr:cNvPr id="133" name="直線コネクタ 132">
          <a:extLst>
            <a:ext uri="{FF2B5EF4-FFF2-40B4-BE49-F238E27FC236}">
              <a16:creationId xmlns:a16="http://schemas.microsoft.com/office/drawing/2014/main" id="{396B934C-C420-44B9-B3C7-22A6BDE24325}"/>
            </a:ext>
          </a:extLst>
        </xdr:cNvPr>
        <xdr:cNvCxnSpPr/>
      </xdr:nvCxnSpPr>
      <xdr:spPr>
        <a:xfrm flipV="1">
          <a:off x="8750300" y="6783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160274</xdr:rowOff>
    </xdr:from>
    <xdr:to>
      <xdr:col>41</xdr:col>
      <xdr:colOff>101600</xdr:colOff>
      <xdr:row>40</xdr:row>
      <xdr:rowOff>90424</xdr:rowOff>
    </xdr:to>
    <xdr:sp macro="" textlink="">
      <xdr:nvSpPr>
        <xdr:cNvPr id="134" name="楕円 133">
          <a:extLst>
            <a:ext uri="{FF2B5EF4-FFF2-40B4-BE49-F238E27FC236}">
              <a16:creationId xmlns:a16="http://schemas.microsoft.com/office/drawing/2014/main" id="{757D0468-17F4-4E8B-8DA5-CD4CAF977441}"/>
            </a:ext>
          </a:extLst>
        </xdr:cNvPr>
        <xdr:cNvSpPr/>
      </xdr:nvSpPr>
      <xdr:spPr>
        <a:xfrm>
          <a:off x="7810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105918</xdr:rowOff>
    </xdr:from>
    <xdr:to>
      <xdr:col>45</xdr:col>
      <xdr:colOff>177800</xdr:colOff>
      <xdr:row>40</xdr:row>
      <xdr:rowOff>39624</xdr:rowOff>
    </xdr:to>
    <xdr:cxnSp macro="">
      <xdr:nvCxnSpPr>
        <xdr:cNvPr id="135" name="直線コネクタ 134">
          <a:extLst>
            <a:ext uri="{FF2B5EF4-FFF2-40B4-BE49-F238E27FC236}">
              <a16:creationId xmlns:a16="http://schemas.microsoft.com/office/drawing/2014/main" id="{8FFCE017-945D-4539-B007-10290703FB78}"/>
            </a:ext>
          </a:extLst>
        </xdr:cNvPr>
        <xdr:cNvCxnSpPr/>
      </xdr:nvCxnSpPr>
      <xdr:spPr>
        <a:xfrm flipV="1">
          <a:off x="7861300" y="67924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36" name="楕円 135">
          <a:extLst>
            <a:ext uri="{FF2B5EF4-FFF2-40B4-BE49-F238E27FC236}">
              <a16:creationId xmlns:a16="http://schemas.microsoft.com/office/drawing/2014/main" id="{6B8209C8-B02D-471B-96BE-A06400092499}"/>
            </a:ext>
          </a:extLst>
        </xdr:cNvPr>
        <xdr:cNvSpPr/>
      </xdr:nvSpPr>
      <xdr:spPr>
        <a:xfrm>
          <a:off x="6921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39624</xdr:rowOff>
    </xdr:from>
    <xdr:to>
      <xdr:col>41</xdr:col>
      <xdr:colOff>50800</xdr:colOff>
      <xdr:row>40</xdr:row>
      <xdr:rowOff>44196</xdr:rowOff>
    </xdr:to>
    <xdr:cxnSp macro="">
      <xdr:nvCxnSpPr>
        <xdr:cNvPr id="137" name="直線コネクタ 136">
          <a:extLst>
            <a:ext uri="{FF2B5EF4-FFF2-40B4-BE49-F238E27FC236}">
              <a16:creationId xmlns:a16="http://schemas.microsoft.com/office/drawing/2014/main" id="{2F2D8CF5-BF0A-4DC2-A26C-C1F33EE6A99A}"/>
            </a:ext>
          </a:extLst>
        </xdr:cNvPr>
        <xdr:cNvCxnSpPr/>
      </xdr:nvCxnSpPr>
      <xdr:spPr>
        <a:xfrm flipV="1">
          <a:off x="6972300" y="689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154957</xdr:rowOff>
    </xdr:from>
    <xdr:ext cx="469744" cy="259045"/>
    <xdr:sp macro="" textlink="">
      <xdr:nvSpPr>
        <xdr:cNvPr id="138" name="n_1aveValue【図書館】&#10;一人当たり面積">
          <a:extLst>
            <a:ext uri="{FF2B5EF4-FFF2-40B4-BE49-F238E27FC236}">
              <a16:creationId xmlns:a16="http://schemas.microsoft.com/office/drawing/2014/main" id="{5DFF5542-E4EB-4A28-9D34-196583A343A4}"/>
            </a:ext>
          </a:extLst>
        </xdr:cNvPr>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168673</xdr:rowOff>
    </xdr:from>
    <xdr:ext cx="469744" cy="259045"/>
    <xdr:sp macro="" textlink="">
      <xdr:nvSpPr>
        <xdr:cNvPr id="139" name="n_2aveValue【図書館】&#10;一人当たり面積">
          <a:extLst>
            <a:ext uri="{FF2B5EF4-FFF2-40B4-BE49-F238E27FC236}">
              <a16:creationId xmlns:a16="http://schemas.microsoft.com/office/drawing/2014/main" id="{851CEB82-14FE-427A-9151-2423EB99420A}"/>
            </a:ext>
          </a:extLst>
        </xdr:cNvPr>
        <xdr:cNvSpPr txBox="1"/>
      </xdr:nvSpPr>
      <xdr:spPr>
        <a:xfrm>
          <a:off x="8515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20083</xdr:rowOff>
    </xdr:from>
    <xdr:ext cx="469744" cy="259045"/>
    <xdr:sp macro="" textlink="">
      <xdr:nvSpPr>
        <xdr:cNvPr id="140" name="n_3aveValue【図書館】&#10;一人当たり面積">
          <a:extLst>
            <a:ext uri="{FF2B5EF4-FFF2-40B4-BE49-F238E27FC236}">
              <a16:creationId xmlns:a16="http://schemas.microsoft.com/office/drawing/2014/main" id="{29152A08-9244-4367-8E5C-E5DF7C04418C}"/>
            </a:ext>
          </a:extLst>
        </xdr:cNvPr>
        <xdr:cNvSpPr txBox="1"/>
      </xdr:nvSpPr>
      <xdr:spPr>
        <a:xfrm>
          <a:off x="7626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41" name="n_4aveValue【図書館】&#10;一人当たり面積">
          <a:extLst>
            <a:ext uri="{FF2B5EF4-FFF2-40B4-BE49-F238E27FC236}">
              <a16:creationId xmlns:a16="http://schemas.microsoft.com/office/drawing/2014/main" id="{BB3A887B-166D-4DB7-B5AB-8E846D0331B0}"/>
            </a:ext>
          </a:extLst>
        </xdr:cNvPr>
        <xdr:cNvSpPr txBox="1"/>
      </xdr:nvSpPr>
      <xdr:spPr>
        <a:xfrm>
          <a:off x="6737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138701</xdr:rowOff>
    </xdr:from>
    <xdr:ext cx="469744" cy="259045"/>
    <xdr:sp macro="" textlink="">
      <xdr:nvSpPr>
        <xdr:cNvPr id="142" name="n_1mainValue【図書館】&#10;一人当たり面積">
          <a:extLst>
            <a:ext uri="{FF2B5EF4-FFF2-40B4-BE49-F238E27FC236}">
              <a16:creationId xmlns:a16="http://schemas.microsoft.com/office/drawing/2014/main" id="{20DBB8C2-D671-4D1E-8166-4E88B8833E0F}"/>
            </a:ext>
          </a:extLst>
        </xdr:cNvPr>
        <xdr:cNvSpPr txBox="1"/>
      </xdr:nvSpPr>
      <xdr:spPr>
        <a:xfrm>
          <a:off x="93917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147845</xdr:rowOff>
    </xdr:from>
    <xdr:ext cx="469744" cy="259045"/>
    <xdr:sp macro="" textlink="">
      <xdr:nvSpPr>
        <xdr:cNvPr id="143" name="n_2mainValue【図書館】&#10;一人当たり面積">
          <a:extLst>
            <a:ext uri="{FF2B5EF4-FFF2-40B4-BE49-F238E27FC236}">
              <a16:creationId xmlns:a16="http://schemas.microsoft.com/office/drawing/2014/main" id="{11A02154-9275-45A7-A81B-65163EDD1887}"/>
            </a:ext>
          </a:extLst>
        </xdr:cNvPr>
        <xdr:cNvSpPr txBox="1"/>
      </xdr:nvSpPr>
      <xdr:spPr>
        <a:xfrm>
          <a:off x="8515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81551</xdr:rowOff>
    </xdr:from>
    <xdr:ext cx="469744" cy="259045"/>
    <xdr:sp macro="" textlink="">
      <xdr:nvSpPr>
        <xdr:cNvPr id="144" name="n_3mainValue【図書館】&#10;一人当たり面積">
          <a:extLst>
            <a:ext uri="{FF2B5EF4-FFF2-40B4-BE49-F238E27FC236}">
              <a16:creationId xmlns:a16="http://schemas.microsoft.com/office/drawing/2014/main" id="{E852EA47-9523-43D3-B763-AD95661B2D5C}"/>
            </a:ext>
          </a:extLst>
        </xdr:cNvPr>
        <xdr:cNvSpPr txBox="1"/>
      </xdr:nvSpPr>
      <xdr:spPr>
        <a:xfrm>
          <a:off x="7626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45" name="n_4mainValue【図書館】&#10;一人当たり面積">
          <a:extLst>
            <a:ext uri="{FF2B5EF4-FFF2-40B4-BE49-F238E27FC236}">
              <a16:creationId xmlns:a16="http://schemas.microsoft.com/office/drawing/2014/main" id="{62F0E668-B305-4909-BC46-542FF7F6A093}"/>
            </a:ext>
          </a:extLst>
        </xdr:cNvPr>
        <xdr:cNvSpPr txBox="1"/>
      </xdr:nvSpPr>
      <xdr:spPr>
        <a:xfrm>
          <a:off x="6737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6693A40-8062-4024-988A-A7E4CEED26C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ACAF6F5-DF87-4CF4-89B3-23FDD97FE06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14349A0-B907-4A9C-B916-70AEB21439F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0FBC629-974E-460E-AE5B-8E713CB7FFA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898B6B2-5AA6-4AC8-B6BD-5F415FAE928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34B44C6-E419-44CD-8002-661C30E21A5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46E9F50-A402-411F-B494-2AC01308603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6EBC0E3-9C29-4E01-B569-EC3373E51B3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5094974-CFF0-4430-ADD3-E1F7F48BF48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8DC533A-84EC-42D3-BCB4-7B443B91889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DBC57FF-A891-49A7-9216-755C33279EE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3AA21BCA-BC05-4037-82CD-AF210D4FA4A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4B74414-C6FC-424B-9AB4-F0E4E55DACA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A98CEC8-7DF5-41E1-A8DE-832479B4CC7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4FF69D1B-2E3C-4F6E-9E98-AE2AC6FA478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3C1804F-5A76-4104-8D54-F84B6329012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73FDAE3-4882-4B8A-8F2C-490C3DDED24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5A20884-8212-44B3-ACA8-E8BB585029A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38545CC1-FFF9-4F03-9467-8AB603BD280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286D427-CF47-4121-8827-75D64A4B77F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17F0C7C-55C9-4AD8-B88B-E5A70438533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8E64FB3-0DCC-4832-8E80-F8A649D1879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FFBE4EF-1DFD-4189-A0B4-21813FF2BEE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D7EC3A8-46FE-492F-BEA8-87987CC9DF0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D354AB7-DD40-4535-B4F3-78369770443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D084400B-A5BC-45DC-B9DE-BEBC49F6DBCF}"/>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BC87AED8-638A-4D49-93EA-1490A9B02B4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28C60850-D98B-4570-9CF6-10CF98251AB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42499E8-EBE9-486E-AB8C-56062B5D230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5" name="直線コネクタ 174">
          <a:extLst>
            <a:ext uri="{FF2B5EF4-FFF2-40B4-BE49-F238E27FC236}">
              <a16:creationId xmlns:a16="http://schemas.microsoft.com/office/drawing/2014/main" id="{9A1D9EC5-91ED-468D-AB45-D001DF35D749}"/>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151328</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1E19868-B40F-4DBF-A90A-5C2882870B3D}"/>
            </a:ext>
          </a:extLst>
        </xdr:cNvPr>
        <xdr:cNvSpPr txBox="1"/>
      </xdr:nvSpPr>
      <xdr:spPr>
        <a:xfrm>
          <a:off x="4673600" y="1043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177" name="フローチャート: 判断 176">
          <a:extLst>
            <a:ext uri="{FF2B5EF4-FFF2-40B4-BE49-F238E27FC236}">
              <a16:creationId xmlns:a16="http://schemas.microsoft.com/office/drawing/2014/main" id="{3A87C176-C170-46C3-94D3-931F229BA41E}"/>
            </a:ext>
          </a:extLst>
        </xdr:cNvPr>
        <xdr:cNvSpPr/>
      </xdr:nvSpPr>
      <xdr:spPr>
        <a:xfrm>
          <a:off x="45847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8" name="フローチャート: 判断 177">
          <a:extLst>
            <a:ext uri="{FF2B5EF4-FFF2-40B4-BE49-F238E27FC236}">
              <a16:creationId xmlns:a16="http://schemas.microsoft.com/office/drawing/2014/main" id="{787109E7-EC5D-4E99-B9ED-82194B028866}"/>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79" name="フローチャート: 判断 178">
          <a:extLst>
            <a:ext uri="{FF2B5EF4-FFF2-40B4-BE49-F238E27FC236}">
              <a16:creationId xmlns:a16="http://schemas.microsoft.com/office/drawing/2014/main" id="{6400E870-5ACC-4D3B-B7C0-9CA96A1C4ED4}"/>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0" name="フローチャート: 判断 179">
          <a:extLst>
            <a:ext uri="{FF2B5EF4-FFF2-40B4-BE49-F238E27FC236}">
              <a16:creationId xmlns:a16="http://schemas.microsoft.com/office/drawing/2014/main" id="{1CBDBF11-EFF4-4DA5-B88C-2C58B90C07E5}"/>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1" name="フローチャート: 判断 180">
          <a:extLst>
            <a:ext uri="{FF2B5EF4-FFF2-40B4-BE49-F238E27FC236}">
              <a16:creationId xmlns:a16="http://schemas.microsoft.com/office/drawing/2014/main" id="{0641CE13-1635-4A57-B082-205C8D9D5D73}"/>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CA42BD8-F7C0-4595-A6B0-24E57D84000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A7B61EE-4B98-403D-8675-936D6144752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677D71D-6084-4BA5-860F-9B2D66A8C9F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9708AFF-3667-4B4C-BB16-14B0D40D744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5F129C8-7DFA-474B-AC1D-FD5B6C48758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159838</xdr:rowOff>
    </xdr:from>
    <xdr:to>
      <xdr:col>24</xdr:col>
      <xdr:colOff>114300</xdr:colOff>
      <xdr:row>60</xdr:row>
      <xdr:rowOff>89988</xdr:rowOff>
    </xdr:to>
    <xdr:sp macro="" textlink="">
      <xdr:nvSpPr>
        <xdr:cNvPr id="187" name="楕円 186">
          <a:extLst>
            <a:ext uri="{FF2B5EF4-FFF2-40B4-BE49-F238E27FC236}">
              <a16:creationId xmlns:a16="http://schemas.microsoft.com/office/drawing/2014/main" id="{F5C1EBA5-78CB-4F73-BAFE-B0E0A51A4E65}"/>
            </a:ext>
          </a:extLst>
        </xdr:cNvPr>
        <xdr:cNvSpPr/>
      </xdr:nvSpPr>
      <xdr:spPr>
        <a:xfrm>
          <a:off x="45847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11265</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98913C03-7D62-4B29-A2E2-17D535FC5872}"/>
            </a:ext>
          </a:extLst>
        </xdr:cNvPr>
        <xdr:cNvSpPr txBox="1"/>
      </xdr:nvSpPr>
      <xdr:spPr>
        <a:xfrm>
          <a:off x="4673600" y="1012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96157</xdr:rowOff>
    </xdr:from>
    <xdr:to>
      <xdr:col>20</xdr:col>
      <xdr:colOff>38100</xdr:colOff>
      <xdr:row>60</xdr:row>
      <xdr:rowOff>26307</xdr:rowOff>
    </xdr:to>
    <xdr:sp macro="" textlink="">
      <xdr:nvSpPr>
        <xdr:cNvPr id="189" name="楕円 188">
          <a:extLst>
            <a:ext uri="{FF2B5EF4-FFF2-40B4-BE49-F238E27FC236}">
              <a16:creationId xmlns:a16="http://schemas.microsoft.com/office/drawing/2014/main" id="{19C2573C-8932-4134-AC95-73E1ECDEF7EB}"/>
            </a:ext>
          </a:extLst>
        </xdr:cNvPr>
        <xdr:cNvSpPr/>
      </xdr:nvSpPr>
      <xdr:spPr>
        <a:xfrm>
          <a:off x="3746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146957</xdr:rowOff>
    </xdr:from>
    <xdr:to>
      <xdr:col>24</xdr:col>
      <xdr:colOff>63500</xdr:colOff>
      <xdr:row>60</xdr:row>
      <xdr:rowOff>39188</xdr:rowOff>
    </xdr:to>
    <xdr:cxnSp macro="">
      <xdr:nvCxnSpPr>
        <xdr:cNvPr id="190" name="直線コネクタ 189">
          <a:extLst>
            <a:ext uri="{FF2B5EF4-FFF2-40B4-BE49-F238E27FC236}">
              <a16:creationId xmlns:a16="http://schemas.microsoft.com/office/drawing/2014/main" id="{B62360D7-A4D7-4823-92DA-37E353C71E31}"/>
            </a:ext>
          </a:extLst>
        </xdr:cNvPr>
        <xdr:cNvCxnSpPr/>
      </xdr:nvCxnSpPr>
      <xdr:spPr>
        <a:xfrm>
          <a:off x="3797300" y="10262507"/>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96157</xdr:rowOff>
    </xdr:from>
    <xdr:to>
      <xdr:col>15</xdr:col>
      <xdr:colOff>101600</xdr:colOff>
      <xdr:row>60</xdr:row>
      <xdr:rowOff>26307</xdr:rowOff>
    </xdr:to>
    <xdr:sp macro="" textlink="">
      <xdr:nvSpPr>
        <xdr:cNvPr id="191" name="楕円 190">
          <a:extLst>
            <a:ext uri="{FF2B5EF4-FFF2-40B4-BE49-F238E27FC236}">
              <a16:creationId xmlns:a16="http://schemas.microsoft.com/office/drawing/2014/main" id="{D2EE9EAA-E27C-4B7B-A9CF-88108FD83B67}"/>
            </a:ext>
          </a:extLst>
        </xdr:cNvPr>
        <xdr:cNvSpPr/>
      </xdr:nvSpPr>
      <xdr:spPr>
        <a:xfrm>
          <a:off x="2857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146957</xdr:rowOff>
    </xdr:from>
    <xdr:to>
      <xdr:col>19</xdr:col>
      <xdr:colOff>177800</xdr:colOff>
      <xdr:row>59</xdr:row>
      <xdr:rowOff>146957</xdr:rowOff>
    </xdr:to>
    <xdr:cxnSp macro="">
      <xdr:nvCxnSpPr>
        <xdr:cNvPr id="192" name="直線コネクタ 191">
          <a:extLst>
            <a:ext uri="{FF2B5EF4-FFF2-40B4-BE49-F238E27FC236}">
              <a16:creationId xmlns:a16="http://schemas.microsoft.com/office/drawing/2014/main" id="{0AC34083-D5C7-40D9-8160-A2536F3A8856}"/>
            </a:ext>
          </a:extLst>
        </xdr:cNvPr>
        <xdr:cNvCxnSpPr/>
      </xdr:nvCxnSpPr>
      <xdr:spPr>
        <a:xfrm>
          <a:off x="2908300" y="102625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122283</xdr:rowOff>
    </xdr:from>
    <xdr:to>
      <xdr:col>10</xdr:col>
      <xdr:colOff>165100</xdr:colOff>
      <xdr:row>60</xdr:row>
      <xdr:rowOff>52433</xdr:rowOff>
    </xdr:to>
    <xdr:sp macro="" textlink="">
      <xdr:nvSpPr>
        <xdr:cNvPr id="193" name="楕円 192">
          <a:extLst>
            <a:ext uri="{FF2B5EF4-FFF2-40B4-BE49-F238E27FC236}">
              <a16:creationId xmlns:a16="http://schemas.microsoft.com/office/drawing/2014/main" id="{5D64635D-43C9-4DB7-9ED4-92596B9E4E81}"/>
            </a:ext>
          </a:extLst>
        </xdr:cNvPr>
        <xdr:cNvSpPr/>
      </xdr:nvSpPr>
      <xdr:spPr>
        <a:xfrm>
          <a:off x="1968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146957</xdr:rowOff>
    </xdr:from>
    <xdr:to>
      <xdr:col>15</xdr:col>
      <xdr:colOff>50800</xdr:colOff>
      <xdr:row>60</xdr:row>
      <xdr:rowOff>1633</xdr:rowOff>
    </xdr:to>
    <xdr:cxnSp macro="">
      <xdr:nvCxnSpPr>
        <xdr:cNvPr id="194" name="直線コネクタ 193">
          <a:extLst>
            <a:ext uri="{FF2B5EF4-FFF2-40B4-BE49-F238E27FC236}">
              <a16:creationId xmlns:a16="http://schemas.microsoft.com/office/drawing/2014/main" id="{89AD5172-840B-465B-9546-271CA1352EEE}"/>
            </a:ext>
          </a:extLst>
        </xdr:cNvPr>
        <xdr:cNvCxnSpPr/>
      </xdr:nvCxnSpPr>
      <xdr:spPr>
        <a:xfrm flipV="1">
          <a:off x="2019300" y="102625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123916</xdr:rowOff>
    </xdr:from>
    <xdr:to>
      <xdr:col>6</xdr:col>
      <xdr:colOff>38100</xdr:colOff>
      <xdr:row>60</xdr:row>
      <xdr:rowOff>54066</xdr:rowOff>
    </xdr:to>
    <xdr:sp macro="" textlink="">
      <xdr:nvSpPr>
        <xdr:cNvPr id="195" name="楕円 194">
          <a:extLst>
            <a:ext uri="{FF2B5EF4-FFF2-40B4-BE49-F238E27FC236}">
              <a16:creationId xmlns:a16="http://schemas.microsoft.com/office/drawing/2014/main" id="{823465BE-8B49-40D2-835F-2ECCA8E1B751}"/>
            </a:ext>
          </a:extLst>
        </xdr:cNvPr>
        <xdr:cNvSpPr/>
      </xdr:nvSpPr>
      <xdr:spPr>
        <a:xfrm>
          <a:off x="1079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1633</xdr:rowOff>
    </xdr:from>
    <xdr:to>
      <xdr:col>10</xdr:col>
      <xdr:colOff>114300</xdr:colOff>
      <xdr:row>60</xdr:row>
      <xdr:rowOff>3266</xdr:rowOff>
    </xdr:to>
    <xdr:cxnSp macro="">
      <xdr:nvCxnSpPr>
        <xdr:cNvPr id="196" name="直線コネクタ 195">
          <a:extLst>
            <a:ext uri="{FF2B5EF4-FFF2-40B4-BE49-F238E27FC236}">
              <a16:creationId xmlns:a16="http://schemas.microsoft.com/office/drawing/2014/main" id="{8B1E5F7D-9E87-483F-A99D-6D2B5B3CDC25}"/>
            </a:ext>
          </a:extLst>
        </xdr:cNvPr>
        <xdr:cNvCxnSpPr/>
      </xdr:nvCxnSpPr>
      <xdr:spPr>
        <a:xfrm flipV="1">
          <a:off x="1130300" y="1028863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7" name="n_1aveValue【体育館・プール】&#10;有形固定資産減価償却率">
          <a:extLst>
            <a:ext uri="{FF2B5EF4-FFF2-40B4-BE49-F238E27FC236}">
              <a16:creationId xmlns:a16="http://schemas.microsoft.com/office/drawing/2014/main" id="{E1BD5CE2-163F-4D50-B937-3FF07418AB33}"/>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198" name="n_2aveValue【体育館・プール】&#10;有形固定資産減価償却率">
          <a:extLst>
            <a:ext uri="{FF2B5EF4-FFF2-40B4-BE49-F238E27FC236}">
              <a16:creationId xmlns:a16="http://schemas.microsoft.com/office/drawing/2014/main" id="{9A40E733-1429-4DB4-B138-9698BCADF69F}"/>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199" name="n_3aveValue【体育館・プール】&#10;有形固定資産減価償却率">
          <a:extLst>
            <a:ext uri="{FF2B5EF4-FFF2-40B4-BE49-F238E27FC236}">
              <a16:creationId xmlns:a16="http://schemas.microsoft.com/office/drawing/2014/main" id="{E9671D27-EEE7-4511-A741-69A07A5479C2}"/>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0" name="n_4aveValue【体育館・プール】&#10;有形固定資産減価償却率">
          <a:extLst>
            <a:ext uri="{FF2B5EF4-FFF2-40B4-BE49-F238E27FC236}">
              <a16:creationId xmlns:a16="http://schemas.microsoft.com/office/drawing/2014/main" id="{6CEFA01B-AD49-4378-8FA3-C4C0F6EC3CDF}"/>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42834</xdr:rowOff>
    </xdr:from>
    <xdr:ext cx="405111" cy="259045"/>
    <xdr:sp macro="" textlink="">
      <xdr:nvSpPr>
        <xdr:cNvPr id="201" name="n_1mainValue【体育館・プール】&#10;有形固定資産減価償却率">
          <a:extLst>
            <a:ext uri="{FF2B5EF4-FFF2-40B4-BE49-F238E27FC236}">
              <a16:creationId xmlns:a16="http://schemas.microsoft.com/office/drawing/2014/main" id="{6880DB76-2A21-43D9-99D0-5500F57CFB9E}"/>
            </a:ext>
          </a:extLst>
        </xdr:cNvPr>
        <xdr:cNvSpPr txBox="1"/>
      </xdr:nvSpPr>
      <xdr:spPr>
        <a:xfrm>
          <a:off x="35820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42834</xdr:rowOff>
    </xdr:from>
    <xdr:ext cx="405111" cy="259045"/>
    <xdr:sp macro="" textlink="">
      <xdr:nvSpPr>
        <xdr:cNvPr id="202" name="n_2mainValue【体育館・プール】&#10;有形固定資産減価償却率">
          <a:extLst>
            <a:ext uri="{FF2B5EF4-FFF2-40B4-BE49-F238E27FC236}">
              <a16:creationId xmlns:a16="http://schemas.microsoft.com/office/drawing/2014/main" id="{EF76C8D4-B3CB-47DE-840F-E27C80A960EC}"/>
            </a:ext>
          </a:extLst>
        </xdr:cNvPr>
        <xdr:cNvSpPr txBox="1"/>
      </xdr:nvSpPr>
      <xdr:spPr>
        <a:xfrm>
          <a:off x="27057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68960</xdr:rowOff>
    </xdr:from>
    <xdr:ext cx="405111" cy="259045"/>
    <xdr:sp macro="" textlink="">
      <xdr:nvSpPr>
        <xdr:cNvPr id="203" name="n_3mainValue【体育館・プール】&#10;有形固定資産減価償却率">
          <a:extLst>
            <a:ext uri="{FF2B5EF4-FFF2-40B4-BE49-F238E27FC236}">
              <a16:creationId xmlns:a16="http://schemas.microsoft.com/office/drawing/2014/main" id="{07EB7E61-5DEE-4E6F-913C-CD52A5B4BE5E}"/>
            </a:ext>
          </a:extLst>
        </xdr:cNvPr>
        <xdr:cNvSpPr txBox="1"/>
      </xdr:nvSpPr>
      <xdr:spPr>
        <a:xfrm>
          <a:off x="1816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70593</xdr:rowOff>
    </xdr:from>
    <xdr:ext cx="405111" cy="259045"/>
    <xdr:sp macro="" textlink="">
      <xdr:nvSpPr>
        <xdr:cNvPr id="204" name="n_4mainValue【体育館・プール】&#10;有形固定資産減価償却率">
          <a:extLst>
            <a:ext uri="{FF2B5EF4-FFF2-40B4-BE49-F238E27FC236}">
              <a16:creationId xmlns:a16="http://schemas.microsoft.com/office/drawing/2014/main" id="{3DEF1362-6564-4D0C-A4AA-C34D24520016}"/>
            </a:ext>
          </a:extLst>
        </xdr:cNvPr>
        <xdr:cNvSpPr txBox="1"/>
      </xdr:nvSpPr>
      <xdr:spPr>
        <a:xfrm>
          <a:off x="927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4106326-78DC-4085-936A-F7A990C25FC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9972264-63BE-4614-9CAB-CA6F3093278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684D36E-60AD-4D5F-B750-397DC813D6E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161425D-3F2B-477F-BD2A-178BD11DD90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3FD7D80-201D-417C-90E9-66D4FB5FB15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B821927-7B12-4636-8670-74D1AC16265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05CC2AB-67C9-4F7A-81FB-5539E15058B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F51C5FB-8E91-4C05-BEEA-ECB9A068977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6AA0B7F-CB26-4754-8ED1-4D0535AC863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391F99A-109B-473E-99E0-3B9E5F3E78E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7B694475-1CC2-4A1C-9824-7C10D63BE5F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77126482-6FBD-4525-8E7F-CC1EF40D2E7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3AC6CFB2-F4D9-4105-B410-3262F39A7B5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97D6D2ED-AE89-43CA-9403-D45DBB99EFB3}"/>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3BDC9C93-D1ED-4F6B-88C5-C70AFB8CDCE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3C0F21F1-D666-4E91-8B95-597FA8893303}"/>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F813CEC9-9F46-442B-9D15-56256215517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F1ACB440-161D-4760-9D0C-95A896018171}"/>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FB8E65B2-A68D-4818-AD27-1ECACF4BB36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3D3EFAD2-3D97-4123-A691-C226800B3FC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C563B98A-097C-4491-AB48-EEF92B3BF7C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60A75316-4AEA-46D2-8E25-964B54AB898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5582A2F-77DF-4C93-8E91-FD94D8B5B33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D88160B8-3C75-40CD-AC21-4404EE5915B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E9A90DA7-A96D-409B-9392-033E9F0023A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142059</xdr:rowOff>
    </xdr:from>
    <xdr:to>
      <xdr:col>54</xdr:col>
      <xdr:colOff>189865</xdr:colOff>
      <xdr:row>64</xdr:row>
      <xdr:rowOff>108857</xdr:rowOff>
    </xdr:to>
    <xdr:cxnSp macro="">
      <xdr:nvCxnSpPr>
        <xdr:cNvPr id="230" name="直線コネクタ 229">
          <a:extLst>
            <a:ext uri="{FF2B5EF4-FFF2-40B4-BE49-F238E27FC236}">
              <a16:creationId xmlns:a16="http://schemas.microsoft.com/office/drawing/2014/main" id="{217AA8D9-945A-41D6-8E9B-8A255E482D17}"/>
            </a:ext>
          </a:extLst>
        </xdr:cNvPr>
        <xdr:cNvCxnSpPr/>
      </xdr:nvCxnSpPr>
      <xdr:spPr>
        <a:xfrm flipV="1">
          <a:off x="10476865" y="9571809"/>
          <a:ext cx="0" cy="150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31" name="【体育館・プール】&#10;一人当たり面積最小値テキスト">
          <a:extLst>
            <a:ext uri="{FF2B5EF4-FFF2-40B4-BE49-F238E27FC236}">
              <a16:creationId xmlns:a16="http://schemas.microsoft.com/office/drawing/2014/main" id="{8FFD54EF-FB15-43DB-9F46-6FE7FADB4753}"/>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32" name="直線コネクタ 231">
          <a:extLst>
            <a:ext uri="{FF2B5EF4-FFF2-40B4-BE49-F238E27FC236}">
              <a16:creationId xmlns:a16="http://schemas.microsoft.com/office/drawing/2014/main" id="{7FFE8B40-AC79-4EFA-A5C8-D050A3FAF77F}"/>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88736</xdr:rowOff>
    </xdr:from>
    <xdr:ext cx="469744" cy="259045"/>
    <xdr:sp macro="" textlink="">
      <xdr:nvSpPr>
        <xdr:cNvPr id="233" name="【体育館・プール】&#10;一人当たり面積最大値テキスト">
          <a:extLst>
            <a:ext uri="{FF2B5EF4-FFF2-40B4-BE49-F238E27FC236}">
              <a16:creationId xmlns:a16="http://schemas.microsoft.com/office/drawing/2014/main" id="{3ECC365E-5DDB-4C63-9700-95F44475252C}"/>
            </a:ext>
          </a:extLst>
        </xdr:cNvPr>
        <xdr:cNvSpPr txBox="1"/>
      </xdr:nvSpPr>
      <xdr:spPr>
        <a:xfrm>
          <a:off x="10515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142059</xdr:rowOff>
    </xdr:from>
    <xdr:to>
      <xdr:col>55</xdr:col>
      <xdr:colOff>88900</xdr:colOff>
      <xdr:row>55</xdr:row>
      <xdr:rowOff>142059</xdr:rowOff>
    </xdr:to>
    <xdr:cxnSp macro="">
      <xdr:nvCxnSpPr>
        <xdr:cNvPr id="234" name="直線コネクタ 233">
          <a:extLst>
            <a:ext uri="{FF2B5EF4-FFF2-40B4-BE49-F238E27FC236}">
              <a16:creationId xmlns:a16="http://schemas.microsoft.com/office/drawing/2014/main" id="{AB2F9F24-5D5B-43B7-B0E6-951E089B0AB8}"/>
            </a:ext>
          </a:extLst>
        </xdr:cNvPr>
        <xdr:cNvCxnSpPr/>
      </xdr:nvCxnSpPr>
      <xdr:spPr>
        <a:xfrm>
          <a:off x="10388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140443</xdr:rowOff>
    </xdr:from>
    <xdr:ext cx="469744" cy="259045"/>
    <xdr:sp macro="" textlink="">
      <xdr:nvSpPr>
        <xdr:cNvPr id="235" name="【体育館・プール】&#10;一人当たり面積平均値テキスト">
          <a:extLst>
            <a:ext uri="{FF2B5EF4-FFF2-40B4-BE49-F238E27FC236}">
              <a16:creationId xmlns:a16="http://schemas.microsoft.com/office/drawing/2014/main" id="{93C771FB-3F94-4171-AD71-7DFE143153D7}"/>
            </a:ext>
          </a:extLst>
        </xdr:cNvPr>
        <xdr:cNvSpPr txBox="1"/>
      </xdr:nvSpPr>
      <xdr:spPr>
        <a:xfrm>
          <a:off x="10515600" y="1059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162016</xdr:rowOff>
    </xdr:from>
    <xdr:to>
      <xdr:col>55</xdr:col>
      <xdr:colOff>50800</xdr:colOff>
      <xdr:row>62</xdr:row>
      <xdr:rowOff>92166</xdr:rowOff>
    </xdr:to>
    <xdr:sp macro="" textlink="">
      <xdr:nvSpPr>
        <xdr:cNvPr id="236" name="フローチャート: 判断 235">
          <a:extLst>
            <a:ext uri="{FF2B5EF4-FFF2-40B4-BE49-F238E27FC236}">
              <a16:creationId xmlns:a16="http://schemas.microsoft.com/office/drawing/2014/main" id="{D23BF435-8E48-46A7-94DC-D8513E8C04F0}"/>
            </a:ext>
          </a:extLst>
        </xdr:cNvPr>
        <xdr:cNvSpPr/>
      </xdr:nvSpPr>
      <xdr:spPr>
        <a:xfrm>
          <a:off x="10426700" y="1062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3628</xdr:rowOff>
    </xdr:from>
    <xdr:to>
      <xdr:col>50</xdr:col>
      <xdr:colOff>165100</xdr:colOff>
      <xdr:row>62</xdr:row>
      <xdr:rowOff>105228</xdr:rowOff>
    </xdr:to>
    <xdr:sp macro="" textlink="">
      <xdr:nvSpPr>
        <xdr:cNvPr id="237" name="フローチャート: 判断 236">
          <a:extLst>
            <a:ext uri="{FF2B5EF4-FFF2-40B4-BE49-F238E27FC236}">
              <a16:creationId xmlns:a16="http://schemas.microsoft.com/office/drawing/2014/main" id="{5EB2B347-3281-4FC8-B7FF-C22349B9A9BD}"/>
            </a:ext>
          </a:extLst>
        </xdr:cNvPr>
        <xdr:cNvSpPr/>
      </xdr:nvSpPr>
      <xdr:spPr>
        <a:xfrm>
          <a:off x="9588500" y="10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27577</xdr:rowOff>
    </xdr:from>
    <xdr:to>
      <xdr:col>46</xdr:col>
      <xdr:colOff>38100</xdr:colOff>
      <xdr:row>62</xdr:row>
      <xdr:rowOff>129177</xdr:rowOff>
    </xdr:to>
    <xdr:sp macro="" textlink="">
      <xdr:nvSpPr>
        <xdr:cNvPr id="238" name="フローチャート: 判断 237">
          <a:extLst>
            <a:ext uri="{FF2B5EF4-FFF2-40B4-BE49-F238E27FC236}">
              <a16:creationId xmlns:a16="http://schemas.microsoft.com/office/drawing/2014/main" id="{C2A0FC21-65A1-42E6-BDFA-9B58BC7B515D}"/>
            </a:ext>
          </a:extLst>
        </xdr:cNvPr>
        <xdr:cNvSpPr/>
      </xdr:nvSpPr>
      <xdr:spPr>
        <a:xfrm>
          <a:off x="8699500" y="1065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164193</xdr:rowOff>
    </xdr:from>
    <xdr:to>
      <xdr:col>41</xdr:col>
      <xdr:colOff>101600</xdr:colOff>
      <xdr:row>62</xdr:row>
      <xdr:rowOff>94343</xdr:rowOff>
    </xdr:to>
    <xdr:sp macro="" textlink="">
      <xdr:nvSpPr>
        <xdr:cNvPr id="239" name="フローチャート: 判断 238">
          <a:extLst>
            <a:ext uri="{FF2B5EF4-FFF2-40B4-BE49-F238E27FC236}">
              <a16:creationId xmlns:a16="http://schemas.microsoft.com/office/drawing/2014/main" id="{ADDB69A2-3E06-4B10-A0F8-9BB1DFBC6503}"/>
            </a:ext>
          </a:extLst>
        </xdr:cNvPr>
        <xdr:cNvSpPr/>
      </xdr:nvSpPr>
      <xdr:spPr>
        <a:xfrm>
          <a:off x="7810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28666</xdr:rowOff>
    </xdr:from>
    <xdr:to>
      <xdr:col>36</xdr:col>
      <xdr:colOff>165100</xdr:colOff>
      <xdr:row>62</xdr:row>
      <xdr:rowOff>130266</xdr:rowOff>
    </xdr:to>
    <xdr:sp macro="" textlink="">
      <xdr:nvSpPr>
        <xdr:cNvPr id="240" name="フローチャート: 判断 239">
          <a:extLst>
            <a:ext uri="{FF2B5EF4-FFF2-40B4-BE49-F238E27FC236}">
              <a16:creationId xmlns:a16="http://schemas.microsoft.com/office/drawing/2014/main" id="{97566476-0F94-45C3-A0B3-2BE418E0810F}"/>
            </a:ext>
          </a:extLst>
        </xdr:cNvPr>
        <xdr:cNvSpPr/>
      </xdr:nvSpPr>
      <xdr:spPr>
        <a:xfrm>
          <a:off x="6921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8753206-BE19-4DB8-B06D-3C93B453809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CAB8DE4-D063-4DBF-872D-1AD312B6688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3DE320C-B223-4CC4-A9F1-AC2B3C3AEB4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2098A5C-A406-40EC-927C-8E7A69CF51D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96179D7-DDAC-4887-8DC7-9226D189F62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91259</xdr:rowOff>
    </xdr:from>
    <xdr:to>
      <xdr:col>55</xdr:col>
      <xdr:colOff>50800</xdr:colOff>
      <xdr:row>56</xdr:row>
      <xdr:rowOff>21409</xdr:rowOff>
    </xdr:to>
    <xdr:sp macro="" textlink="">
      <xdr:nvSpPr>
        <xdr:cNvPr id="246" name="楕円 245">
          <a:extLst>
            <a:ext uri="{FF2B5EF4-FFF2-40B4-BE49-F238E27FC236}">
              <a16:creationId xmlns:a16="http://schemas.microsoft.com/office/drawing/2014/main" id="{450B7995-8F39-409C-A7C8-EC24F9FBA2C4}"/>
            </a:ext>
          </a:extLst>
        </xdr:cNvPr>
        <xdr:cNvSpPr/>
      </xdr:nvSpPr>
      <xdr:spPr>
        <a:xfrm>
          <a:off x="10426700" y="952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44286</xdr:rowOff>
    </xdr:from>
    <xdr:ext cx="469744" cy="259045"/>
    <xdr:sp macro="" textlink="">
      <xdr:nvSpPr>
        <xdr:cNvPr id="247" name="【体育館・プール】&#10;一人当たり面積該当値テキスト">
          <a:extLst>
            <a:ext uri="{FF2B5EF4-FFF2-40B4-BE49-F238E27FC236}">
              <a16:creationId xmlns:a16="http://schemas.microsoft.com/office/drawing/2014/main" id="{565B0C3E-D719-481B-AF19-1178A4E33280}"/>
            </a:ext>
          </a:extLst>
        </xdr:cNvPr>
        <xdr:cNvSpPr txBox="1"/>
      </xdr:nvSpPr>
      <xdr:spPr>
        <a:xfrm>
          <a:off x="10515600" y="947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84183</xdr:rowOff>
    </xdr:from>
    <xdr:to>
      <xdr:col>50</xdr:col>
      <xdr:colOff>165100</xdr:colOff>
      <xdr:row>57</xdr:row>
      <xdr:rowOff>14333</xdr:rowOff>
    </xdr:to>
    <xdr:sp macro="" textlink="">
      <xdr:nvSpPr>
        <xdr:cNvPr id="248" name="楕円 247">
          <a:extLst>
            <a:ext uri="{FF2B5EF4-FFF2-40B4-BE49-F238E27FC236}">
              <a16:creationId xmlns:a16="http://schemas.microsoft.com/office/drawing/2014/main" id="{E8B4A0D0-B959-4DA0-B24E-7159FA2AF0F7}"/>
            </a:ext>
          </a:extLst>
        </xdr:cNvPr>
        <xdr:cNvSpPr/>
      </xdr:nvSpPr>
      <xdr:spPr>
        <a:xfrm>
          <a:off x="9588500" y="968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142059</xdr:rowOff>
    </xdr:from>
    <xdr:to>
      <xdr:col>55</xdr:col>
      <xdr:colOff>0</xdr:colOff>
      <xdr:row>56</xdr:row>
      <xdr:rowOff>134983</xdr:rowOff>
    </xdr:to>
    <xdr:cxnSp macro="">
      <xdr:nvCxnSpPr>
        <xdr:cNvPr id="249" name="直線コネクタ 248">
          <a:extLst>
            <a:ext uri="{FF2B5EF4-FFF2-40B4-BE49-F238E27FC236}">
              <a16:creationId xmlns:a16="http://schemas.microsoft.com/office/drawing/2014/main" id="{A4EA6D61-C8E8-4DDA-BD19-CE6A3EEE8841}"/>
            </a:ext>
          </a:extLst>
        </xdr:cNvPr>
        <xdr:cNvCxnSpPr/>
      </xdr:nvCxnSpPr>
      <xdr:spPr>
        <a:xfrm flipV="1">
          <a:off x="9639300" y="9571809"/>
          <a:ext cx="838200" cy="1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117928</xdr:rowOff>
    </xdr:from>
    <xdr:to>
      <xdr:col>46</xdr:col>
      <xdr:colOff>38100</xdr:colOff>
      <xdr:row>57</xdr:row>
      <xdr:rowOff>48078</xdr:rowOff>
    </xdr:to>
    <xdr:sp macro="" textlink="">
      <xdr:nvSpPr>
        <xdr:cNvPr id="250" name="楕円 249">
          <a:extLst>
            <a:ext uri="{FF2B5EF4-FFF2-40B4-BE49-F238E27FC236}">
              <a16:creationId xmlns:a16="http://schemas.microsoft.com/office/drawing/2014/main" id="{4F9BFB88-FC07-42CA-B15D-7D038FA655F8}"/>
            </a:ext>
          </a:extLst>
        </xdr:cNvPr>
        <xdr:cNvSpPr/>
      </xdr:nvSpPr>
      <xdr:spPr>
        <a:xfrm>
          <a:off x="8699500" y="97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134983</xdr:rowOff>
    </xdr:from>
    <xdr:to>
      <xdr:col>50</xdr:col>
      <xdr:colOff>114300</xdr:colOff>
      <xdr:row>56</xdr:row>
      <xdr:rowOff>168728</xdr:rowOff>
    </xdr:to>
    <xdr:cxnSp macro="">
      <xdr:nvCxnSpPr>
        <xdr:cNvPr id="251" name="直線コネクタ 250">
          <a:extLst>
            <a:ext uri="{FF2B5EF4-FFF2-40B4-BE49-F238E27FC236}">
              <a16:creationId xmlns:a16="http://schemas.microsoft.com/office/drawing/2014/main" id="{63FB20E9-1278-4D45-B34D-3B507825651A}"/>
            </a:ext>
          </a:extLst>
        </xdr:cNvPr>
        <xdr:cNvCxnSpPr/>
      </xdr:nvCxnSpPr>
      <xdr:spPr>
        <a:xfrm flipV="1">
          <a:off x="8750300" y="9736183"/>
          <a:ext cx="8890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167459</xdr:rowOff>
    </xdr:from>
    <xdr:to>
      <xdr:col>41</xdr:col>
      <xdr:colOff>101600</xdr:colOff>
      <xdr:row>58</xdr:row>
      <xdr:rowOff>97609</xdr:rowOff>
    </xdr:to>
    <xdr:sp macro="" textlink="">
      <xdr:nvSpPr>
        <xdr:cNvPr id="252" name="楕円 251">
          <a:extLst>
            <a:ext uri="{FF2B5EF4-FFF2-40B4-BE49-F238E27FC236}">
              <a16:creationId xmlns:a16="http://schemas.microsoft.com/office/drawing/2014/main" id="{5BEEEF79-C33A-4DA6-9E07-7929C6E11DA8}"/>
            </a:ext>
          </a:extLst>
        </xdr:cNvPr>
        <xdr:cNvSpPr/>
      </xdr:nvSpPr>
      <xdr:spPr>
        <a:xfrm>
          <a:off x="7810500" y="994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168728</xdr:rowOff>
    </xdr:from>
    <xdr:to>
      <xdr:col>45</xdr:col>
      <xdr:colOff>177800</xdr:colOff>
      <xdr:row>58</xdr:row>
      <xdr:rowOff>46809</xdr:rowOff>
    </xdr:to>
    <xdr:cxnSp macro="">
      <xdr:nvCxnSpPr>
        <xdr:cNvPr id="253" name="直線コネクタ 252">
          <a:extLst>
            <a:ext uri="{FF2B5EF4-FFF2-40B4-BE49-F238E27FC236}">
              <a16:creationId xmlns:a16="http://schemas.microsoft.com/office/drawing/2014/main" id="{D105D585-2E5B-44D8-8542-60CB5AA62437}"/>
            </a:ext>
          </a:extLst>
        </xdr:cNvPr>
        <xdr:cNvCxnSpPr/>
      </xdr:nvCxnSpPr>
      <xdr:spPr>
        <a:xfrm flipV="1">
          <a:off x="7861300" y="9769928"/>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163104</xdr:rowOff>
    </xdr:from>
    <xdr:to>
      <xdr:col>36</xdr:col>
      <xdr:colOff>165100</xdr:colOff>
      <xdr:row>58</xdr:row>
      <xdr:rowOff>93254</xdr:rowOff>
    </xdr:to>
    <xdr:sp macro="" textlink="">
      <xdr:nvSpPr>
        <xdr:cNvPr id="254" name="楕円 253">
          <a:extLst>
            <a:ext uri="{FF2B5EF4-FFF2-40B4-BE49-F238E27FC236}">
              <a16:creationId xmlns:a16="http://schemas.microsoft.com/office/drawing/2014/main" id="{715A8D4E-FC5F-4798-B79A-9A0B79CB0E15}"/>
            </a:ext>
          </a:extLst>
        </xdr:cNvPr>
        <xdr:cNvSpPr/>
      </xdr:nvSpPr>
      <xdr:spPr>
        <a:xfrm>
          <a:off x="6921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42454</xdr:rowOff>
    </xdr:from>
    <xdr:to>
      <xdr:col>41</xdr:col>
      <xdr:colOff>50800</xdr:colOff>
      <xdr:row>58</xdr:row>
      <xdr:rowOff>46809</xdr:rowOff>
    </xdr:to>
    <xdr:cxnSp macro="">
      <xdr:nvCxnSpPr>
        <xdr:cNvPr id="255" name="直線コネクタ 254">
          <a:extLst>
            <a:ext uri="{FF2B5EF4-FFF2-40B4-BE49-F238E27FC236}">
              <a16:creationId xmlns:a16="http://schemas.microsoft.com/office/drawing/2014/main" id="{6DB0AC96-1B3E-423E-8462-A5EE31951A21}"/>
            </a:ext>
          </a:extLst>
        </xdr:cNvPr>
        <xdr:cNvCxnSpPr/>
      </xdr:nvCxnSpPr>
      <xdr:spPr>
        <a:xfrm>
          <a:off x="6972300" y="998655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96355</xdr:rowOff>
    </xdr:from>
    <xdr:ext cx="469744" cy="259045"/>
    <xdr:sp macro="" textlink="">
      <xdr:nvSpPr>
        <xdr:cNvPr id="256" name="n_1aveValue【体育館・プール】&#10;一人当たり面積">
          <a:extLst>
            <a:ext uri="{FF2B5EF4-FFF2-40B4-BE49-F238E27FC236}">
              <a16:creationId xmlns:a16="http://schemas.microsoft.com/office/drawing/2014/main" id="{EB3B978B-12B0-4156-A1C2-EFDEE6941AC4}"/>
            </a:ext>
          </a:extLst>
        </xdr:cNvPr>
        <xdr:cNvSpPr txBox="1"/>
      </xdr:nvSpPr>
      <xdr:spPr>
        <a:xfrm>
          <a:off x="9391727" y="1072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120304</xdr:rowOff>
    </xdr:from>
    <xdr:ext cx="469744" cy="259045"/>
    <xdr:sp macro="" textlink="">
      <xdr:nvSpPr>
        <xdr:cNvPr id="257" name="n_2aveValue【体育館・プール】&#10;一人当たり面積">
          <a:extLst>
            <a:ext uri="{FF2B5EF4-FFF2-40B4-BE49-F238E27FC236}">
              <a16:creationId xmlns:a16="http://schemas.microsoft.com/office/drawing/2014/main" id="{A6A9BCB0-D8A7-49D5-8F85-AB29961B460D}"/>
            </a:ext>
          </a:extLst>
        </xdr:cNvPr>
        <xdr:cNvSpPr txBox="1"/>
      </xdr:nvSpPr>
      <xdr:spPr>
        <a:xfrm>
          <a:off x="8515427" y="1075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85470</xdr:rowOff>
    </xdr:from>
    <xdr:ext cx="469744" cy="259045"/>
    <xdr:sp macro="" textlink="">
      <xdr:nvSpPr>
        <xdr:cNvPr id="258" name="n_3aveValue【体育館・プール】&#10;一人当たり面積">
          <a:extLst>
            <a:ext uri="{FF2B5EF4-FFF2-40B4-BE49-F238E27FC236}">
              <a16:creationId xmlns:a16="http://schemas.microsoft.com/office/drawing/2014/main" id="{ADB3DB81-5CC1-4505-A82E-120ED9C550DB}"/>
            </a:ext>
          </a:extLst>
        </xdr:cNvPr>
        <xdr:cNvSpPr txBox="1"/>
      </xdr:nvSpPr>
      <xdr:spPr>
        <a:xfrm>
          <a:off x="76264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121393</xdr:rowOff>
    </xdr:from>
    <xdr:ext cx="469744" cy="259045"/>
    <xdr:sp macro="" textlink="">
      <xdr:nvSpPr>
        <xdr:cNvPr id="259" name="n_4aveValue【体育館・プール】&#10;一人当たり面積">
          <a:extLst>
            <a:ext uri="{FF2B5EF4-FFF2-40B4-BE49-F238E27FC236}">
              <a16:creationId xmlns:a16="http://schemas.microsoft.com/office/drawing/2014/main" id="{B6BC6F90-64F6-48DF-8A70-DF2D94248FB9}"/>
            </a:ext>
          </a:extLst>
        </xdr:cNvPr>
        <xdr:cNvSpPr txBox="1"/>
      </xdr:nvSpPr>
      <xdr:spPr>
        <a:xfrm>
          <a:off x="6737427" y="1075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30860</xdr:rowOff>
    </xdr:from>
    <xdr:ext cx="469744" cy="259045"/>
    <xdr:sp macro="" textlink="">
      <xdr:nvSpPr>
        <xdr:cNvPr id="260" name="n_1mainValue【体育館・プール】&#10;一人当たり面積">
          <a:extLst>
            <a:ext uri="{FF2B5EF4-FFF2-40B4-BE49-F238E27FC236}">
              <a16:creationId xmlns:a16="http://schemas.microsoft.com/office/drawing/2014/main" id="{C8C71A72-452A-456D-A379-1877090D72A2}"/>
            </a:ext>
          </a:extLst>
        </xdr:cNvPr>
        <xdr:cNvSpPr txBox="1"/>
      </xdr:nvSpPr>
      <xdr:spPr>
        <a:xfrm>
          <a:off x="9391727" y="94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64605</xdr:rowOff>
    </xdr:from>
    <xdr:ext cx="469744" cy="259045"/>
    <xdr:sp macro="" textlink="">
      <xdr:nvSpPr>
        <xdr:cNvPr id="261" name="n_2mainValue【体育館・プール】&#10;一人当たり面積">
          <a:extLst>
            <a:ext uri="{FF2B5EF4-FFF2-40B4-BE49-F238E27FC236}">
              <a16:creationId xmlns:a16="http://schemas.microsoft.com/office/drawing/2014/main" id="{003939F3-CC96-4AFF-B05B-0AE60A767020}"/>
            </a:ext>
          </a:extLst>
        </xdr:cNvPr>
        <xdr:cNvSpPr txBox="1"/>
      </xdr:nvSpPr>
      <xdr:spPr>
        <a:xfrm>
          <a:off x="8515427" y="949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114136</xdr:rowOff>
    </xdr:from>
    <xdr:ext cx="469744" cy="259045"/>
    <xdr:sp macro="" textlink="">
      <xdr:nvSpPr>
        <xdr:cNvPr id="262" name="n_3mainValue【体育館・プール】&#10;一人当たり面積">
          <a:extLst>
            <a:ext uri="{FF2B5EF4-FFF2-40B4-BE49-F238E27FC236}">
              <a16:creationId xmlns:a16="http://schemas.microsoft.com/office/drawing/2014/main" id="{F90973E1-9E2E-4B60-8F39-7040EA9B46CC}"/>
            </a:ext>
          </a:extLst>
        </xdr:cNvPr>
        <xdr:cNvSpPr txBox="1"/>
      </xdr:nvSpPr>
      <xdr:spPr>
        <a:xfrm>
          <a:off x="7626427" y="971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109781</xdr:rowOff>
    </xdr:from>
    <xdr:ext cx="469744" cy="259045"/>
    <xdr:sp macro="" textlink="">
      <xdr:nvSpPr>
        <xdr:cNvPr id="263" name="n_4mainValue【体育館・プール】&#10;一人当たり面積">
          <a:extLst>
            <a:ext uri="{FF2B5EF4-FFF2-40B4-BE49-F238E27FC236}">
              <a16:creationId xmlns:a16="http://schemas.microsoft.com/office/drawing/2014/main" id="{B2E29855-8D8C-463F-B0E6-30FC86DB2414}"/>
            </a:ext>
          </a:extLst>
        </xdr:cNvPr>
        <xdr:cNvSpPr txBox="1"/>
      </xdr:nvSpPr>
      <xdr:spPr>
        <a:xfrm>
          <a:off x="6737427" y="971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A1A17AE-06A3-407C-8F43-2C3FC15035F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8B4D53E-4266-4071-BB79-B1E48D1AEA1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69C87A1-E32B-4350-B91B-8934790D0B9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E74550B-FE6C-4D17-BE85-CDE165313B1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39A38C6-FB60-413B-B354-81627124908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BC1E6C6-38DA-4A6A-A8A1-5FEB835AC19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10A97D2-1325-4D35-B2BF-31AA4466BFC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FC8FA1E-E510-4AFB-BDF3-DEDED1296F7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D3E26B4-4885-494E-A0EF-019CA14BB09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F0BE235-F1E8-46BB-90D7-8E35A398D19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7BD67F2-011B-43AA-B08F-3D0A4933623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D8CF241-05B9-4669-ABD2-E7DDEE2F612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B4E7B34F-178E-4B6E-97B8-B92403F2A13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72E751E-3719-44B6-940F-7BF2146CEC0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6FEA287-3749-4558-992B-F52AE3634EA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F24ABF0-6CE1-4429-853E-927C6BE9C0C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481BF3C-A649-4EAF-BCEB-6CC32D58304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049B1D4-C901-4E16-A1C8-211D155568B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4BC588B-4039-4ECC-9E01-20FFE8BAFF9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A7A1F0E-56E6-4911-8654-FF8C998A530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44FCD5B-D727-4EDD-A97F-CC5B518AF9D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81A6733-97E6-4C13-90E4-755799C0C36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FC3777D-8794-4A38-A9FA-4289AA6855F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55E22A85-B3E6-47B1-AAEB-136838273E1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F5F1203-7229-4960-9535-5AE56DB177F8}"/>
            </a:ext>
          </a:extLst>
        </xdr:cNvPr>
        <xdr:cNvCxnSpPr/>
      </xdr:nvCxnSpPr>
      <xdr:spPr>
        <a:xfrm flipV="1">
          <a:off x="4634865" y="1354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3599BED6-F500-4C40-A845-1DF95227F62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5848B26-31B4-4488-9630-592747D3B15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121938</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EDC7900E-7E8F-466A-8A11-A666FAC4E69C}"/>
            </a:ext>
          </a:extLst>
        </xdr:cNvPr>
        <xdr:cNvSpPr txBox="1"/>
      </xdr:nvSpPr>
      <xdr:spPr>
        <a:xfrm>
          <a:off x="4673600"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3811</xdr:rowOff>
    </xdr:from>
    <xdr:to>
      <xdr:col>24</xdr:col>
      <xdr:colOff>152400</xdr:colOff>
      <xdr:row>79</xdr:row>
      <xdr:rowOff>3811</xdr:rowOff>
    </xdr:to>
    <xdr:cxnSp macro="">
      <xdr:nvCxnSpPr>
        <xdr:cNvPr id="292" name="直線コネクタ 291">
          <a:extLst>
            <a:ext uri="{FF2B5EF4-FFF2-40B4-BE49-F238E27FC236}">
              <a16:creationId xmlns:a16="http://schemas.microsoft.com/office/drawing/2014/main" id="{FA45CA0C-6006-4ADA-90CC-AE3FC67550EF}"/>
            </a:ext>
          </a:extLst>
        </xdr:cNvPr>
        <xdr:cNvCxnSpPr/>
      </xdr:nvCxnSpPr>
      <xdr:spPr>
        <a:xfrm>
          <a:off x="4546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51452</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8C95BDF9-B515-49ED-8B4E-2B887E7BFE02}"/>
            </a:ext>
          </a:extLst>
        </xdr:cNvPr>
        <xdr:cNvSpPr txBox="1"/>
      </xdr:nvSpPr>
      <xdr:spPr>
        <a:xfrm>
          <a:off x="4673600" y="1393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73025</xdr:rowOff>
    </xdr:from>
    <xdr:to>
      <xdr:col>24</xdr:col>
      <xdr:colOff>114300</xdr:colOff>
      <xdr:row>82</xdr:row>
      <xdr:rowOff>3175</xdr:rowOff>
    </xdr:to>
    <xdr:sp macro="" textlink="">
      <xdr:nvSpPr>
        <xdr:cNvPr id="294" name="フローチャート: 判断 293">
          <a:extLst>
            <a:ext uri="{FF2B5EF4-FFF2-40B4-BE49-F238E27FC236}">
              <a16:creationId xmlns:a16="http://schemas.microsoft.com/office/drawing/2014/main" id="{406FD841-2C6C-4C06-87FF-47C4501AB726}"/>
            </a:ext>
          </a:extLst>
        </xdr:cNvPr>
        <xdr:cNvSpPr/>
      </xdr:nvSpPr>
      <xdr:spPr>
        <a:xfrm>
          <a:off x="45847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111125</xdr:rowOff>
    </xdr:from>
    <xdr:to>
      <xdr:col>20</xdr:col>
      <xdr:colOff>38100</xdr:colOff>
      <xdr:row>82</xdr:row>
      <xdr:rowOff>41275</xdr:rowOff>
    </xdr:to>
    <xdr:sp macro="" textlink="">
      <xdr:nvSpPr>
        <xdr:cNvPr id="295" name="フローチャート: 判断 294">
          <a:extLst>
            <a:ext uri="{FF2B5EF4-FFF2-40B4-BE49-F238E27FC236}">
              <a16:creationId xmlns:a16="http://schemas.microsoft.com/office/drawing/2014/main" id="{9B4D6D71-D341-4182-8A4E-25412596F107}"/>
            </a:ext>
          </a:extLst>
        </xdr:cNvPr>
        <xdr:cNvSpPr/>
      </xdr:nvSpPr>
      <xdr:spPr>
        <a:xfrm>
          <a:off x="3746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46355</xdr:rowOff>
    </xdr:from>
    <xdr:to>
      <xdr:col>15</xdr:col>
      <xdr:colOff>101600</xdr:colOff>
      <xdr:row>81</xdr:row>
      <xdr:rowOff>147955</xdr:rowOff>
    </xdr:to>
    <xdr:sp macro="" textlink="">
      <xdr:nvSpPr>
        <xdr:cNvPr id="296" name="フローチャート: 判断 295">
          <a:extLst>
            <a:ext uri="{FF2B5EF4-FFF2-40B4-BE49-F238E27FC236}">
              <a16:creationId xmlns:a16="http://schemas.microsoft.com/office/drawing/2014/main" id="{2816936C-0AB9-474A-8A1C-6C25CAF7149F}"/>
            </a:ext>
          </a:extLst>
        </xdr:cNvPr>
        <xdr:cNvSpPr/>
      </xdr:nvSpPr>
      <xdr:spPr>
        <a:xfrm>
          <a:off x="285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297" name="フローチャート: 判断 296">
          <a:extLst>
            <a:ext uri="{FF2B5EF4-FFF2-40B4-BE49-F238E27FC236}">
              <a16:creationId xmlns:a16="http://schemas.microsoft.com/office/drawing/2014/main" id="{391BE0D4-DC85-454A-902F-83044463527B}"/>
            </a:ext>
          </a:extLst>
        </xdr:cNvPr>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133986</xdr:rowOff>
    </xdr:from>
    <xdr:to>
      <xdr:col>6</xdr:col>
      <xdr:colOff>38100</xdr:colOff>
      <xdr:row>81</xdr:row>
      <xdr:rowOff>64136</xdr:rowOff>
    </xdr:to>
    <xdr:sp macro="" textlink="">
      <xdr:nvSpPr>
        <xdr:cNvPr id="298" name="フローチャート: 判断 297">
          <a:extLst>
            <a:ext uri="{FF2B5EF4-FFF2-40B4-BE49-F238E27FC236}">
              <a16:creationId xmlns:a16="http://schemas.microsoft.com/office/drawing/2014/main" id="{2BF81B1F-43F0-4152-81F0-281C66F2CC50}"/>
            </a:ext>
          </a:extLst>
        </xdr:cNvPr>
        <xdr:cNvSpPr/>
      </xdr:nvSpPr>
      <xdr:spPr>
        <a:xfrm>
          <a:off x="1079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C5C6B3B-8677-47FF-8330-F1E88829D43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0DAAF7B-3A70-4637-A82E-57DDF15C970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2D240FD-7C5B-452A-AE9D-C38366E400F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55D9491-FCF2-488D-834D-3E5DEBE04F4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808B50-8230-48F9-89D1-C9F9977308F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101600</xdr:rowOff>
    </xdr:from>
    <xdr:to>
      <xdr:col>24</xdr:col>
      <xdr:colOff>114300</xdr:colOff>
      <xdr:row>80</xdr:row>
      <xdr:rowOff>31750</xdr:rowOff>
    </xdr:to>
    <xdr:sp macro="" textlink="">
      <xdr:nvSpPr>
        <xdr:cNvPr id="304" name="楕円 303">
          <a:extLst>
            <a:ext uri="{FF2B5EF4-FFF2-40B4-BE49-F238E27FC236}">
              <a16:creationId xmlns:a16="http://schemas.microsoft.com/office/drawing/2014/main" id="{EF604339-6FAF-42AA-931C-5D469495C586}"/>
            </a:ext>
          </a:extLst>
        </xdr:cNvPr>
        <xdr:cNvSpPr/>
      </xdr:nvSpPr>
      <xdr:spPr>
        <a:xfrm>
          <a:off x="4584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124477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33ED4CB-FF07-49F4-BE5F-64878E375430}"/>
            </a:ext>
          </a:extLst>
        </xdr:cNvPr>
        <xdr:cNvSpPr txBox="1"/>
      </xdr:nvSpPr>
      <xdr:spPr>
        <a:xfrm>
          <a:off x="4673600"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132080</xdr:rowOff>
    </xdr:from>
    <xdr:to>
      <xdr:col>20</xdr:col>
      <xdr:colOff>38100</xdr:colOff>
      <xdr:row>80</xdr:row>
      <xdr:rowOff>62230</xdr:rowOff>
    </xdr:to>
    <xdr:sp macro="" textlink="">
      <xdr:nvSpPr>
        <xdr:cNvPr id="306" name="楕円 305">
          <a:extLst>
            <a:ext uri="{FF2B5EF4-FFF2-40B4-BE49-F238E27FC236}">
              <a16:creationId xmlns:a16="http://schemas.microsoft.com/office/drawing/2014/main" id="{3C5643D0-4787-4B8B-982B-C72F3EA2A7D3}"/>
            </a:ext>
          </a:extLst>
        </xdr:cNvPr>
        <xdr:cNvSpPr/>
      </xdr:nvSpPr>
      <xdr:spPr>
        <a:xfrm>
          <a:off x="37465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152400</xdr:rowOff>
    </xdr:from>
    <xdr:to>
      <xdr:col>24</xdr:col>
      <xdr:colOff>63500</xdr:colOff>
      <xdr:row>80</xdr:row>
      <xdr:rowOff>11430</xdr:rowOff>
    </xdr:to>
    <xdr:cxnSp macro="">
      <xdr:nvCxnSpPr>
        <xdr:cNvPr id="307" name="直線コネクタ 306">
          <a:extLst>
            <a:ext uri="{FF2B5EF4-FFF2-40B4-BE49-F238E27FC236}">
              <a16:creationId xmlns:a16="http://schemas.microsoft.com/office/drawing/2014/main" id="{AC50A709-7AD5-4477-B70E-25DA0F1DDA69}"/>
            </a:ext>
          </a:extLst>
        </xdr:cNvPr>
        <xdr:cNvCxnSpPr/>
      </xdr:nvCxnSpPr>
      <xdr:spPr>
        <a:xfrm flipV="1">
          <a:off x="3797300" y="136969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154939</xdr:rowOff>
    </xdr:from>
    <xdr:to>
      <xdr:col>15</xdr:col>
      <xdr:colOff>101600</xdr:colOff>
      <xdr:row>80</xdr:row>
      <xdr:rowOff>85089</xdr:rowOff>
    </xdr:to>
    <xdr:sp macro="" textlink="">
      <xdr:nvSpPr>
        <xdr:cNvPr id="308" name="楕円 307">
          <a:extLst>
            <a:ext uri="{FF2B5EF4-FFF2-40B4-BE49-F238E27FC236}">
              <a16:creationId xmlns:a16="http://schemas.microsoft.com/office/drawing/2014/main" id="{C8097D2A-62BD-48FA-8E0B-9EDFAF4866AF}"/>
            </a:ext>
          </a:extLst>
        </xdr:cNvPr>
        <xdr:cNvSpPr/>
      </xdr:nvSpPr>
      <xdr:spPr>
        <a:xfrm>
          <a:off x="2857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11430</xdr:rowOff>
    </xdr:from>
    <xdr:to>
      <xdr:col>19</xdr:col>
      <xdr:colOff>177800</xdr:colOff>
      <xdr:row>80</xdr:row>
      <xdr:rowOff>34289</xdr:rowOff>
    </xdr:to>
    <xdr:cxnSp macro="">
      <xdr:nvCxnSpPr>
        <xdr:cNvPr id="309" name="直線コネクタ 308">
          <a:extLst>
            <a:ext uri="{FF2B5EF4-FFF2-40B4-BE49-F238E27FC236}">
              <a16:creationId xmlns:a16="http://schemas.microsoft.com/office/drawing/2014/main" id="{F414943D-37DF-4600-A6CB-5407F6C3BB41}"/>
            </a:ext>
          </a:extLst>
        </xdr:cNvPr>
        <xdr:cNvCxnSpPr/>
      </xdr:nvCxnSpPr>
      <xdr:spPr>
        <a:xfrm flipV="1">
          <a:off x="2908300" y="137274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120650</xdr:rowOff>
    </xdr:from>
    <xdr:to>
      <xdr:col>10</xdr:col>
      <xdr:colOff>165100</xdr:colOff>
      <xdr:row>80</xdr:row>
      <xdr:rowOff>50800</xdr:rowOff>
    </xdr:to>
    <xdr:sp macro="" textlink="">
      <xdr:nvSpPr>
        <xdr:cNvPr id="310" name="楕円 309">
          <a:extLst>
            <a:ext uri="{FF2B5EF4-FFF2-40B4-BE49-F238E27FC236}">
              <a16:creationId xmlns:a16="http://schemas.microsoft.com/office/drawing/2014/main" id="{D3BE1791-0D05-4874-85A9-DA008343277F}"/>
            </a:ext>
          </a:extLst>
        </xdr:cNvPr>
        <xdr:cNvSpPr/>
      </xdr:nvSpPr>
      <xdr:spPr>
        <a:xfrm>
          <a:off x="1968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0</xdr:rowOff>
    </xdr:from>
    <xdr:to>
      <xdr:col>15</xdr:col>
      <xdr:colOff>50800</xdr:colOff>
      <xdr:row>80</xdr:row>
      <xdr:rowOff>34289</xdr:rowOff>
    </xdr:to>
    <xdr:cxnSp macro="">
      <xdr:nvCxnSpPr>
        <xdr:cNvPr id="311" name="直線コネクタ 310">
          <a:extLst>
            <a:ext uri="{FF2B5EF4-FFF2-40B4-BE49-F238E27FC236}">
              <a16:creationId xmlns:a16="http://schemas.microsoft.com/office/drawing/2014/main" id="{EBF2CBB7-040D-4B40-87ED-4161599B7C8F}"/>
            </a:ext>
          </a:extLst>
        </xdr:cNvPr>
        <xdr:cNvCxnSpPr/>
      </xdr:nvCxnSpPr>
      <xdr:spPr>
        <a:xfrm>
          <a:off x="2019300" y="137160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88264</xdr:rowOff>
    </xdr:from>
    <xdr:to>
      <xdr:col>6</xdr:col>
      <xdr:colOff>38100</xdr:colOff>
      <xdr:row>80</xdr:row>
      <xdr:rowOff>18414</xdr:rowOff>
    </xdr:to>
    <xdr:sp macro="" textlink="">
      <xdr:nvSpPr>
        <xdr:cNvPr id="312" name="楕円 311">
          <a:extLst>
            <a:ext uri="{FF2B5EF4-FFF2-40B4-BE49-F238E27FC236}">
              <a16:creationId xmlns:a16="http://schemas.microsoft.com/office/drawing/2014/main" id="{2EC30831-78A8-4D56-9136-DDA29FC6D1D6}"/>
            </a:ext>
          </a:extLst>
        </xdr:cNvPr>
        <xdr:cNvSpPr/>
      </xdr:nvSpPr>
      <xdr:spPr>
        <a:xfrm>
          <a:off x="1079500" y="136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139064</xdr:rowOff>
    </xdr:from>
    <xdr:to>
      <xdr:col>10</xdr:col>
      <xdr:colOff>114300</xdr:colOff>
      <xdr:row>80</xdr:row>
      <xdr:rowOff>0</xdr:rowOff>
    </xdr:to>
    <xdr:cxnSp macro="">
      <xdr:nvCxnSpPr>
        <xdr:cNvPr id="313" name="直線コネクタ 312">
          <a:extLst>
            <a:ext uri="{FF2B5EF4-FFF2-40B4-BE49-F238E27FC236}">
              <a16:creationId xmlns:a16="http://schemas.microsoft.com/office/drawing/2014/main" id="{D2A93216-CBA7-4D2E-9EA0-BE549931FF1F}"/>
            </a:ext>
          </a:extLst>
        </xdr:cNvPr>
        <xdr:cNvCxnSpPr/>
      </xdr:nvCxnSpPr>
      <xdr:spPr>
        <a:xfrm>
          <a:off x="1130300" y="136836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32402</xdr:rowOff>
    </xdr:from>
    <xdr:ext cx="405111" cy="259045"/>
    <xdr:sp macro="" textlink="">
      <xdr:nvSpPr>
        <xdr:cNvPr id="314" name="n_1aveValue【福祉施設】&#10;有形固定資産減価償却率">
          <a:extLst>
            <a:ext uri="{FF2B5EF4-FFF2-40B4-BE49-F238E27FC236}">
              <a16:creationId xmlns:a16="http://schemas.microsoft.com/office/drawing/2014/main" id="{476F5A31-C794-4B39-BB4C-8F1ED7CCA194}"/>
            </a:ext>
          </a:extLst>
        </xdr:cNvPr>
        <xdr:cNvSpPr txBox="1"/>
      </xdr:nvSpPr>
      <xdr:spPr>
        <a:xfrm>
          <a:off x="35820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139082</xdr:rowOff>
    </xdr:from>
    <xdr:ext cx="405111" cy="259045"/>
    <xdr:sp macro="" textlink="">
      <xdr:nvSpPr>
        <xdr:cNvPr id="315" name="n_2aveValue【福祉施設】&#10;有形固定資産減価償却率">
          <a:extLst>
            <a:ext uri="{FF2B5EF4-FFF2-40B4-BE49-F238E27FC236}">
              <a16:creationId xmlns:a16="http://schemas.microsoft.com/office/drawing/2014/main" id="{A040E712-E5C2-43D8-8CD1-404C43FEAA70}"/>
            </a:ext>
          </a:extLst>
        </xdr:cNvPr>
        <xdr:cNvSpPr txBox="1"/>
      </xdr:nvSpPr>
      <xdr:spPr>
        <a:xfrm>
          <a:off x="2705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120032</xdr:rowOff>
    </xdr:from>
    <xdr:ext cx="405111" cy="259045"/>
    <xdr:sp macro="" textlink="">
      <xdr:nvSpPr>
        <xdr:cNvPr id="316" name="n_3aveValue【福祉施設】&#10;有形固定資産減価償却率">
          <a:extLst>
            <a:ext uri="{FF2B5EF4-FFF2-40B4-BE49-F238E27FC236}">
              <a16:creationId xmlns:a16="http://schemas.microsoft.com/office/drawing/2014/main" id="{2E421F0E-3995-4396-BC3D-D8B68C62BF7D}"/>
            </a:ext>
          </a:extLst>
        </xdr:cNvPr>
        <xdr:cNvSpPr txBox="1"/>
      </xdr:nvSpPr>
      <xdr:spPr>
        <a:xfrm>
          <a:off x="1816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55263</xdr:rowOff>
    </xdr:from>
    <xdr:ext cx="405111" cy="259045"/>
    <xdr:sp macro="" textlink="">
      <xdr:nvSpPr>
        <xdr:cNvPr id="317" name="n_4aveValue【福祉施設】&#10;有形固定資産減価償却率">
          <a:extLst>
            <a:ext uri="{FF2B5EF4-FFF2-40B4-BE49-F238E27FC236}">
              <a16:creationId xmlns:a16="http://schemas.microsoft.com/office/drawing/2014/main" id="{5565E99C-9EBF-46DB-92EA-6EA7DD800D16}"/>
            </a:ext>
          </a:extLst>
        </xdr:cNvPr>
        <xdr:cNvSpPr txBox="1"/>
      </xdr:nvSpPr>
      <xdr:spPr>
        <a:xfrm>
          <a:off x="927744" y="1394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78757</xdr:rowOff>
    </xdr:from>
    <xdr:ext cx="405111" cy="259045"/>
    <xdr:sp macro="" textlink="">
      <xdr:nvSpPr>
        <xdr:cNvPr id="318" name="n_1mainValue【福祉施設】&#10;有形固定資産減価償却率">
          <a:extLst>
            <a:ext uri="{FF2B5EF4-FFF2-40B4-BE49-F238E27FC236}">
              <a16:creationId xmlns:a16="http://schemas.microsoft.com/office/drawing/2014/main" id="{F1EBF143-3F97-464F-86D4-5C2A40674D31}"/>
            </a:ext>
          </a:extLst>
        </xdr:cNvPr>
        <xdr:cNvSpPr txBox="1"/>
      </xdr:nvSpPr>
      <xdr:spPr>
        <a:xfrm>
          <a:off x="35820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101616</xdr:rowOff>
    </xdr:from>
    <xdr:ext cx="405111" cy="259045"/>
    <xdr:sp macro="" textlink="">
      <xdr:nvSpPr>
        <xdr:cNvPr id="319" name="n_2mainValue【福祉施設】&#10;有形固定資産減価償却率">
          <a:extLst>
            <a:ext uri="{FF2B5EF4-FFF2-40B4-BE49-F238E27FC236}">
              <a16:creationId xmlns:a16="http://schemas.microsoft.com/office/drawing/2014/main" id="{7117E8C3-A062-4134-BC6B-1B80B5586413}"/>
            </a:ext>
          </a:extLst>
        </xdr:cNvPr>
        <xdr:cNvSpPr txBox="1"/>
      </xdr:nvSpPr>
      <xdr:spPr>
        <a:xfrm>
          <a:off x="27057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67327</xdr:rowOff>
    </xdr:from>
    <xdr:ext cx="405111" cy="259045"/>
    <xdr:sp macro="" textlink="">
      <xdr:nvSpPr>
        <xdr:cNvPr id="320" name="n_3mainValue【福祉施設】&#10;有形固定資産減価償却率">
          <a:extLst>
            <a:ext uri="{FF2B5EF4-FFF2-40B4-BE49-F238E27FC236}">
              <a16:creationId xmlns:a16="http://schemas.microsoft.com/office/drawing/2014/main" id="{5E4C3736-D7EE-4139-9A56-04DFD4B3103E}"/>
            </a:ext>
          </a:extLst>
        </xdr:cNvPr>
        <xdr:cNvSpPr txBox="1"/>
      </xdr:nvSpPr>
      <xdr:spPr>
        <a:xfrm>
          <a:off x="1816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34941</xdr:rowOff>
    </xdr:from>
    <xdr:ext cx="405111" cy="259045"/>
    <xdr:sp macro="" textlink="">
      <xdr:nvSpPr>
        <xdr:cNvPr id="321" name="n_4mainValue【福祉施設】&#10;有形固定資産減価償却率">
          <a:extLst>
            <a:ext uri="{FF2B5EF4-FFF2-40B4-BE49-F238E27FC236}">
              <a16:creationId xmlns:a16="http://schemas.microsoft.com/office/drawing/2014/main" id="{C434721D-9AD8-42A5-9AA7-1469A042B003}"/>
            </a:ext>
          </a:extLst>
        </xdr:cNvPr>
        <xdr:cNvSpPr txBox="1"/>
      </xdr:nvSpPr>
      <xdr:spPr>
        <a:xfrm>
          <a:off x="927744"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40EF587-F8B7-47CF-A7D3-762D0F71F3D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8A99EA8-003A-4C66-B4E9-13728B99996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6E7CDCE-508B-41D1-9310-BD234A01C5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3005109-F750-48E2-9ED0-0EEDED4B707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2B14E7E-908C-4F6A-8FF3-44EFB1C24FF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7A3B18C-4F09-4EA8-8C92-4BB40144CF2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92C06D5-008C-4D6F-B6B9-53CCBE08C22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6FE1310-3023-4210-9CA1-231C4E79C2A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1F7DE77-B155-4BE9-A8E3-31BC2A68FDA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14292B7-7F32-497D-9E80-7A20EBD4E6A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989C5D3A-5F5E-4072-BEF0-DAA8A202573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80548976-68AD-4021-B93A-0BC05648111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E42EA38C-7A77-4BF3-85B0-62E8A1911F2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1422EE21-764C-43FA-B7F2-8500418432F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F11A740F-459E-41ED-A120-70A58CF8851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8EB3D81B-C5F1-40C0-B8CA-7E91FB6889A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8D056413-1F90-49C6-A956-467248FCA89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FA50B456-BDF8-4A0B-A390-EE3256CD18E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B42092-AB30-42EA-B58A-DC355691CBF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B4B7BC69-C655-4C9D-82A6-C2AE39605D3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3A44D274-DC95-404A-AD09-B84C98DA5C4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26670</xdr:rowOff>
    </xdr:from>
    <xdr:to>
      <xdr:col>54</xdr:col>
      <xdr:colOff>189865</xdr:colOff>
      <xdr:row>86</xdr:row>
      <xdr:rowOff>3811</xdr:rowOff>
    </xdr:to>
    <xdr:cxnSp macro="">
      <xdr:nvCxnSpPr>
        <xdr:cNvPr id="343" name="直線コネクタ 342">
          <a:extLst>
            <a:ext uri="{FF2B5EF4-FFF2-40B4-BE49-F238E27FC236}">
              <a16:creationId xmlns:a16="http://schemas.microsoft.com/office/drawing/2014/main" id="{3724A177-C4F3-48A7-8783-0F788CB45C92}"/>
            </a:ext>
          </a:extLst>
        </xdr:cNvPr>
        <xdr:cNvCxnSpPr/>
      </xdr:nvCxnSpPr>
      <xdr:spPr>
        <a:xfrm flipV="1">
          <a:off x="10476865" y="1357122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344" name="【福祉施設】&#10;一人当たり面積最小値テキスト">
          <a:extLst>
            <a:ext uri="{FF2B5EF4-FFF2-40B4-BE49-F238E27FC236}">
              <a16:creationId xmlns:a16="http://schemas.microsoft.com/office/drawing/2014/main" id="{F5DD722A-AE2F-4F91-A696-2BEFE7754CBA}"/>
            </a:ext>
          </a:extLst>
        </xdr:cNvPr>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345" name="直線コネクタ 344">
          <a:extLst>
            <a:ext uri="{FF2B5EF4-FFF2-40B4-BE49-F238E27FC236}">
              <a16:creationId xmlns:a16="http://schemas.microsoft.com/office/drawing/2014/main" id="{86D57388-3682-4CBB-9373-FE311E31D677}"/>
            </a:ext>
          </a:extLst>
        </xdr:cNvPr>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144797</xdr:rowOff>
    </xdr:from>
    <xdr:ext cx="469744" cy="259045"/>
    <xdr:sp macro="" textlink="">
      <xdr:nvSpPr>
        <xdr:cNvPr id="346" name="【福祉施設】&#10;一人当たり面積最大値テキスト">
          <a:extLst>
            <a:ext uri="{FF2B5EF4-FFF2-40B4-BE49-F238E27FC236}">
              <a16:creationId xmlns:a16="http://schemas.microsoft.com/office/drawing/2014/main" id="{735F12C1-CE7F-4E3A-839D-6DC493DD7E5A}"/>
            </a:ext>
          </a:extLst>
        </xdr:cNvPr>
        <xdr:cNvSpPr txBox="1"/>
      </xdr:nvSpPr>
      <xdr:spPr>
        <a:xfrm>
          <a:off x="10515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26670</xdr:rowOff>
    </xdr:from>
    <xdr:to>
      <xdr:col>55</xdr:col>
      <xdr:colOff>88900</xdr:colOff>
      <xdr:row>79</xdr:row>
      <xdr:rowOff>26670</xdr:rowOff>
    </xdr:to>
    <xdr:cxnSp macro="">
      <xdr:nvCxnSpPr>
        <xdr:cNvPr id="347" name="直線コネクタ 346">
          <a:extLst>
            <a:ext uri="{FF2B5EF4-FFF2-40B4-BE49-F238E27FC236}">
              <a16:creationId xmlns:a16="http://schemas.microsoft.com/office/drawing/2014/main" id="{E5F9033D-C65D-4278-A08D-22C52F93BFA9}"/>
            </a:ext>
          </a:extLst>
        </xdr:cNvPr>
        <xdr:cNvCxnSpPr/>
      </xdr:nvCxnSpPr>
      <xdr:spPr>
        <a:xfrm>
          <a:off x="10388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348" name="【福祉施設】&#10;一人当たり面積平均値テキスト">
          <a:extLst>
            <a:ext uri="{FF2B5EF4-FFF2-40B4-BE49-F238E27FC236}">
              <a16:creationId xmlns:a16="http://schemas.microsoft.com/office/drawing/2014/main" id="{38CFE647-37A3-4759-9C8C-4E1513B24E78}"/>
            </a:ext>
          </a:extLst>
        </xdr:cNvPr>
        <xdr:cNvSpPr txBox="1"/>
      </xdr:nvSpPr>
      <xdr:spPr>
        <a:xfrm>
          <a:off x="10515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349" name="フローチャート: 判断 348">
          <a:extLst>
            <a:ext uri="{FF2B5EF4-FFF2-40B4-BE49-F238E27FC236}">
              <a16:creationId xmlns:a16="http://schemas.microsoft.com/office/drawing/2014/main" id="{21528206-02FC-4E28-B8F9-56A2ECA6CC25}"/>
            </a:ext>
          </a:extLst>
        </xdr:cNvPr>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110744</xdr:rowOff>
    </xdr:from>
    <xdr:to>
      <xdr:col>50</xdr:col>
      <xdr:colOff>165100</xdr:colOff>
      <xdr:row>84</xdr:row>
      <xdr:rowOff>40894</xdr:rowOff>
    </xdr:to>
    <xdr:sp macro="" textlink="">
      <xdr:nvSpPr>
        <xdr:cNvPr id="350" name="フローチャート: 判断 349">
          <a:extLst>
            <a:ext uri="{FF2B5EF4-FFF2-40B4-BE49-F238E27FC236}">
              <a16:creationId xmlns:a16="http://schemas.microsoft.com/office/drawing/2014/main" id="{961258ED-6AD0-41C3-A7AA-641213B861F2}"/>
            </a:ext>
          </a:extLst>
        </xdr:cNvPr>
        <xdr:cNvSpPr/>
      </xdr:nvSpPr>
      <xdr:spPr>
        <a:xfrm>
          <a:off x="9588500" y="143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351" name="フローチャート: 判断 350">
          <a:extLst>
            <a:ext uri="{FF2B5EF4-FFF2-40B4-BE49-F238E27FC236}">
              <a16:creationId xmlns:a16="http://schemas.microsoft.com/office/drawing/2014/main" id="{A963A162-B578-48F2-903C-BE24D2D11128}"/>
            </a:ext>
          </a:extLst>
        </xdr:cNvPr>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154178</xdr:rowOff>
    </xdr:from>
    <xdr:to>
      <xdr:col>41</xdr:col>
      <xdr:colOff>101600</xdr:colOff>
      <xdr:row>84</xdr:row>
      <xdr:rowOff>84328</xdr:rowOff>
    </xdr:to>
    <xdr:sp macro="" textlink="">
      <xdr:nvSpPr>
        <xdr:cNvPr id="352" name="フローチャート: 判断 351">
          <a:extLst>
            <a:ext uri="{FF2B5EF4-FFF2-40B4-BE49-F238E27FC236}">
              <a16:creationId xmlns:a16="http://schemas.microsoft.com/office/drawing/2014/main" id="{593AA241-8C51-41AB-A69E-F67C39229474}"/>
            </a:ext>
          </a:extLst>
        </xdr:cNvPr>
        <xdr:cNvSpPr/>
      </xdr:nvSpPr>
      <xdr:spPr>
        <a:xfrm>
          <a:off x="7810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101600</xdr:rowOff>
    </xdr:from>
    <xdr:to>
      <xdr:col>36</xdr:col>
      <xdr:colOff>165100</xdr:colOff>
      <xdr:row>84</xdr:row>
      <xdr:rowOff>31750</xdr:rowOff>
    </xdr:to>
    <xdr:sp macro="" textlink="">
      <xdr:nvSpPr>
        <xdr:cNvPr id="353" name="フローチャート: 判断 352">
          <a:extLst>
            <a:ext uri="{FF2B5EF4-FFF2-40B4-BE49-F238E27FC236}">
              <a16:creationId xmlns:a16="http://schemas.microsoft.com/office/drawing/2014/main" id="{3AA7E5BC-B040-40C0-A7E6-55BCF847D509}"/>
            </a:ext>
          </a:extLst>
        </xdr:cNvPr>
        <xdr:cNvSpPr/>
      </xdr:nvSpPr>
      <xdr:spPr>
        <a:xfrm>
          <a:off x="6921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620BE38-22DC-49FF-866C-03DD00BF3DD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A4D3578-F291-4872-B033-F4DD1E3199A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88B1F93-9C6B-4881-97AE-0AE98B6ABC7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80A2C68-7F5C-482D-A4FE-2726509C3EB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6FE4315-F2D6-460D-847F-0DB8D1D35F7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10161</xdr:rowOff>
    </xdr:from>
    <xdr:to>
      <xdr:col>55</xdr:col>
      <xdr:colOff>50800</xdr:colOff>
      <xdr:row>81</xdr:row>
      <xdr:rowOff>111761</xdr:rowOff>
    </xdr:to>
    <xdr:sp macro="" textlink="">
      <xdr:nvSpPr>
        <xdr:cNvPr id="359" name="楕円 358">
          <a:extLst>
            <a:ext uri="{FF2B5EF4-FFF2-40B4-BE49-F238E27FC236}">
              <a16:creationId xmlns:a16="http://schemas.microsoft.com/office/drawing/2014/main" id="{66517D7B-5033-4DDB-9EA7-578895BB1D63}"/>
            </a:ext>
          </a:extLst>
        </xdr:cNvPr>
        <xdr:cNvSpPr/>
      </xdr:nvSpPr>
      <xdr:spPr>
        <a:xfrm>
          <a:off x="104267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33038</xdr:rowOff>
    </xdr:from>
    <xdr:ext cx="469744" cy="259045"/>
    <xdr:sp macro="" textlink="">
      <xdr:nvSpPr>
        <xdr:cNvPr id="360" name="【福祉施設】&#10;一人当たり面積該当値テキスト">
          <a:extLst>
            <a:ext uri="{FF2B5EF4-FFF2-40B4-BE49-F238E27FC236}">
              <a16:creationId xmlns:a16="http://schemas.microsoft.com/office/drawing/2014/main" id="{B39549D7-93BB-4EAE-9DE1-0D21BC75FC29}"/>
            </a:ext>
          </a:extLst>
        </xdr:cNvPr>
        <xdr:cNvSpPr txBox="1"/>
      </xdr:nvSpPr>
      <xdr:spPr>
        <a:xfrm>
          <a:off x="10515600" y="1374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26163</xdr:rowOff>
    </xdr:from>
    <xdr:to>
      <xdr:col>50</xdr:col>
      <xdr:colOff>165100</xdr:colOff>
      <xdr:row>81</xdr:row>
      <xdr:rowOff>127763</xdr:rowOff>
    </xdr:to>
    <xdr:sp macro="" textlink="">
      <xdr:nvSpPr>
        <xdr:cNvPr id="361" name="楕円 360">
          <a:extLst>
            <a:ext uri="{FF2B5EF4-FFF2-40B4-BE49-F238E27FC236}">
              <a16:creationId xmlns:a16="http://schemas.microsoft.com/office/drawing/2014/main" id="{04A1F142-E5FF-4B05-BFD8-50B75A7853B8}"/>
            </a:ext>
          </a:extLst>
        </xdr:cNvPr>
        <xdr:cNvSpPr/>
      </xdr:nvSpPr>
      <xdr:spPr>
        <a:xfrm>
          <a:off x="95885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60961</xdr:rowOff>
    </xdr:from>
    <xdr:to>
      <xdr:col>55</xdr:col>
      <xdr:colOff>0</xdr:colOff>
      <xdr:row>81</xdr:row>
      <xdr:rowOff>76963</xdr:rowOff>
    </xdr:to>
    <xdr:cxnSp macro="">
      <xdr:nvCxnSpPr>
        <xdr:cNvPr id="362" name="直線コネクタ 361">
          <a:extLst>
            <a:ext uri="{FF2B5EF4-FFF2-40B4-BE49-F238E27FC236}">
              <a16:creationId xmlns:a16="http://schemas.microsoft.com/office/drawing/2014/main" id="{A566CDBB-9CB9-4C23-9857-2DFDAB57F413}"/>
            </a:ext>
          </a:extLst>
        </xdr:cNvPr>
        <xdr:cNvCxnSpPr/>
      </xdr:nvCxnSpPr>
      <xdr:spPr>
        <a:xfrm flipV="1">
          <a:off x="9639300" y="13948411"/>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46737</xdr:rowOff>
    </xdr:from>
    <xdr:to>
      <xdr:col>46</xdr:col>
      <xdr:colOff>38100</xdr:colOff>
      <xdr:row>81</xdr:row>
      <xdr:rowOff>148337</xdr:rowOff>
    </xdr:to>
    <xdr:sp macro="" textlink="">
      <xdr:nvSpPr>
        <xdr:cNvPr id="363" name="楕円 362">
          <a:extLst>
            <a:ext uri="{FF2B5EF4-FFF2-40B4-BE49-F238E27FC236}">
              <a16:creationId xmlns:a16="http://schemas.microsoft.com/office/drawing/2014/main" id="{0137F585-D1CC-45FD-9EDC-8FA3EE632FF0}"/>
            </a:ext>
          </a:extLst>
        </xdr:cNvPr>
        <xdr:cNvSpPr/>
      </xdr:nvSpPr>
      <xdr:spPr>
        <a:xfrm>
          <a:off x="8699500" y="139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76963</xdr:rowOff>
    </xdr:from>
    <xdr:to>
      <xdr:col>50</xdr:col>
      <xdr:colOff>114300</xdr:colOff>
      <xdr:row>81</xdr:row>
      <xdr:rowOff>97537</xdr:rowOff>
    </xdr:to>
    <xdr:cxnSp macro="">
      <xdr:nvCxnSpPr>
        <xdr:cNvPr id="364" name="直線コネクタ 363">
          <a:extLst>
            <a:ext uri="{FF2B5EF4-FFF2-40B4-BE49-F238E27FC236}">
              <a16:creationId xmlns:a16="http://schemas.microsoft.com/office/drawing/2014/main" id="{B2E11C47-3A1E-489D-B655-5E1A9A13E4D9}"/>
            </a:ext>
          </a:extLst>
        </xdr:cNvPr>
        <xdr:cNvCxnSpPr/>
      </xdr:nvCxnSpPr>
      <xdr:spPr>
        <a:xfrm flipV="1">
          <a:off x="8750300" y="139644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62737</xdr:rowOff>
    </xdr:from>
    <xdr:to>
      <xdr:col>41</xdr:col>
      <xdr:colOff>101600</xdr:colOff>
      <xdr:row>81</xdr:row>
      <xdr:rowOff>164337</xdr:rowOff>
    </xdr:to>
    <xdr:sp macro="" textlink="">
      <xdr:nvSpPr>
        <xdr:cNvPr id="365" name="楕円 364">
          <a:extLst>
            <a:ext uri="{FF2B5EF4-FFF2-40B4-BE49-F238E27FC236}">
              <a16:creationId xmlns:a16="http://schemas.microsoft.com/office/drawing/2014/main" id="{3609240C-24FC-4329-B6D7-12452112E676}"/>
            </a:ext>
          </a:extLst>
        </xdr:cNvPr>
        <xdr:cNvSpPr/>
      </xdr:nvSpPr>
      <xdr:spPr>
        <a:xfrm>
          <a:off x="7810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97537</xdr:rowOff>
    </xdr:from>
    <xdr:to>
      <xdr:col>45</xdr:col>
      <xdr:colOff>177800</xdr:colOff>
      <xdr:row>81</xdr:row>
      <xdr:rowOff>113537</xdr:rowOff>
    </xdr:to>
    <xdr:cxnSp macro="">
      <xdr:nvCxnSpPr>
        <xdr:cNvPr id="366" name="直線コネクタ 365">
          <a:extLst>
            <a:ext uri="{FF2B5EF4-FFF2-40B4-BE49-F238E27FC236}">
              <a16:creationId xmlns:a16="http://schemas.microsoft.com/office/drawing/2014/main" id="{45974F2A-D992-4206-82AA-9D5292583FCC}"/>
            </a:ext>
          </a:extLst>
        </xdr:cNvPr>
        <xdr:cNvCxnSpPr/>
      </xdr:nvCxnSpPr>
      <xdr:spPr>
        <a:xfrm flipV="1">
          <a:off x="7861300" y="13984987"/>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78739</xdr:rowOff>
    </xdr:from>
    <xdr:to>
      <xdr:col>36</xdr:col>
      <xdr:colOff>165100</xdr:colOff>
      <xdr:row>82</xdr:row>
      <xdr:rowOff>8889</xdr:rowOff>
    </xdr:to>
    <xdr:sp macro="" textlink="">
      <xdr:nvSpPr>
        <xdr:cNvPr id="367" name="楕円 366">
          <a:extLst>
            <a:ext uri="{FF2B5EF4-FFF2-40B4-BE49-F238E27FC236}">
              <a16:creationId xmlns:a16="http://schemas.microsoft.com/office/drawing/2014/main" id="{A0766418-63AD-4435-8B73-3FFEB703C7CF}"/>
            </a:ext>
          </a:extLst>
        </xdr:cNvPr>
        <xdr:cNvSpPr/>
      </xdr:nvSpPr>
      <xdr:spPr>
        <a:xfrm>
          <a:off x="6921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113537</xdr:rowOff>
    </xdr:from>
    <xdr:to>
      <xdr:col>41</xdr:col>
      <xdr:colOff>50800</xdr:colOff>
      <xdr:row>81</xdr:row>
      <xdr:rowOff>129539</xdr:rowOff>
    </xdr:to>
    <xdr:cxnSp macro="">
      <xdr:nvCxnSpPr>
        <xdr:cNvPr id="368" name="直線コネクタ 367">
          <a:extLst>
            <a:ext uri="{FF2B5EF4-FFF2-40B4-BE49-F238E27FC236}">
              <a16:creationId xmlns:a16="http://schemas.microsoft.com/office/drawing/2014/main" id="{03087BAA-3F4B-4B20-A41B-8991A5E41505}"/>
            </a:ext>
          </a:extLst>
        </xdr:cNvPr>
        <xdr:cNvCxnSpPr/>
      </xdr:nvCxnSpPr>
      <xdr:spPr>
        <a:xfrm flipV="1">
          <a:off x="6972300" y="1400098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32021</xdr:rowOff>
    </xdr:from>
    <xdr:ext cx="469744" cy="259045"/>
    <xdr:sp macro="" textlink="">
      <xdr:nvSpPr>
        <xdr:cNvPr id="369" name="n_1aveValue【福祉施設】&#10;一人当たり面積">
          <a:extLst>
            <a:ext uri="{FF2B5EF4-FFF2-40B4-BE49-F238E27FC236}">
              <a16:creationId xmlns:a16="http://schemas.microsoft.com/office/drawing/2014/main" id="{BA557A56-0838-4B9B-8E0D-3F92B404342F}"/>
            </a:ext>
          </a:extLst>
        </xdr:cNvPr>
        <xdr:cNvSpPr txBox="1"/>
      </xdr:nvSpPr>
      <xdr:spPr>
        <a:xfrm>
          <a:off x="9391727" y="144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52595</xdr:rowOff>
    </xdr:from>
    <xdr:ext cx="469744" cy="259045"/>
    <xdr:sp macro="" textlink="">
      <xdr:nvSpPr>
        <xdr:cNvPr id="370" name="n_2aveValue【福祉施設】&#10;一人当たり面積">
          <a:extLst>
            <a:ext uri="{FF2B5EF4-FFF2-40B4-BE49-F238E27FC236}">
              <a16:creationId xmlns:a16="http://schemas.microsoft.com/office/drawing/2014/main" id="{6EA855E1-4343-4780-A606-9EB0AC2DE677}"/>
            </a:ext>
          </a:extLst>
        </xdr:cNvPr>
        <xdr:cNvSpPr txBox="1"/>
      </xdr:nvSpPr>
      <xdr:spPr>
        <a:xfrm>
          <a:off x="8515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75455</xdr:rowOff>
    </xdr:from>
    <xdr:ext cx="469744" cy="259045"/>
    <xdr:sp macro="" textlink="">
      <xdr:nvSpPr>
        <xdr:cNvPr id="371" name="n_3aveValue【福祉施設】&#10;一人当たり面積">
          <a:extLst>
            <a:ext uri="{FF2B5EF4-FFF2-40B4-BE49-F238E27FC236}">
              <a16:creationId xmlns:a16="http://schemas.microsoft.com/office/drawing/2014/main" id="{107656D1-F0AF-4604-B9C9-7E54FC86C563}"/>
            </a:ext>
          </a:extLst>
        </xdr:cNvPr>
        <xdr:cNvSpPr txBox="1"/>
      </xdr:nvSpPr>
      <xdr:spPr>
        <a:xfrm>
          <a:off x="7626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22877</xdr:rowOff>
    </xdr:from>
    <xdr:ext cx="469744" cy="259045"/>
    <xdr:sp macro="" textlink="">
      <xdr:nvSpPr>
        <xdr:cNvPr id="372" name="n_4aveValue【福祉施設】&#10;一人当たり面積">
          <a:extLst>
            <a:ext uri="{FF2B5EF4-FFF2-40B4-BE49-F238E27FC236}">
              <a16:creationId xmlns:a16="http://schemas.microsoft.com/office/drawing/2014/main" id="{2EFCF19A-49EF-4486-BB21-5B029F44FECD}"/>
            </a:ext>
          </a:extLst>
        </xdr:cNvPr>
        <xdr:cNvSpPr txBox="1"/>
      </xdr:nvSpPr>
      <xdr:spPr>
        <a:xfrm>
          <a:off x="6737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144290</xdr:rowOff>
    </xdr:from>
    <xdr:ext cx="469744" cy="259045"/>
    <xdr:sp macro="" textlink="">
      <xdr:nvSpPr>
        <xdr:cNvPr id="373" name="n_1mainValue【福祉施設】&#10;一人当たり面積">
          <a:extLst>
            <a:ext uri="{FF2B5EF4-FFF2-40B4-BE49-F238E27FC236}">
              <a16:creationId xmlns:a16="http://schemas.microsoft.com/office/drawing/2014/main" id="{3121508F-28AF-4BBF-B871-4E09A030BAF3}"/>
            </a:ext>
          </a:extLst>
        </xdr:cNvPr>
        <xdr:cNvSpPr txBox="1"/>
      </xdr:nvSpPr>
      <xdr:spPr>
        <a:xfrm>
          <a:off x="9391727" y="1368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164864</xdr:rowOff>
    </xdr:from>
    <xdr:ext cx="469744" cy="259045"/>
    <xdr:sp macro="" textlink="">
      <xdr:nvSpPr>
        <xdr:cNvPr id="374" name="n_2mainValue【福祉施設】&#10;一人当たり面積">
          <a:extLst>
            <a:ext uri="{FF2B5EF4-FFF2-40B4-BE49-F238E27FC236}">
              <a16:creationId xmlns:a16="http://schemas.microsoft.com/office/drawing/2014/main" id="{C25B5BB3-38E1-4E11-A93D-BA7705BB079E}"/>
            </a:ext>
          </a:extLst>
        </xdr:cNvPr>
        <xdr:cNvSpPr txBox="1"/>
      </xdr:nvSpPr>
      <xdr:spPr>
        <a:xfrm>
          <a:off x="8515427" y="1370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9414</xdr:rowOff>
    </xdr:from>
    <xdr:ext cx="469744" cy="259045"/>
    <xdr:sp macro="" textlink="">
      <xdr:nvSpPr>
        <xdr:cNvPr id="375" name="n_3mainValue【福祉施設】&#10;一人当たり面積">
          <a:extLst>
            <a:ext uri="{FF2B5EF4-FFF2-40B4-BE49-F238E27FC236}">
              <a16:creationId xmlns:a16="http://schemas.microsoft.com/office/drawing/2014/main" id="{171382A0-106B-4EA1-9AA6-3EDAAD04284C}"/>
            </a:ext>
          </a:extLst>
        </xdr:cNvPr>
        <xdr:cNvSpPr txBox="1"/>
      </xdr:nvSpPr>
      <xdr:spPr>
        <a:xfrm>
          <a:off x="76264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25416</xdr:rowOff>
    </xdr:from>
    <xdr:ext cx="469744" cy="259045"/>
    <xdr:sp macro="" textlink="">
      <xdr:nvSpPr>
        <xdr:cNvPr id="376" name="n_4mainValue【福祉施設】&#10;一人当たり面積">
          <a:extLst>
            <a:ext uri="{FF2B5EF4-FFF2-40B4-BE49-F238E27FC236}">
              <a16:creationId xmlns:a16="http://schemas.microsoft.com/office/drawing/2014/main" id="{2F857CBB-FB89-4D8F-AB80-AD4153492DD2}"/>
            </a:ext>
          </a:extLst>
        </xdr:cNvPr>
        <xdr:cNvSpPr txBox="1"/>
      </xdr:nvSpPr>
      <xdr:spPr>
        <a:xfrm>
          <a:off x="6737427" y="1374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C1314707-88B0-4B23-92B1-5A046DB2FAB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8432F12E-BFE7-4581-ADED-B290E4447A1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1E022401-E4B0-4F8F-8B6C-68DB93F0DCB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4595E3BC-30BC-452B-9A6A-E25422B7D5E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1B602A6-D94C-4BBC-B437-310067CCB84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9F32DD68-6654-4540-AAF5-7338C5662B6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C566912-FFEC-467C-8F46-5A999A555C9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F6D09FD1-35DF-45DE-A931-136D4DF9547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21133227-4B14-4297-82CB-3DC18603D21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12798D33-92EF-4FF9-BD73-BB4CFEEB0D5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EA967382-1C7B-4359-9AF2-69105C1FA78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1F8CD648-2150-4695-9B27-58B02B2EEA3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5DF553D4-6748-40F4-BD45-7C6A473216E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BA574A6A-C525-4E02-9A3A-1635C5CAEFA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5D96B9BD-62F8-4AF0-B06E-04575220EB9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5DE4440-E8DD-4AC4-AC8B-E1883621CAB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AA721A33-C171-4291-8826-C7B6EF5DCF3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A71A203E-9D74-425C-984D-8772E098B93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C65E7982-7C82-49EC-B80B-2223617C2F3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1C7F3476-E8BA-4243-8DA6-0A15E54EE2C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EBBC0D07-1CE9-4255-B056-E69D941ABA5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D45095DF-AE64-4552-8D4F-205EA1D517B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F7CB476E-0084-4DEA-BAEF-33D7BA61FD1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84FEF3C2-5CE8-4E6E-9AFC-9E65EB483DD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84EBD66E-8400-4EBA-AC82-104A0EFE51B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108</xdr:row>
      <xdr:rowOff>112123</xdr:rowOff>
    </xdr:to>
    <xdr:cxnSp macro="">
      <xdr:nvCxnSpPr>
        <xdr:cNvPr id="402" name="直線コネクタ 401">
          <a:extLst>
            <a:ext uri="{FF2B5EF4-FFF2-40B4-BE49-F238E27FC236}">
              <a16:creationId xmlns:a16="http://schemas.microsoft.com/office/drawing/2014/main" id="{1BFCF671-52AD-47BF-8AC9-1EB67313E413}"/>
            </a:ext>
          </a:extLst>
        </xdr:cNvPr>
        <xdr:cNvCxnSpPr/>
      </xdr:nvCxnSpPr>
      <xdr:spPr>
        <a:xfrm flipV="1">
          <a:off x="4634865" y="1716894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115950</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3BCDE102-4FEB-4767-A735-87A6A6B22304}"/>
            </a:ext>
          </a:extLst>
        </xdr:cNvPr>
        <xdr:cNvSpPr txBox="1"/>
      </xdr:nvSpPr>
      <xdr:spPr>
        <a:xfrm>
          <a:off x="46736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112123</xdr:rowOff>
    </xdr:from>
    <xdr:to>
      <xdr:col>24</xdr:col>
      <xdr:colOff>152400</xdr:colOff>
      <xdr:row>108</xdr:row>
      <xdr:rowOff>112123</xdr:rowOff>
    </xdr:to>
    <xdr:cxnSp macro="">
      <xdr:nvCxnSpPr>
        <xdr:cNvPr id="404" name="直線コネクタ 403">
          <a:extLst>
            <a:ext uri="{FF2B5EF4-FFF2-40B4-BE49-F238E27FC236}">
              <a16:creationId xmlns:a16="http://schemas.microsoft.com/office/drawing/2014/main" id="{17C2E337-1021-4FD9-9C43-19BC052402BC}"/>
            </a:ext>
          </a:extLst>
        </xdr:cNvPr>
        <xdr:cNvCxnSpPr/>
      </xdr:nvCxnSpPr>
      <xdr:spPr>
        <a:xfrm>
          <a:off x="4546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405" name="【市民会館】&#10;有形固定資産減価償却率最大値テキスト">
          <a:extLst>
            <a:ext uri="{FF2B5EF4-FFF2-40B4-BE49-F238E27FC236}">
              <a16:creationId xmlns:a16="http://schemas.microsoft.com/office/drawing/2014/main" id="{CF474EEE-3FB9-4E84-9029-8ED7CB9B7122}"/>
            </a:ext>
          </a:extLst>
        </xdr:cNvPr>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406" name="直線コネクタ 405">
          <a:extLst>
            <a:ext uri="{FF2B5EF4-FFF2-40B4-BE49-F238E27FC236}">
              <a16:creationId xmlns:a16="http://schemas.microsoft.com/office/drawing/2014/main" id="{9CE067A5-F8B0-4861-8B06-CFCF2002A467}"/>
            </a:ext>
          </a:extLst>
        </xdr:cNvPr>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108329</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24FC2F2D-297D-4A86-9EA0-306A3A5C243B}"/>
            </a:ext>
          </a:extLst>
        </xdr:cNvPr>
        <xdr:cNvSpPr txBox="1"/>
      </xdr:nvSpPr>
      <xdr:spPr>
        <a:xfrm>
          <a:off x="46736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129902</xdr:rowOff>
    </xdr:from>
    <xdr:to>
      <xdr:col>24</xdr:col>
      <xdr:colOff>114300</xdr:colOff>
      <xdr:row>105</xdr:row>
      <xdr:rowOff>60052</xdr:rowOff>
    </xdr:to>
    <xdr:sp macro="" textlink="">
      <xdr:nvSpPr>
        <xdr:cNvPr id="408" name="フローチャート: 判断 407">
          <a:extLst>
            <a:ext uri="{FF2B5EF4-FFF2-40B4-BE49-F238E27FC236}">
              <a16:creationId xmlns:a16="http://schemas.microsoft.com/office/drawing/2014/main" id="{6D7C6333-DD5F-460F-B582-8B840B2C398D}"/>
            </a:ext>
          </a:extLst>
        </xdr:cNvPr>
        <xdr:cNvSpPr/>
      </xdr:nvSpPr>
      <xdr:spPr>
        <a:xfrm>
          <a:off x="4584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115207</xdr:rowOff>
    </xdr:from>
    <xdr:to>
      <xdr:col>20</xdr:col>
      <xdr:colOff>38100</xdr:colOff>
      <xdr:row>105</xdr:row>
      <xdr:rowOff>45357</xdr:rowOff>
    </xdr:to>
    <xdr:sp macro="" textlink="">
      <xdr:nvSpPr>
        <xdr:cNvPr id="409" name="フローチャート: 判断 408">
          <a:extLst>
            <a:ext uri="{FF2B5EF4-FFF2-40B4-BE49-F238E27FC236}">
              <a16:creationId xmlns:a16="http://schemas.microsoft.com/office/drawing/2014/main" id="{0F7E8B63-B7E9-4D8C-AC65-154FE629927F}"/>
            </a:ext>
          </a:extLst>
        </xdr:cNvPr>
        <xdr:cNvSpPr/>
      </xdr:nvSpPr>
      <xdr:spPr>
        <a:xfrm>
          <a:off x="3746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410" name="フローチャート: 判断 409">
          <a:extLst>
            <a:ext uri="{FF2B5EF4-FFF2-40B4-BE49-F238E27FC236}">
              <a16:creationId xmlns:a16="http://schemas.microsoft.com/office/drawing/2014/main" id="{4CBDC645-9AF5-4F20-BA2D-D8FC96A4B0B3}"/>
            </a:ext>
          </a:extLst>
        </xdr:cNvPr>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77651</xdr:rowOff>
    </xdr:from>
    <xdr:to>
      <xdr:col>10</xdr:col>
      <xdr:colOff>165100</xdr:colOff>
      <xdr:row>105</xdr:row>
      <xdr:rowOff>7801</xdr:rowOff>
    </xdr:to>
    <xdr:sp macro="" textlink="">
      <xdr:nvSpPr>
        <xdr:cNvPr id="411" name="フローチャート: 判断 410">
          <a:extLst>
            <a:ext uri="{FF2B5EF4-FFF2-40B4-BE49-F238E27FC236}">
              <a16:creationId xmlns:a16="http://schemas.microsoft.com/office/drawing/2014/main" id="{2E8B4BEA-6C20-4A20-8B47-5D68F7678251}"/>
            </a:ext>
          </a:extLst>
        </xdr:cNvPr>
        <xdr:cNvSpPr/>
      </xdr:nvSpPr>
      <xdr:spPr>
        <a:xfrm>
          <a:off x="1968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54792</xdr:rowOff>
    </xdr:from>
    <xdr:to>
      <xdr:col>6</xdr:col>
      <xdr:colOff>38100</xdr:colOff>
      <xdr:row>104</xdr:row>
      <xdr:rowOff>156392</xdr:rowOff>
    </xdr:to>
    <xdr:sp macro="" textlink="">
      <xdr:nvSpPr>
        <xdr:cNvPr id="412" name="フローチャート: 判断 411">
          <a:extLst>
            <a:ext uri="{FF2B5EF4-FFF2-40B4-BE49-F238E27FC236}">
              <a16:creationId xmlns:a16="http://schemas.microsoft.com/office/drawing/2014/main" id="{79F975AD-70C6-47E6-A232-C8576664EB30}"/>
            </a:ext>
          </a:extLst>
        </xdr:cNvPr>
        <xdr:cNvSpPr/>
      </xdr:nvSpPr>
      <xdr:spPr>
        <a:xfrm>
          <a:off x="1079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7A97F7D-C43C-4524-B8AE-29D6D398032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62B2F66-5F48-455E-A003-72D9C3D6542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C998171-2172-49C4-89A7-FE989278A4D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74A2F40-768C-4AD8-B1E6-8FA976C980D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8BB64C0-675E-46BE-84B5-0D3C324D4E2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418" name="楕円 417">
          <a:extLst>
            <a:ext uri="{FF2B5EF4-FFF2-40B4-BE49-F238E27FC236}">
              <a16:creationId xmlns:a16="http://schemas.microsoft.com/office/drawing/2014/main" id="{2AF1FF39-896F-4543-A031-585A78206DE2}"/>
            </a:ext>
          </a:extLst>
        </xdr:cNvPr>
        <xdr:cNvSpPr/>
      </xdr:nvSpPr>
      <xdr:spPr>
        <a:xfrm>
          <a:off x="45847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10721</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DAE79DC0-0175-49C5-B3FE-95D2D558AB2E}"/>
            </a:ext>
          </a:extLst>
        </xdr:cNvPr>
        <xdr:cNvSpPr txBox="1"/>
      </xdr:nvSpPr>
      <xdr:spPr>
        <a:xfrm>
          <a:off x="4673600" y="1767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139700</xdr:rowOff>
    </xdr:from>
    <xdr:to>
      <xdr:col>20</xdr:col>
      <xdr:colOff>38100</xdr:colOff>
      <xdr:row>104</xdr:row>
      <xdr:rowOff>69850</xdr:rowOff>
    </xdr:to>
    <xdr:sp macro="" textlink="">
      <xdr:nvSpPr>
        <xdr:cNvPr id="420" name="楕円 419">
          <a:extLst>
            <a:ext uri="{FF2B5EF4-FFF2-40B4-BE49-F238E27FC236}">
              <a16:creationId xmlns:a16="http://schemas.microsoft.com/office/drawing/2014/main" id="{FFFF7315-B0AF-4741-83FB-25F53196734F}"/>
            </a:ext>
          </a:extLst>
        </xdr:cNvPr>
        <xdr:cNvSpPr/>
      </xdr:nvSpPr>
      <xdr:spPr>
        <a:xfrm>
          <a:off x="3746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19050</xdr:rowOff>
    </xdr:from>
    <xdr:to>
      <xdr:col>24</xdr:col>
      <xdr:colOff>63500</xdr:colOff>
      <xdr:row>104</xdr:row>
      <xdr:rowOff>38644</xdr:rowOff>
    </xdr:to>
    <xdr:cxnSp macro="">
      <xdr:nvCxnSpPr>
        <xdr:cNvPr id="421" name="直線コネクタ 420">
          <a:extLst>
            <a:ext uri="{FF2B5EF4-FFF2-40B4-BE49-F238E27FC236}">
              <a16:creationId xmlns:a16="http://schemas.microsoft.com/office/drawing/2014/main" id="{4A045CA9-B08B-41A6-B5E6-A666A3E26B12}"/>
            </a:ext>
          </a:extLst>
        </xdr:cNvPr>
        <xdr:cNvCxnSpPr/>
      </xdr:nvCxnSpPr>
      <xdr:spPr>
        <a:xfrm>
          <a:off x="3797300" y="1784985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97245</xdr:rowOff>
    </xdr:from>
    <xdr:to>
      <xdr:col>15</xdr:col>
      <xdr:colOff>101600</xdr:colOff>
      <xdr:row>103</xdr:row>
      <xdr:rowOff>27395</xdr:rowOff>
    </xdr:to>
    <xdr:sp macro="" textlink="">
      <xdr:nvSpPr>
        <xdr:cNvPr id="422" name="楕円 421">
          <a:extLst>
            <a:ext uri="{FF2B5EF4-FFF2-40B4-BE49-F238E27FC236}">
              <a16:creationId xmlns:a16="http://schemas.microsoft.com/office/drawing/2014/main" id="{9414835B-3BB6-4698-9CBC-E4163492A037}"/>
            </a:ext>
          </a:extLst>
        </xdr:cNvPr>
        <xdr:cNvSpPr/>
      </xdr:nvSpPr>
      <xdr:spPr>
        <a:xfrm>
          <a:off x="2857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148045</xdr:rowOff>
    </xdr:from>
    <xdr:to>
      <xdr:col>19</xdr:col>
      <xdr:colOff>177800</xdr:colOff>
      <xdr:row>104</xdr:row>
      <xdr:rowOff>19050</xdr:rowOff>
    </xdr:to>
    <xdr:cxnSp macro="">
      <xdr:nvCxnSpPr>
        <xdr:cNvPr id="423" name="直線コネクタ 422">
          <a:extLst>
            <a:ext uri="{FF2B5EF4-FFF2-40B4-BE49-F238E27FC236}">
              <a16:creationId xmlns:a16="http://schemas.microsoft.com/office/drawing/2014/main" id="{C2CD15AC-4ADF-458C-B921-FFD66DC5F004}"/>
            </a:ext>
          </a:extLst>
        </xdr:cNvPr>
        <xdr:cNvCxnSpPr/>
      </xdr:nvCxnSpPr>
      <xdr:spPr>
        <a:xfrm>
          <a:off x="2908300" y="17635945"/>
          <a:ext cx="889000" cy="21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64588</xdr:rowOff>
    </xdr:from>
    <xdr:to>
      <xdr:col>10</xdr:col>
      <xdr:colOff>165100</xdr:colOff>
      <xdr:row>102</xdr:row>
      <xdr:rowOff>166188</xdr:rowOff>
    </xdr:to>
    <xdr:sp macro="" textlink="">
      <xdr:nvSpPr>
        <xdr:cNvPr id="424" name="楕円 423">
          <a:extLst>
            <a:ext uri="{FF2B5EF4-FFF2-40B4-BE49-F238E27FC236}">
              <a16:creationId xmlns:a16="http://schemas.microsoft.com/office/drawing/2014/main" id="{9101B150-D1D7-4BD7-9E56-FF7196F655F3}"/>
            </a:ext>
          </a:extLst>
        </xdr:cNvPr>
        <xdr:cNvSpPr/>
      </xdr:nvSpPr>
      <xdr:spPr>
        <a:xfrm>
          <a:off x="1968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115388</xdr:rowOff>
    </xdr:from>
    <xdr:to>
      <xdr:col>15</xdr:col>
      <xdr:colOff>50800</xdr:colOff>
      <xdr:row>102</xdr:row>
      <xdr:rowOff>148045</xdr:rowOff>
    </xdr:to>
    <xdr:cxnSp macro="">
      <xdr:nvCxnSpPr>
        <xdr:cNvPr id="425" name="直線コネクタ 424">
          <a:extLst>
            <a:ext uri="{FF2B5EF4-FFF2-40B4-BE49-F238E27FC236}">
              <a16:creationId xmlns:a16="http://schemas.microsoft.com/office/drawing/2014/main" id="{27DF133F-5F8F-424C-ACEE-9475272C1A35}"/>
            </a:ext>
          </a:extLst>
        </xdr:cNvPr>
        <xdr:cNvCxnSpPr/>
      </xdr:nvCxnSpPr>
      <xdr:spPr>
        <a:xfrm>
          <a:off x="2019300" y="176032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30299</xdr:rowOff>
    </xdr:from>
    <xdr:to>
      <xdr:col>6</xdr:col>
      <xdr:colOff>38100</xdr:colOff>
      <xdr:row>102</xdr:row>
      <xdr:rowOff>131899</xdr:rowOff>
    </xdr:to>
    <xdr:sp macro="" textlink="">
      <xdr:nvSpPr>
        <xdr:cNvPr id="426" name="楕円 425">
          <a:extLst>
            <a:ext uri="{FF2B5EF4-FFF2-40B4-BE49-F238E27FC236}">
              <a16:creationId xmlns:a16="http://schemas.microsoft.com/office/drawing/2014/main" id="{41B394F6-CDE6-48DB-A0FE-7250A0E7680E}"/>
            </a:ext>
          </a:extLst>
        </xdr:cNvPr>
        <xdr:cNvSpPr/>
      </xdr:nvSpPr>
      <xdr:spPr>
        <a:xfrm>
          <a:off x="1079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81099</xdr:rowOff>
    </xdr:from>
    <xdr:to>
      <xdr:col>10</xdr:col>
      <xdr:colOff>114300</xdr:colOff>
      <xdr:row>102</xdr:row>
      <xdr:rowOff>115388</xdr:rowOff>
    </xdr:to>
    <xdr:cxnSp macro="">
      <xdr:nvCxnSpPr>
        <xdr:cNvPr id="427" name="直線コネクタ 426">
          <a:extLst>
            <a:ext uri="{FF2B5EF4-FFF2-40B4-BE49-F238E27FC236}">
              <a16:creationId xmlns:a16="http://schemas.microsoft.com/office/drawing/2014/main" id="{CA7C5AE2-2416-4ACD-B4F8-B8729EC3B7D6}"/>
            </a:ext>
          </a:extLst>
        </xdr:cNvPr>
        <xdr:cNvCxnSpPr/>
      </xdr:nvCxnSpPr>
      <xdr:spPr>
        <a:xfrm>
          <a:off x="1130300" y="175689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36484</xdr:rowOff>
    </xdr:from>
    <xdr:ext cx="405111" cy="259045"/>
    <xdr:sp macro="" textlink="">
      <xdr:nvSpPr>
        <xdr:cNvPr id="428" name="n_1aveValue【市民会館】&#10;有形固定資産減価償却率">
          <a:extLst>
            <a:ext uri="{FF2B5EF4-FFF2-40B4-BE49-F238E27FC236}">
              <a16:creationId xmlns:a16="http://schemas.microsoft.com/office/drawing/2014/main" id="{5675CFF6-6F0E-49A7-A4AA-487F84D82517}"/>
            </a:ext>
          </a:extLst>
        </xdr:cNvPr>
        <xdr:cNvSpPr txBox="1"/>
      </xdr:nvSpPr>
      <xdr:spPr>
        <a:xfrm>
          <a:off x="3582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34851</xdr:rowOff>
    </xdr:from>
    <xdr:ext cx="405111" cy="259045"/>
    <xdr:sp macro="" textlink="">
      <xdr:nvSpPr>
        <xdr:cNvPr id="429" name="n_2aveValue【市民会館】&#10;有形固定資産減価償却率">
          <a:extLst>
            <a:ext uri="{FF2B5EF4-FFF2-40B4-BE49-F238E27FC236}">
              <a16:creationId xmlns:a16="http://schemas.microsoft.com/office/drawing/2014/main" id="{8B2A438A-F4A4-4AB3-9FB2-90FA66990C3B}"/>
            </a:ext>
          </a:extLst>
        </xdr:cNvPr>
        <xdr:cNvSpPr txBox="1"/>
      </xdr:nvSpPr>
      <xdr:spPr>
        <a:xfrm>
          <a:off x="2705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170378</xdr:rowOff>
    </xdr:from>
    <xdr:ext cx="405111" cy="259045"/>
    <xdr:sp macro="" textlink="">
      <xdr:nvSpPr>
        <xdr:cNvPr id="430" name="n_3aveValue【市民会館】&#10;有形固定資産減価償却率">
          <a:extLst>
            <a:ext uri="{FF2B5EF4-FFF2-40B4-BE49-F238E27FC236}">
              <a16:creationId xmlns:a16="http://schemas.microsoft.com/office/drawing/2014/main" id="{9CCEC7F3-835F-4848-9E42-B05CE6B1759F}"/>
            </a:ext>
          </a:extLst>
        </xdr:cNvPr>
        <xdr:cNvSpPr txBox="1"/>
      </xdr:nvSpPr>
      <xdr:spPr>
        <a:xfrm>
          <a:off x="1816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147519</xdr:rowOff>
    </xdr:from>
    <xdr:ext cx="405111" cy="259045"/>
    <xdr:sp macro="" textlink="">
      <xdr:nvSpPr>
        <xdr:cNvPr id="431" name="n_4aveValue【市民会館】&#10;有形固定資産減価償却率">
          <a:extLst>
            <a:ext uri="{FF2B5EF4-FFF2-40B4-BE49-F238E27FC236}">
              <a16:creationId xmlns:a16="http://schemas.microsoft.com/office/drawing/2014/main" id="{B7357B78-7B66-4785-AC7E-BBD3EE8ED00B}"/>
            </a:ext>
          </a:extLst>
        </xdr:cNvPr>
        <xdr:cNvSpPr txBox="1"/>
      </xdr:nvSpPr>
      <xdr:spPr>
        <a:xfrm>
          <a:off x="927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86377</xdr:rowOff>
    </xdr:from>
    <xdr:ext cx="405111" cy="259045"/>
    <xdr:sp macro="" textlink="">
      <xdr:nvSpPr>
        <xdr:cNvPr id="432" name="n_1mainValue【市民会館】&#10;有形固定資産減価償却率">
          <a:extLst>
            <a:ext uri="{FF2B5EF4-FFF2-40B4-BE49-F238E27FC236}">
              <a16:creationId xmlns:a16="http://schemas.microsoft.com/office/drawing/2014/main" id="{94A9DCC6-7AA5-4E37-B06D-20D6C105E835}"/>
            </a:ext>
          </a:extLst>
        </xdr:cNvPr>
        <xdr:cNvSpPr txBox="1"/>
      </xdr:nvSpPr>
      <xdr:spPr>
        <a:xfrm>
          <a:off x="3582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43922</xdr:rowOff>
    </xdr:from>
    <xdr:ext cx="405111" cy="259045"/>
    <xdr:sp macro="" textlink="">
      <xdr:nvSpPr>
        <xdr:cNvPr id="433" name="n_2mainValue【市民会館】&#10;有形固定資産減価償却率">
          <a:extLst>
            <a:ext uri="{FF2B5EF4-FFF2-40B4-BE49-F238E27FC236}">
              <a16:creationId xmlns:a16="http://schemas.microsoft.com/office/drawing/2014/main" id="{88C33BBD-89C4-4034-B068-AB0AF792C474}"/>
            </a:ext>
          </a:extLst>
        </xdr:cNvPr>
        <xdr:cNvSpPr txBox="1"/>
      </xdr:nvSpPr>
      <xdr:spPr>
        <a:xfrm>
          <a:off x="27057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11265</xdr:rowOff>
    </xdr:from>
    <xdr:ext cx="405111" cy="259045"/>
    <xdr:sp macro="" textlink="">
      <xdr:nvSpPr>
        <xdr:cNvPr id="434" name="n_3mainValue【市民会館】&#10;有形固定資産減価償却率">
          <a:extLst>
            <a:ext uri="{FF2B5EF4-FFF2-40B4-BE49-F238E27FC236}">
              <a16:creationId xmlns:a16="http://schemas.microsoft.com/office/drawing/2014/main" id="{70E1A5B3-CE8B-4931-930C-E49955A5B79D}"/>
            </a:ext>
          </a:extLst>
        </xdr:cNvPr>
        <xdr:cNvSpPr txBox="1"/>
      </xdr:nvSpPr>
      <xdr:spPr>
        <a:xfrm>
          <a:off x="18167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148426</xdr:rowOff>
    </xdr:from>
    <xdr:ext cx="405111" cy="259045"/>
    <xdr:sp macro="" textlink="">
      <xdr:nvSpPr>
        <xdr:cNvPr id="435" name="n_4mainValue【市民会館】&#10;有形固定資産減価償却率">
          <a:extLst>
            <a:ext uri="{FF2B5EF4-FFF2-40B4-BE49-F238E27FC236}">
              <a16:creationId xmlns:a16="http://schemas.microsoft.com/office/drawing/2014/main" id="{415BC1C7-841D-4FB5-8776-57590E39ACB7}"/>
            </a:ext>
          </a:extLst>
        </xdr:cNvPr>
        <xdr:cNvSpPr txBox="1"/>
      </xdr:nvSpPr>
      <xdr:spPr>
        <a:xfrm>
          <a:off x="9277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2000BDED-959F-4698-ACDA-E8F28FD6BDE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9439F72B-8625-459A-A873-F37F3872C1D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5E4B820A-436A-46D0-AEA5-70DD61BF19F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8E5C0FC-7EE3-4447-A4F8-7D7FDF5B741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8F073244-604F-40D5-A7AE-DAAF4F788EE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98382584-B721-477A-8460-18909E177C6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E2E744F5-98D3-4C30-9F89-CD4A93D7C55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231B9956-9A8C-40CA-AD1F-A6D94788C88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56C8FE60-8756-4C96-BB7C-A14CDB3FF6C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119B1C-5EC7-43E6-A72F-4EE2855196F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FE92CD91-32E1-49D6-B69D-2118F3CD16B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7" name="テキスト ボックス 446">
          <a:extLst>
            <a:ext uri="{FF2B5EF4-FFF2-40B4-BE49-F238E27FC236}">
              <a16:creationId xmlns:a16="http://schemas.microsoft.com/office/drawing/2014/main" id="{9A77C72D-67F5-4C23-88D5-CD08319F16F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20FBBFCD-1FB0-4E42-859F-685B01AC1CC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9" name="テキスト ボックス 448">
          <a:extLst>
            <a:ext uri="{FF2B5EF4-FFF2-40B4-BE49-F238E27FC236}">
              <a16:creationId xmlns:a16="http://schemas.microsoft.com/office/drawing/2014/main" id="{31E5FF4C-97C8-46BC-B886-69C96F5F664F}"/>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AB0830AE-05E4-4E83-A581-8808BFD7526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1" name="テキスト ボックス 450">
          <a:extLst>
            <a:ext uri="{FF2B5EF4-FFF2-40B4-BE49-F238E27FC236}">
              <a16:creationId xmlns:a16="http://schemas.microsoft.com/office/drawing/2014/main" id="{F361DBC3-0A43-4F82-9C61-52A5DAF8E987}"/>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2ABBB5A4-A0AB-49A9-BEBC-A4A05B4E338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3" name="テキスト ボックス 452">
          <a:extLst>
            <a:ext uri="{FF2B5EF4-FFF2-40B4-BE49-F238E27FC236}">
              <a16:creationId xmlns:a16="http://schemas.microsoft.com/office/drawing/2014/main" id="{F126B795-730B-4592-81BE-9485F4CAB374}"/>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1169EF0F-7639-468C-85DB-97BA9208285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10278524-9958-41C7-9045-CDCD85AE02F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F3445D89-D4E6-43E0-BDDD-EB90C25644D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67056</xdr:rowOff>
    </xdr:from>
    <xdr:to>
      <xdr:col>54</xdr:col>
      <xdr:colOff>189865</xdr:colOff>
      <xdr:row>108</xdr:row>
      <xdr:rowOff>57913</xdr:rowOff>
    </xdr:to>
    <xdr:cxnSp macro="">
      <xdr:nvCxnSpPr>
        <xdr:cNvPr id="457" name="直線コネクタ 456">
          <a:extLst>
            <a:ext uri="{FF2B5EF4-FFF2-40B4-BE49-F238E27FC236}">
              <a16:creationId xmlns:a16="http://schemas.microsoft.com/office/drawing/2014/main" id="{0FDDF492-E212-4A6A-84E4-1C13F70210A2}"/>
            </a:ext>
          </a:extLst>
        </xdr:cNvPr>
        <xdr:cNvCxnSpPr/>
      </xdr:nvCxnSpPr>
      <xdr:spPr>
        <a:xfrm flipV="1">
          <a:off x="10476865" y="17212056"/>
          <a:ext cx="0" cy="136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61740</xdr:rowOff>
    </xdr:from>
    <xdr:ext cx="469744" cy="259045"/>
    <xdr:sp macro="" textlink="">
      <xdr:nvSpPr>
        <xdr:cNvPr id="458" name="【市民会館】&#10;一人当たり面積最小値テキスト">
          <a:extLst>
            <a:ext uri="{FF2B5EF4-FFF2-40B4-BE49-F238E27FC236}">
              <a16:creationId xmlns:a16="http://schemas.microsoft.com/office/drawing/2014/main" id="{A08E2D38-1883-46EA-9EEB-F5914B1B6806}"/>
            </a:ext>
          </a:extLst>
        </xdr:cNvPr>
        <xdr:cNvSpPr txBox="1"/>
      </xdr:nvSpPr>
      <xdr:spPr>
        <a:xfrm>
          <a:off x="10515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57913</xdr:rowOff>
    </xdr:from>
    <xdr:to>
      <xdr:col>55</xdr:col>
      <xdr:colOff>88900</xdr:colOff>
      <xdr:row>108</xdr:row>
      <xdr:rowOff>57913</xdr:rowOff>
    </xdr:to>
    <xdr:cxnSp macro="">
      <xdr:nvCxnSpPr>
        <xdr:cNvPr id="459" name="直線コネクタ 458">
          <a:extLst>
            <a:ext uri="{FF2B5EF4-FFF2-40B4-BE49-F238E27FC236}">
              <a16:creationId xmlns:a16="http://schemas.microsoft.com/office/drawing/2014/main" id="{C130BBF0-E312-4B9F-ACD2-49D57D30F790}"/>
            </a:ext>
          </a:extLst>
        </xdr:cNvPr>
        <xdr:cNvCxnSpPr/>
      </xdr:nvCxnSpPr>
      <xdr:spPr>
        <a:xfrm>
          <a:off x="10388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13733</xdr:rowOff>
    </xdr:from>
    <xdr:ext cx="469744" cy="259045"/>
    <xdr:sp macro="" textlink="">
      <xdr:nvSpPr>
        <xdr:cNvPr id="460" name="【市民会館】&#10;一人当たり面積最大値テキスト">
          <a:extLst>
            <a:ext uri="{FF2B5EF4-FFF2-40B4-BE49-F238E27FC236}">
              <a16:creationId xmlns:a16="http://schemas.microsoft.com/office/drawing/2014/main" id="{AB0D2F16-45B1-4E91-A157-2F1F13F5CCE9}"/>
            </a:ext>
          </a:extLst>
        </xdr:cNvPr>
        <xdr:cNvSpPr txBox="1"/>
      </xdr:nvSpPr>
      <xdr:spPr>
        <a:xfrm>
          <a:off x="10515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67056</xdr:rowOff>
    </xdr:from>
    <xdr:to>
      <xdr:col>55</xdr:col>
      <xdr:colOff>88900</xdr:colOff>
      <xdr:row>100</xdr:row>
      <xdr:rowOff>67056</xdr:rowOff>
    </xdr:to>
    <xdr:cxnSp macro="">
      <xdr:nvCxnSpPr>
        <xdr:cNvPr id="461" name="直線コネクタ 460">
          <a:extLst>
            <a:ext uri="{FF2B5EF4-FFF2-40B4-BE49-F238E27FC236}">
              <a16:creationId xmlns:a16="http://schemas.microsoft.com/office/drawing/2014/main" id="{3E9A6A9F-1792-4237-89D3-8483758E9702}"/>
            </a:ext>
          </a:extLst>
        </xdr:cNvPr>
        <xdr:cNvCxnSpPr/>
      </xdr:nvCxnSpPr>
      <xdr:spPr>
        <a:xfrm>
          <a:off x="10388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118127</xdr:rowOff>
    </xdr:from>
    <xdr:ext cx="469744" cy="259045"/>
    <xdr:sp macro="" textlink="">
      <xdr:nvSpPr>
        <xdr:cNvPr id="462" name="【市民会館】&#10;一人当たり面積平均値テキスト">
          <a:extLst>
            <a:ext uri="{FF2B5EF4-FFF2-40B4-BE49-F238E27FC236}">
              <a16:creationId xmlns:a16="http://schemas.microsoft.com/office/drawing/2014/main" id="{6BF902D0-90BF-4EE8-A9DA-ACDB2949D656}"/>
            </a:ext>
          </a:extLst>
        </xdr:cNvPr>
        <xdr:cNvSpPr txBox="1"/>
      </xdr:nvSpPr>
      <xdr:spPr>
        <a:xfrm>
          <a:off x="10515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63" name="フローチャート: 判断 462">
          <a:extLst>
            <a:ext uri="{FF2B5EF4-FFF2-40B4-BE49-F238E27FC236}">
              <a16:creationId xmlns:a16="http://schemas.microsoft.com/office/drawing/2014/main" id="{6C2CE21E-83DC-4E8B-A6C0-F5C516F4D54D}"/>
            </a:ext>
          </a:extLst>
        </xdr:cNvPr>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61976</xdr:rowOff>
    </xdr:from>
    <xdr:to>
      <xdr:col>50</xdr:col>
      <xdr:colOff>165100</xdr:colOff>
      <xdr:row>105</xdr:row>
      <xdr:rowOff>163576</xdr:rowOff>
    </xdr:to>
    <xdr:sp macro="" textlink="">
      <xdr:nvSpPr>
        <xdr:cNvPr id="464" name="フローチャート: 判断 463">
          <a:extLst>
            <a:ext uri="{FF2B5EF4-FFF2-40B4-BE49-F238E27FC236}">
              <a16:creationId xmlns:a16="http://schemas.microsoft.com/office/drawing/2014/main" id="{4DF052B0-4AEE-45F3-8989-BD084481D80E}"/>
            </a:ext>
          </a:extLst>
        </xdr:cNvPr>
        <xdr:cNvSpPr/>
      </xdr:nvSpPr>
      <xdr:spPr>
        <a:xfrm>
          <a:off x="9588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91694</xdr:rowOff>
    </xdr:from>
    <xdr:to>
      <xdr:col>46</xdr:col>
      <xdr:colOff>38100</xdr:colOff>
      <xdr:row>106</xdr:row>
      <xdr:rowOff>21844</xdr:rowOff>
    </xdr:to>
    <xdr:sp macro="" textlink="">
      <xdr:nvSpPr>
        <xdr:cNvPr id="465" name="フローチャート: 判断 464">
          <a:extLst>
            <a:ext uri="{FF2B5EF4-FFF2-40B4-BE49-F238E27FC236}">
              <a16:creationId xmlns:a16="http://schemas.microsoft.com/office/drawing/2014/main" id="{3BBD22BB-B48B-40B3-923B-F74CC5BA5C84}"/>
            </a:ext>
          </a:extLst>
        </xdr:cNvPr>
        <xdr:cNvSpPr/>
      </xdr:nvSpPr>
      <xdr:spPr>
        <a:xfrm>
          <a:off x="8699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77978</xdr:rowOff>
    </xdr:from>
    <xdr:to>
      <xdr:col>41</xdr:col>
      <xdr:colOff>101600</xdr:colOff>
      <xdr:row>106</xdr:row>
      <xdr:rowOff>8128</xdr:rowOff>
    </xdr:to>
    <xdr:sp macro="" textlink="">
      <xdr:nvSpPr>
        <xdr:cNvPr id="466" name="フローチャート: 判断 465">
          <a:extLst>
            <a:ext uri="{FF2B5EF4-FFF2-40B4-BE49-F238E27FC236}">
              <a16:creationId xmlns:a16="http://schemas.microsoft.com/office/drawing/2014/main" id="{D639EFE7-693F-443B-8DB8-565919113A01}"/>
            </a:ext>
          </a:extLst>
        </xdr:cNvPr>
        <xdr:cNvSpPr/>
      </xdr:nvSpPr>
      <xdr:spPr>
        <a:xfrm>
          <a:off x="7810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48261</xdr:rowOff>
    </xdr:from>
    <xdr:to>
      <xdr:col>36</xdr:col>
      <xdr:colOff>165100</xdr:colOff>
      <xdr:row>105</xdr:row>
      <xdr:rowOff>149861</xdr:rowOff>
    </xdr:to>
    <xdr:sp macro="" textlink="">
      <xdr:nvSpPr>
        <xdr:cNvPr id="467" name="フローチャート: 判断 466">
          <a:extLst>
            <a:ext uri="{FF2B5EF4-FFF2-40B4-BE49-F238E27FC236}">
              <a16:creationId xmlns:a16="http://schemas.microsoft.com/office/drawing/2014/main" id="{B82E3A62-A55A-4A92-81E4-A6FDEB983C1B}"/>
            </a:ext>
          </a:extLst>
        </xdr:cNvPr>
        <xdr:cNvSpPr/>
      </xdr:nvSpPr>
      <xdr:spPr>
        <a:xfrm>
          <a:off x="692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8F2EB21-A7D3-4C7E-9D5F-F499D0080FA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2200273-CDFF-48F8-A963-3B8572A0831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56C889A-B976-4804-A627-B9441C1ADAC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CBF3C24-DFFA-47E6-9695-68BFA292631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5F152F2-B6CB-4732-96CE-C4237EE2BBB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11685</xdr:rowOff>
    </xdr:from>
    <xdr:to>
      <xdr:col>55</xdr:col>
      <xdr:colOff>50800</xdr:colOff>
      <xdr:row>104</xdr:row>
      <xdr:rowOff>113285</xdr:rowOff>
    </xdr:to>
    <xdr:sp macro="" textlink="">
      <xdr:nvSpPr>
        <xdr:cNvPr id="473" name="楕円 472">
          <a:extLst>
            <a:ext uri="{FF2B5EF4-FFF2-40B4-BE49-F238E27FC236}">
              <a16:creationId xmlns:a16="http://schemas.microsoft.com/office/drawing/2014/main" id="{0A548BAC-EE25-4D6B-A122-B34516D7849A}"/>
            </a:ext>
          </a:extLst>
        </xdr:cNvPr>
        <xdr:cNvSpPr/>
      </xdr:nvSpPr>
      <xdr:spPr>
        <a:xfrm>
          <a:off x="104267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34562</xdr:rowOff>
    </xdr:from>
    <xdr:ext cx="469744" cy="259045"/>
    <xdr:sp macro="" textlink="">
      <xdr:nvSpPr>
        <xdr:cNvPr id="474" name="【市民会館】&#10;一人当たり面積該当値テキスト">
          <a:extLst>
            <a:ext uri="{FF2B5EF4-FFF2-40B4-BE49-F238E27FC236}">
              <a16:creationId xmlns:a16="http://schemas.microsoft.com/office/drawing/2014/main" id="{6087EBBA-B8CD-4DE5-A27F-82096B33D25C}"/>
            </a:ext>
          </a:extLst>
        </xdr:cNvPr>
        <xdr:cNvSpPr txBox="1"/>
      </xdr:nvSpPr>
      <xdr:spPr>
        <a:xfrm>
          <a:off x="10515600" y="1769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25400</xdr:rowOff>
    </xdr:from>
    <xdr:to>
      <xdr:col>50</xdr:col>
      <xdr:colOff>165100</xdr:colOff>
      <xdr:row>104</xdr:row>
      <xdr:rowOff>127000</xdr:rowOff>
    </xdr:to>
    <xdr:sp macro="" textlink="">
      <xdr:nvSpPr>
        <xdr:cNvPr id="475" name="楕円 474">
          <a:extLst>
            <a:ext uri="{FF2B5EF4-FFF2-40B4-BE49-F238E27FC236}">
              <a16:creationId xmlns:a16="http://schemas.microsoft.com/office/drawing/2014/main" id="{4893DC70-3DAF-4B6D-A3BB-7F41FCD6CFA9}"/>
            </a:ext>
          </a:extLst>
        </xdr:cNvPr>
        <xdr:cNvSpPr/>
      </xdr:nvSpPr>
      <xdr:spPr>
        <a:xfrm>
          <a:off x="9588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62485</xdr:rowOff>
    </xdr:from>
    <xdr:to>
      <xdr:col>55</xdr:col>
      <xdr:colOff>0</xdr:colOff>
      <xdr:row>104</xdr:row>
      <xdr:rowOff>76200</xdr:rowOff>
    </xdr:to>
    <xdr:cxnSp macro="">
      <xdr:nvCxnSpPr>
        <xdr:cNvPr id="476" name="直線コネクタ 475">
          <a:extLst>
            <a:ext uri="{FF2B5EF4-FFF2-40B4-BE49-F238E27FC236}">
              <a16:creationId xmlns:a16="http://schemas.microsoft.com/office/drawing/2014/main" id="{2E67F77B-5A00-4EFF-8D08-4368CA1983AF}"/>
            </a:ext>
          </a:extLst>
        </xdr:cNvPr>
        <xdr:cNvCxnSpPr/>
      </xdr:nvCxnSpPr>
      <xdr:spPr>
        <a:xfrm flipV="1">
          <a:off x="9639300" y="178932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77978</xdr:rowOff>
    </xdr:from>
    <xdr:to>
      <xdr:col>46</xdr:col>
      <xdr:colOff>38100</xdr:colOff>
      <xdr:row>106</xdr:row>
      <xdr:rowOff>8128</xdr:rowOff>
    </xdr:to>
    <xdr:sp macro="" textlink="">
      <xdr:nvSpPr>
        <xdr:cNvPr id="477" name="楕円 476">
          <a:extLst>
            <a:ext uri="{FF2B5EF4-FFF2-40B4-BE49-F238E27FC236}">
              <a16:creationId xmlns:a16="http://schemas.microsoft.com/office/drawing/2014/main" id="{BD15CB30-4584-4A21-8866-0B1B23DBCDC2}"/>
            </a:ext>
          </a:extLst>
        </xdr:cNvPr>
        <xdr:cNvSpPr/>
      </xdr:nvSpPr>
      <xdr:spPr>
        <a:xfrm>
          <a:off x="8699500" y="180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76200</xdr:rowOff>
    </xdr:from>
    <xdr:to>
      <xdr:col>50</xdr:col>
      <xdr:colOff>114300</xdr:colOff>
      <xdr:row>105</xdr:row>
      <xdr:rowOff>128778</xdr:rowOff>
    </xdr:to>
    <xdr:cxnSp macro="">
      <xdr:nvCxnSpPr>
        <xdr:cNvPr id="478" name="直線コネクタ 477">
          <a:extLst>
            <a:ext uri="{FF2B5EF4-FFF2-40B4-BE49-F238E27FC236}">
              <a16:creationId xmlns:a16="http://schemas.microsoft.com/office/drawing/2014/main" id="{6EF88E33-B9CC-4851-B97E-F3A77FA63010}"/>
            </a:ext>
          </a:extLst>
        </xdr:cNvPr>
        <xdr:cNvCxnSpPr/>
      </xdr:nvCxnSpPr>
      <xdr:spPr>
        <a:xfrm flipV="1">
          <a:off x="8750300" y="1790700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87122</xdr:rowOff>
    </xdr:from>
    <xdr:to>
      <xdr:col>41</xdr:col>
      <xdr:colOff>101600</xdr:colOff>
      <xdr:row>106</xdr:row>
      <xdr:rowOff>17272</xdr:rowOff>
    </xdr:to>
    <xdr:sp macro="" textlink="">
      <xdr:nvSpPr>
        <xdr:cNvPr id="479" name="楕円 478">
          <a:extLst>
            <a:ext uri="{FF2B5EF4-FFF2-40B4-BE49-F238E27FC236}">
              <a16:creationId xmlns:a16="http://schemas.microsoft.com/office/drawing/2014/main" id="{21A3BE92-2877-4454-A042-724D4EF8A64C}"/>
            </a:ext>
          </a:extLst>
        </xdr:cNvPr>
        <xdr:cNvSpPr/>
      </xdr:nvSpPr>
      <xdr:spPr>
        <a:xfrm>
          <a:off x="78105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128778</xdr:rowOff>
    </xdr:from>
    <xdr:to>
      <xdr:col>45</xdr:col>
      <xdr:colOff>177800</xdr:colOff>
      <xdr:row>105</xdr:row>
      <xdr:rowOff>137922</xdr:rowOff>
    </xdr:to>
    <xdr:cxnSp macro="">
      <xdr:nvCxnSpPr>
        <xdr:cNvPr id="480" name="直線コネクタ 479">
          <a:extLst>
            <a:ext uri="{FF2B5EF4-FFF2-40B4-BE49-F238E27FC236}">
              <a16:creationId xmlns:a16="http://schemas.microsoft.com/office/drawing/2014/main" id="{EC16466F-AE42-4073-883D-6CE446DFE519}"/>
            </a:ext>
          </a:extLst>
        </xdr:cNvPr>
        <xdr:cNvCxnSpPr/>
      </xdr:nvCxnSpPr>
      <xdr:spPr>
        <a:xfrm flipV="1">
          <a:off x="7861300" y="18131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96265</xdr:rowOff>
    </xdr:from>
    <xdr:to>
      <xdr:col>36</xdr:col>
      <xdr:colOff>165100</xdr:colOff>
      <xdr:row>106</xdr:row>
      <xdr:rowOff>26415</xdr:rowOff>
    </xdr:to>
    <xdr:sp macro="" textlink="">
      <xdr:nvSpPr>
        <xdr:cNvPr id="481" name="楕円 480">
          <a:extLst>
            <a:ext uri="{FF2B5EF4-FFF2-40B4-BE49-F238E27FC236}">
              <a16:creationId xmlns:a16="http://schemas.microsoft.com/office/drawing/2014/main" id="{4A583F85-A91C-4576-A296-D539F45E3D5B}"/>
            </a:ext>
          </a:extLst>
        </xdr:cNvPr>
        <xdr:cNvSpPr/>
      </xdr:nvSpPr>
      <xdr:spPr>
        <a:xfrm>
          <a:off x="6921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137922</xdr:rowOff>
    </xdr:from>
    <xdr:to>
      <xdr:col>41</xdr:col>
      <xdr:colOff>50800</xdr:colOff>
      <xdr:row>105</xdr:row>
      <xdr:rowOff>147065</xdr:rowOff>
    </xdr:to>
    <xdr:cxnSp macro="">
      <xdr:nvCxnSpPr>
        <xdr:cNvPr id="482" name="直線コネクタ 481">
          <a:extLst>
            <a:ext uri="{FF2B5EF4-FFF2-40B4-BE49-F238E27FC236}">
              <a16:creationId xmlns:a16="http://schemas.microsoft.com/office/drawing/2014/main" id="{E2404EA8-91AE-4CF3-BFAB-D9C1336F97FC}"/>
            </a:ext>
          </a:extLst>
        </xdr:cNvPr>
        <xdr:cNvCxnSpPr/>
      </xdr:nvCxnSpPr>
      <xdr:spPr>
        <a:xfrm flipV="1">
          <a:off x="6972300" y="181401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154703</xdr:rowOff>
    </xdr:from>
    <xdr:ext cx="469744" cy="259045"/>
    <xdr:sp macro="" textlink="">
      <xdr:nvSpPr>
        <xdr:cNvPr id="483" name="n_1aveValue【市民会館】&#10;一人当たり面積">
          <a:extLst>
            <a:ext uri="{FF2B5EF4-FFF2-40B4-BE49-F238E27FC236}">
              <a16:creationId xmlns:a16="http://schemas.microsoft.com/office/drawing/2014/main" id="{B40A44A7-7F97-452C-A363-DCB1BE328113}"/>
            </a:ext>
          </a:extLst>
        </xdr:cNvPr>
        <xdr:cNvSpPr txBox="1"/>
      </xdr:nvSpPr>
      <xdr:spPr>
        <a:xfrm>
          <a:off x="93917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12971</xdr:rowOff>
    </xdr:from>
    <xdr:ext cx="469744" cy="259045"/>
    <xdr:sp macro="" textlink="">
      <xdr:nvSpPr>
        <xdr:cNvPr id="484" name="n_2aveValue【市民会館】&#10;一人当たり面積">
          <a:extLst>
            <a:ext uri="{FF2B5EF4-FFF2-40B4-BE49-F238E27FC236}">
              <a16:creationId xmlns:a16="http://schemas.microsoft.com/office/drawing/2014/main" id="{9612A92B-031A-477E-9D39-A2A4D8DF6FCA}"/>
            </a:ext>
          </a:extLst>
        </xdr:cNvPr>
        <xdr:cNvSpPr txBox="1"/>
      </xdr:nvSpPr>
      <xdr:spPr>
        <a:xfrm>
          <a:off x="85154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24655</xdr:rowOff>
    </xdr:from>
    <xdr:ext cx="469744" cy="259045"/>
    <xdr:sp macro="" textlink="">
      <xdr:nvSpPr>
        <xdr:cNvPr id="485" name="n_3aveValue【市民会館】&#10;一人当たり面積">
          <a:extLst>
            <a:ext uri="{FF2B5EF4-FFF2-40B4-BE49-F238E27FC236}">
              <a16:creationId xmlns:a16="http://schemas.microsoft.com/office/drawing/2014/main" id="{F7F3D261-489B-4236-A041-586E2B6B8F7A}"/>
            </a:ext>
          </a:extLst>
        </xdr:cNvPr>
        <xdr:cNvSpPr txBox="1"/>
      </xdr:nvSpPr>
      <xdr:spPr>
        <a:xfrm>
          <a:off x="7626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166388</xdr:rowOff>
    </xdr:from>
    <xdr:ext cx="469744" cy="259045"/>
    <xdr:sp macro="" textlink="">
      <xdr:nvSpPr>
        <xdr:cNvPr id="486" name="n_4aveValue【市民会館】&#10;一人当たり面積">
          <a:extLst>
            <a:ext uri="{FF2B5EF4-FFF2-40B4-BE49-F238E27FC236}">
              <a16:creationId xmlns:a16="http://schemas.microsoft.com/office/drawing/2014/main" id="{B85F2384-3D84-44A8-8BD7-EF85531A3895}"/>
            </a:ext>
          </a:extLst>
        </xdr:cNvPr>
        <xdr:cNvSpPr txBox="1"/>
      </xdr:nvSpPr>
      <xdr:spPr>
        <a:xfrm>
          <a:off x="6737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143527</xdr:rowOff>
    </xdr:from>
    <xdr:ext cx="469744" cy="259045"/>
    <xdr:sp macro="" textlink="">
      <xdr:nvSpPr>
        <xdr:cNvPr id="487" name="n_1mainValue【市民会館】&#10;一人当たり面積">
          <a:extLst>
            <a:ext uri="{FF2B5EF4-FFF2-40B4-BE49-F238E27FC236}">
              <a16:creationId xmlns:a16="http://schemas.microsoft.com/office/drawing/2014/main" id="{B11E1A7F-A3D2-4F3D-BEB9-AABC78C9E0ED}"/>
            </a:ext>
          </a:extLst>
        </xdr:cNvPr>
        <xdr:cNvSpPr txBox="1"/>
      </xdr:nvSpPr>
      <xdr:spPr>
        <a:xfrm>
          <a:off x="9391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24655</xdr:rowOff>
    </xdr:from>
    <xdr:ext cx="469744" cy="259045"/>
    <xdr:sp macro="" textlink="">
      <xdr:nvSpPr>
        <xdr:cNvPr id="488" name="n_2mainValue【市民会館】&#10;一人当たり面積">
          <a:extLst>
            <a:ext uri="{FF2B5EF4-FFF2-40B4-BE49-F238E27FC236}">
              <a16:creationId xmlns:a16="http://schemas.microsoft.com/office/drawing/2014/main" id="{56B193BD-C573-4F53-8694-61D54C6003A1}"/>
            </a:ext>
          </a:extLst>
        </xdr:cNvPr>
        <xdr:cNvSpPr txBox="1"/>
      </xdr:nvSpPr>
      <xdr:spPr>
        <a:xfrm>
          <a:off x="8515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8399</xdr:rowOff>
    </xdr:from>
    <xdr:ext cx="469744" cy="259045"/>
    <xdr:sp macro="" textlink="">
      <xdr:nvSpPr>
        <xdr:cNvPr id="489" name="n_3mainValue【市民会館】&#10;一人当たり面積">
          <a:extLst>
            <a:ext uri="{FF2B5EF4-FFF2-40B4-BE49-F238E27FC236}">
              <a16:creationId xmlns:a16="http://schemas.microsoft.com/office/drawing/2014/main" id="{1443B7ED-B9AA-437E-9570-55E2B1ADC3B0}"/>
            </a:ext>
          </a:extLst>
        </xdr:cNvPr>
        <xdr:cNvSpPr txBox="1"/>
      </xdr:nvSpPr>
      <xdr:spPr>
        <a:xfrm>
          <a:off x="762642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17542</xdr:rowOff>
    </xdr:from>
    <xdr:ext cx="469744" cy="259045"/>
    <xdr:sp macro="" textlink="">
      <xdr:nvSpPr>
        <xdr:cNvPr id="490" name="n_4mainValue【市民会館】&#10;一人当たり面積">
          <a:extLst>
            <a:ext uri="{FF2B5EF4-FFF2-40B4-BE49-F238E27FC236}">
              <a16:creationId xmlns:a16="http://schemas.microsoft.com/office/drawing/2014/main" id="{4D1A206D-943F-40DD-8A41-6F85279D25A3}"/>
            </a:ext>
          </a:extLst>
        </xdr:cNvPr>
        <xdr:cNvSpPr txBox="1"/>
      </xdr:nvSpPr>
      <xdr:spPr>
        <a:xfrm>
          <a:off x="6737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467B8183-E405-493D-A426-54FAAB365FC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D9D6FD9A-77A7-44C1-8535-5E6CF3F923D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24DBF96E-6FAE-4F91-8F6C-562E63E3799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D57006A-8B6D-4B6D-B1E0-B5FC07D2141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27F0D703-A2F0-4A25-86E5-A98F9B4201A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A0D3B501-6137-4299-B57C-53B201330C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4071E125-892B-4B61-9EB5-7DFF7A7D4EC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EDE2BC00-E422-4645-B0FD-3FE27E302BA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9ACF1EAB-F661-4FD9-945C-73D8A6AF891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BFD56216-1901-4A7C-94F7-24E33F69FA6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EC90D89E-AA95-49A2-ADD6-95BBFD504DF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E596DE95-518B-4C9D-A157-B81E0A55362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10B37BA0-F482-4575-91A7-ED11704232D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208820EF-6252-4EA4-BEEC-2952BBE9496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17658D69-0344-4840-98FD-5B2886482D4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AA4C1175-4571-4FC9-A2D7-E10A268AF04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164A88B9-23F9-4055-A437-2D054A49BE2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EA0B7F5B-6095-4888-9FE9-D4242DE41EF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F65F1AEF-7D8F-44E2-B28D-07FDE56E2AC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A427FF73-B014-4F2A-9CE5-772C205CE6E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80A9F7DA-4AF5-4D6B-9447-08698F5E552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6F0C585F-12B8-4CD1-8758-0CEF1D6A85A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A8C16BF4-01F6-4F9E-AAE7-9499DABB0B1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2BF6BD47-5B40-46A1-B6E4-03FC5B42F9E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41</xdr:row>
      <xdr:rowOff>24765</xdr:rowOff>
    </xdr:to>
    <xdr:cxnSp macro="">
      <xdr:nvCxnSpPr>
        <xdr:cNvPr id="515" name="直線コネクタ 514">
          <a:extLst>
            <a:ext uri="{FF2B5EF4-FFF2-40B4-BE49-F238E27FC236}">
              <a16:creationId xmlns:a16="http://schemas.microsoft.com/office/drawing/2014/main" id="{2EE252D0-CA0B-4183-8C1C-D93C01B384F9}"/>
            </a:ext>
          </a:extLst>
        </xdr:cNvPr>
        <xdr:cNvCxnSpPr/>
      </xdr:nvCxnSpPr>
      <xdr:spPr>
        <a:xfrm flipV="1">
          <a:off x="16318864" y="5852160"/>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28592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2C195D7F-0EA6-4C38-8996-A750830BEA3B}"/>
            </a:ext>
          </a:extLst>
        </xdr:cNvPr>
        <xdr:cNvSpPr txBox="1"/>
      </xdr:nvSpPr>
      <xdr:spPr>
        <a:xfrm>
          <a:off x="16357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24765</xdr:rowOff>
    </xdr:from>
    <xdr:to>
      <xdr:col>86</xdr:col>
      <xdr:colOff>25400</xdr:colOff>
      <xdr:row>41</xdr:row>
      <xdr:rowOff>24765</xdr:rowOff>
    </xdr:to>
    <xdr:cxnSp macro="">
      <xdr:nvCxnSpPr>
        <xdr:cNvPr id="517" name="直線コネクタ 516">
          <a:extLst>
            <a:ext uri="{FF2B5EF4-FFF2-40B4-BE49-F238E27FC236}">
              <a16:creationId xmlns:a16="http://schemas.microsoft.com/office/drawing/2014/main" id="{404AEDC7-3115-4502-953C-B9A4AD2DEBB8}"/>
            </a:ext>
          </a:extLst>
        </xdr:cNvPr>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9BBE708-4158-4595-8DE4-E0EFD4E47C31}"/>
            </a:ext>
          </a:extLst>
        </xdr:cNvPr>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519" name="直線コネクタ 518">
          <a:extLst>
            <a:ext uri="{FF2B5EF4-FFF2-40B4-BE49-F238E27FC236}">
              <a16:creationId xmlns:a16="http://schemas.microsoft.com/office/drawing/2014/main" id="{06A9C8A4-23BA-47BA-8D3E-3BD28746A17E}"/>
            </a:ext>
          </a:extLst>
        </xdr:cNvPr>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118127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7069D8FB-71A7-44CD-A96B-147AEAEFEE00}"/>
            </a:ext>
          </a:extLst>
        </xdr:cNvPr>
        <xdr:cNvSpPr txBox="1"/>
      </xdr:nvSpPr>
      <xdr:spPr>
        <a:xfrm>
          <a:off x="16357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521" name="フローチャート: 判断 520">
          <a:extLst>
            <a:ext uri="{FF2B5EF4-FFF2-40B4-BE49-F238E27FC236}">
              <a16:creationId xmlns:a16="http://schemas.microsoft.com/office/drawing/2014/main" id="{1BBF1C13-B75A-4F15-A39F-6B3CE9797B51}"/>
            </a:ext>
          </a:extLst>
        </xdr:cNvPr>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29210</xdr:rowOff>
    </xdr:from>
    <xdr:to>
      <xdr:col>81</xdr:col>
      <xdr:colOff>101600</xdr:colOff>
      <xdr:row>38</xdr:row>
      <xdr:rowOff>130810</xdr:rowOff>
    </xdr:to>
    <xdr:sp macro="" textlink="">
      <xdr:nvSpPr>
        <xdr:cNvPr id="522" name="フローチャート: 判断 521">
          <a:extLst>
            <a:ext uri="{FF2B5EF4-FFF2-40B4-BE49-F238E27FC236}">
              <a16:creationId xmlns:a16="http://schemas.microsoft.com/office/drawing/2014/main" id="{E7232508-3651-4565-8869-403DF6CBE9C0}"/>
            </a:ext>
          </a:extLst>
        </xdr:cNvPr>
        <xdr:cNvSpPr/>
      </xdr:nvSpPr>
      <xdr:spPr>
        <a:xfrm>
          <a:off x="15430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523" name="フローチャート: 判断 522">
          <a:extLst>
            <a:ext uri="{FF2B5EF4-FFF2-40B4-BE49-F238E27FC236}">
              <a16:creationId xmlns:a16="http://schemas.microsoft.com/office/drawing/2014/main" id="{296E4CB5-33D1-418F-BBC0-20CE369B8FAC}"/>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id="{6289EC0E-EF3C-4FF0-A888-D5255052AF3D}"/>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525" name="フローチャート: 判断 524">
          <a:extLst>
            <a:ext uri="{FF2B5EF4-FFF2-40B4-BE49-F238E27FC236}">
              <a16:creationId xmlns:a16="http://schemas.microsoft.com/office/drawing/2014/main" id="{8721D6FD-BC9D-4B7F-B583-11A7EC4408F1}"/>
            </a:ext>
          </a:extLst>
        </xdr:cNvPr>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47CDC8B-45D9-4B0D-A25E-11010C15C33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B7DF855-2383-4CAB-B185-F2B9736B476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A36C0D1-4953-456E-BEBE-6047258F2B8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2BF4B47-3068-4FCD-82F3-9D495471942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EAE0809-5C3D-48DC-96F1-3C1AE933F30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158750</xdr:rowOff>
    </xdr:from>
    <xdr:to>
      <xdr:col>85</xdr:col>
      <xdr:colOff>177800</xdr:colOff>
      <xdr:row>35</xdr:row>
      <xdr:rowOff>88900</xdr:rowOff>
    </xdr:to>
    <xdr:sp macro="" textlink="">
      <xdr:nvSpPr>
        <xdr:cNvPr id="531" name="楕円 530">
          <a:extLst>
            <a:ext uri="{FF2B5EF4-FFF2-40B4-BE49-F238E27FC236}">
              <a16:creationId xmlns:a16="http://schemas.microsoft.com/office/drawing/2014/main" id="{51269D49-6F20-454C-8A2B-34E7626A11E6}"/>
            </a:ext>
          </a:extLst>
        </xdr:cNvPr>
        <xdr:cNvSpPr/>
      </xdr:nvSpPr>
      <xdr:spPr>
        <a:xfrm>
          <a:off x="162687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10177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51043AA4-727E-44B1-A562-43CDBD023F86}"/>
            </a:ext>
          </a:extLst>
        </xdr:cNvPr>
        <xdr:cNvSpPr txBox="1"/>
      </xdr:nvSpPr>
      <xdr:spPr>
        <a:xfrm>
          <a:off x="16357600"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101600</xdr:rowOff>
    </xdr:from>
    <xdr:to>
      <xdr:col>81</xdr:col>
      <xdr:colOff>101600</xdr:colOff>
      <xdr:row>35</xdr:row>
      <xdr:rowOff>31750</xdr:rowOff>
    </xdr:to>
    <xdr:sp macro="" textlink="">
      <xdr:nvSpPr>
        <xdr:cNvPr id="533" name="楕円 532">
          <a:extLst>
            <a:ext uri="{FF2B5EF4-FFF2-40B4-BE49-F238E27FC236}">
              <a16:creationId xmlns:a16="http://schemas.microsoft.com/office/drawing/2014/main" id="{09A8D023-7EA6-4E53-AAAA-ADD114D6A3D3}"/>
            </a:ext>
          </a:extLst>
        </xdr:cNvPr>
        <xdr:cNvSpPr/>
      </xdr:nvSpPr>
      <xdr:spPr>
        <a:xfrm>
          <a:off x="15430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152400</xdr:rowOff>
    </xdr:from>
    <xdr:to>
      <xdr:col>85</xdr:col>
      <xdr:colOff>127000</xdr:colOff>
      <xdr:row>35</xdr:row>
      <xdr:rowOff>38100</xdr:rowOff>
    </xdr:to>
    <xdr:cxnSp macro="">
      <xdr:nvCxnSpPr>
        <xdr:cNvPr id="534" name="直線コネクタ 533">
          <a:extLst>
            <a:ext uri="{FF2B5EF4-FFF2-40B4-BE49-F238E27FC236}">
              <a16:creationId xmlns:a16="http://schemas.microsoft.com/office/drawing/2014/main" id="{AC9D5E80-2D77-4F57-92D4-230D2F900679}"/>
            </a:ext>
          </a:extLst>
        </xdr:cNvPr>
        <xdr:cNvCxnSpPr/>
      </xdr:nvCxnSpPr>
      <xdr:spPr>
        <a:xfrm>
          <a:off x="15481300" y="5981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101600</xdr:rowOff>
    </xdr:from>
    <xdr:to>
      <xdr:col>76</xdr:col>
      <xdr:colOff>165100</xdr:colOff>
      <xdr:row>35</xdr:row>
      <xdr:rowOff>31750</xdr:rowOff>
    </xdr:to>
    <xdr:sp macro="" textlink="">
      <xdr:nvSpPr>
        <xdr:cNvPr id="535" name="楕円 534">
          <a:extLst>
            <a:ext uri="{FF2B5EF4-FFF2-40B4-BE49-F238E27FC236}">
              <a16:creationId xmlns:a16="http://schemas.microsoft.com/office/drawing/2014/main" id="{326E0867-78CF-4C6F-B2AB-61C1FEF2C060}"/>
            </a:ext>
          </a:extLst>
        </xdr:cNvPr>
        <xdr:cNvSpPr/>
      </xdr:nvSpPr>
      <xdr:spPr>
        <a:xfrm>
          <a:off x="14541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152400</xdr:rowOff>
    </xdr:from>
    <xdr:to>
      <xdr:col>81</xdr:col>
      <xdr:colOff>50800</xdr:colOff>
      <xdr:row>34</xdr:row>
      <xdr:rowOff>152400</xdr:rowOff>
    </xdr:to>
    <xdr:cxnSp macro="">
      <xdr:nvCxnSpPr>
        <xdr:cNvPr id="536" name="直線コネクタ 535">
          <a:extLst>
            <a:ext uri="{FF2B5EF4-FFF2-40B4-BE49-F238E27FC236}">
              <a16:creationId xmlns:a16="http://schemas.microsoft.com/office/drawing/2014/main" id="{61ED9837-5622-467A-B381-A73889681C08}"/>
            </a:ext>
          </a:extLst>
        </xdr:cNvPr>
        <xdr:cNvCxnSpPr/>
      </xdr:nvCxnSpPr>
      <xdr:spPr>
        <a:xfrm>
          <a:off x="14592300" y="5981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57785</xdr:rowOff>
    </xdr:from>
    <xdr:to>
      <xdr:col>72</xdr:col>
      <xdr:colOff>38100</xdr:colOff>
      <xdr:row>34</xdr:row>
      <xdr:rowOff>159385</xdr:rowOff>
    </xdr:to>
    <xdr:sp macro="" textlink="">
      <xdr:nvSpPr>
        <xdr:cNvPr id="537" name="楕円 536">
          <a:extLst>
            <a:ext uri="{FF2B5EF4-FFF2-40B4-BE49-F238E27FC236}">
              <a16:creationId xmlns:a16="http://schemas.microsoft.com/office/drawing/2014/main" id="{E1AE505A-159D-43D7-8E22-06B96BE4CF2F}"/>
            </a:ext>
          </a:extLst>
        </xdr:cNvPr>
        <xdr:cNvSpPr/>
      </xdr:nvSpPr>
      <xdr:spPr>
        <a:xfrm>
          <a:off x="1365250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108585</xdr:rowOff>
    </xdr:from>
    <xdr:to>
      <xdr:col>76</xdr:col>
      <xdr:colOff>114300</xdr:colOff>
      <xdr:row>34</xdr:row>
      <xdr:rowOff>152400</xdr:rowOff>
    </xdr:to>
    <xdr:cxnSp macro="">
      <xdr:nvCxnSpPr>
        <xdr:cNvPr id="538" name="直線コネクタ 537">
          <a:extLst>
            <a:ext uri="{FF2B5EF4-FFF2-40B4-BE49-F238E27FC236}">
              <a16:creationId xmlns:a16="http://schemas.microsoft.com/office/drawing/2014/main" id="{E6825232-B7F9-4A7E-AFF6-3165B2F3A7A5}"/>
            </a:ext>
          </a:extLst>
        </xdr:cNvPr>
        <xdr:cNvCxnSpPr/>
      </xdr:nvCxnSpPr>
      <xdr:spPr>
        <a:xfrm>
          <a:off x="13703300" y="59378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19685</xdr:rowOff>
    </xdr:from>
    <xdr:to>
      <xdr:col>67</xdr:col>
      <xdr:colOff>101600</xdr:colOff>
      <xdr:row>34</xdr:row>
      <xdr:rowOff>121285</xdr:rowOff>
    </xdr:to>
    <xdr:sp macro="" textlink="">
      <xdr:nvSpPr>
        <xdr:cNvPr id="539" name="楕円 538">
          <a:extLst>
            <a:ext uri="{FF2B5EF4-FFF2-40B4-BE49-F238E27FC236}">
              <a16:creationId xmlns:a16="http://schemas.microsoft.com/office/drawing/2014/main" id="{1126A3E9-2EE2-405F-A3AE-C3861099C204}"/>
            </a:ext>
          </a:extLst>
        </xdr:cNvPr>
        <xdr:cNvSpPr/>
      </xdr:nvSpPr>
      <xdr:spPr>
        <a:xfrm>
          <a:off x="127635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70485</xdr:rowOff>
    </xdr:from>
    <xdr:to>
      <xdr:col>71</xdr:col>
      <xdr:colOff>177800</xdr:colOff>
      <xdr:row>34</xdr:row>
      <xdr:rowOff>108585</xdr:rowOff>
    </xdr:to>
    <xdr:cxnSp macro="">
      <xdr:nvCxnSpPr>
        <xdr:cNvPr id="540" name="直線コネクタ 539">
          <a:extLst>
            <a:ext uri="{FF2B5EF4-FFF2-40B4-BE49-F238E27FC236}">
              <a16:creationId xmlns:a16="http://schemas.microsoft.com/office/drawing/2014/main" id="{0669FE96-2A2B-4D25-B814-0635E9E0F2B0}"/>
            </a:ext>
          </a:extLst>
        </xdr:cNvPr>
        <xdr:cNvCxnSpPr/>
      </xdr:nvCxnSpPr>
      <xdr:spPr>
        <a:xfrm>
          <a:off x="12814300" y="58997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121937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2EB77902-963C-4DFB-932F-EE7D717E789C}"/>
            </a:ext>
          </a:extLst>
        </xdr:cNvPr>
        <xdr:cNvSpPr txBox="1"/>
      </xdr:nvSpPr>
      <xdr:spPr>
        <a:xfrm>
          <a:off x="15266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64787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D496BB6F-D7C3-4864-865A-29950AF9FC94}"/>
            </a:ext>
          </a:extLst>
        </xdr:cNvPr>
        <xdr:cNvSpPr txBox="1"/>
      </xdr:nvSpPr>
      <xdr:spPr>
        <a:xfrm>
          <a:off x="14389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2503BB64-F6B7-4A7D-90B4-A421551901A3}"/>
            </a:ext>
          </a:extLst>
        </xdr:cNvPr>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102887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F70066CB-9471-48ED-B4A4-BE694BCD5488}"/>
            </a:ext>
          </a:extLst>
        </xdr:cNvPr>
        <xdr:cNvSpPr txBox="1"/>
      </xdr:nvSpPr>
      <xdr:spPr>
        <a:xfrm>
          <a:off x="12611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48277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EE781987-C5CA-46B0-957D-BA66C5AF07A1}"/>
            </a:ext>
          </a:extLst>
        </xdr:cNvPr>
        <xdr:cNvSpPr txBox="1"/>
      </xdr:nvSpPr>
      <xdr:spPr>
        <a:xfrm>
          <a:off x="152660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48277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81F37ACB-E24B-4108-8917-C05BDA2D9A52}"/>
            </a:ext>
          </a:extLst>
        </xdr:cNvPr>
        <xdr:cNvSpPr txBox="1"/>
      </xdr:nvSpPr>
      <xdr:spPr>
        <a:xfrm>
          <a:off x="143897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4462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76A273B5-76B8-42B4-955E-375AFEB2A0B5}"/>
            </a:ext>
          </a:extLst>
        </xdr:cNvPr>
        <xdr:cNvSpPr txBox="1"/>
      </xdr:nvSpPr>
      <xdr:spPr>
        <a:xfrm>
          <a:off x="13500744" y="566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137812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82DA9236-DAB7-493A-9201-F4F94F995875}"/>
            </a:ext>
          </a:extLst>
        </xdr:cNvPr>
        <xdr:cNvSpPr txBox="1"/>
      </xdr:nvSpPr>
      <xdr:spPr>
        <a:xfrm>
          <a:off x="12611744" y="562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2456BF72-1DF6-4A96-A29A-1028586C757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BC434FB2-38D3-436B-96FF-CF6DC58EAD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AAD16792-2CF4-4BF6-B214-2C599D0982F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158BC8FC-5305-4CE4-A7EB-5BCECBFDDEA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83CC9FE9-E6C9-4A91-A707-2D2E71A1248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153142C5-A146-44CF-B05F-106C255C5BB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37217D51-2D90-4934-AE06-E0D42DF3F2D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D7DCB0A-A7A4-4BDE-8323-94D4C8BDB1A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B3CCFD38-5015-4FB6-AEA4-F4617816198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C86630EA-AFC0-429B-A2D7-29C62A9148C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9" name="直線コネクタ 558">
          <a:extLst>
            <a:ext uri="{FF2B5EF4-FFF2-40B4-BE49-F238E27FC236}">
              <a16:creationId xmlns:a16="http://schemas.microsoft.com/office/drawing/2014/main" id="{ECD42392-EC27-420A-B82B-8DE47743781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0" name="テキスト ボックス 559">
          <a:extLst>
            <a:ext uri="{FF2B5EF4-FFF2-40B4-BE49-F238E27FC236}">
              <a16:creationId xmlns:a16="http://schemas.microsoft.com/office/drawing/2014/main" id="{EA7ACDF3-7139-4E2D-9338-968B65D98AC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1" name="直線コネクタ 560">
          <a:extLst>
            <a:ext uri="{FF2B5EF4-FFF2-40B4-BE49-F238E27FC236}">
              <a16:creationId xmlns:a16="http://schemas.microsoft.com/office/drawing/2014/main" id="{E7B71D29-DD0C-4E9E-925A-E498BE6AB17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2" name="テキスト ボックス 561">
          <a:extLst>
            <a:ext uri="{FF2B5EF4-FFF2-40B4-BE49-F238E27FC236}">
              <a16:creationId xmlns:a16="http://schemas.microsoft.com/office/drawing/2014/main" id="{9DF5BAB2-BF74-4EAC-B932-E72980A91925}"/>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3" name="直線コネクタ 562">
          <a:extLst>
            <a:ext uri="{FF2B5EF4-FFF2-40B4-BE49-F238E27FC236}">
              <a16:creationId xmlns:a16="http://schemas.microsoft.com/office/drawing/2014/main" id="{C0B401BE-007C-43DF-B9E4-E1E6495F71D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4" name="テキスト ボックス 563">
          <a:extLst>
            <a:ext uri="{FF2B5EF4-FFF2-40B4-BE49-F238E27FC236}">
              <a16:creationId xmlns:a16="http://schemas.microsoft.com/office/drawing/2014/main" id="{49E64DA5-1B0B-4116-82F6-24D315BEB67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5" name="直線コネクタ 564">
          <a:extLst>
            <a:ext uri="{FF2B5EF4-FFF2-40B4-BE49-F238E27FC236}">
              <a16:creationId xmlns:a16="http://schemas.microsoft.com/office/drawing/2014/main" id="{AF6991F8-1BF6-4C79-BB44-63CF384B2FF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6" name="テキスト ボックス 565">
          <a:extLst>
            <a:ext uri="{FF2B5EF4-FFF2-40B4-BE49-F238E27FC236}">
              <a16:creationId xmlns:a16="http://schemas.microsoft.com/office/drawing/2014/main" id="{4B24BF4E-B1BF-4893-8B59-6D7710B7DE0F}"/>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7" name="直線コネクタ 566">
          <a:extLst>
            <a:ext uri="{FF2B5EF4-FFF2-40B4-BE49-F238E27FC236}">
              <a16:creationId xmlns:a16="http://schemas.microsoft.com/office/drawing/2014/main" id="{2D13384C-80C8-4946-A0AB-06EB1983580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8" name="テキスト ボックス 567">
          <a:extLst>
            <a:ext uri="{FF2B5EF4-FFF2-40B4-BE49-F238E27FC236}">
              <a16:creationId xmlns:a16="http://schemas.microsoft.com/office/drawing/2014/main" id="{90244856-DF32-4EAF-AA02-A6E2FEDB4B32}"/>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9" name="直線コネクタ 568">
          <a:extLst>
            <a:ext uri="{FF2B5EF4-FFF2-40B4-BE49-F238E27FC236}">
              <a16:creationId xmlns:a16="http://schemas.microsoft.com/office/drawing/2014/main" id="{B0C897A6-22C7-47A6-9688-633757D50FA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0" name="テキスト ボックス 569">
          <a:extLst>
            <a:ext uri="{FF2B5EF4-FFF2-40B4-BE49-F238E27FC236}">
              <a16:creationId xmlns:a16="http://schemas.microsoft.com/office/drawing/2014/main" id="{071CF770-49D9-4745-A425-3BF6651F7ABD}"/>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89216FEE-8099-4391-B6EA-95D208F1DC3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D316F4B1-661D-4744-92B7-DD83081D8BF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96E8E749-58B2-41BA-A644-B5F2207BF17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52194</xdr:rowOff>
    </xdr:from>
    <xdr:to>
      <xdr:col>116</xdr:col>
      <xdr:colOff>62864</xdr:colOff>
      <xdr:row>42</xdr:row>
      <xdr:rowOff>84005</xdr:rowOff>
    </xdr:to>
    <xdr:cxnSp macro="">
      <xdr:nvCxnSpPr>
        <xdr:cNvPr id="574" name="直線コネクタ 573">
          <a:extLst>
            <a:ext uri="{FF2B5EF4-FFF2-40B4-BE49-F238E27FC236}">
              <a16:creationId xmlns:a16="http://schemas.microsoft.com/office/drawing/2014/main" id="{AA7012B3-AD57-455B-A68D-6A1CE0EC88F3}"/>
            </a:ext>
          </a:extLst>
        </xdr:cNvPr>
        <xdr:cNvCxnSpPr/>
      </xdr:nvCxnSpPr>
      <xdr:spPr>
        <a:xfrm flipV="1">
          <a:off x="22160864" y="5881494"/>
          <a:ext cx="0" cy="1403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87832</xdr:rowOff>
    </xdr:from>
    <xdr:ext cx="469744" cy="259045"/>
    <xdr:sp macro="" textlink="">
      <xdr:nvSpPr>
        <xdr:cNvPr id="575" name="【一般廃棄物処理施設】&#10;一人当たり有形固定資産（償却資産）額最小値テキスト">
          <a:extLst>
            <a:ext uri="{FF2B5EF4-FFF2-40B4-BE49-F238E27FC236}">
              <a16:creationId xmlns:a16="http://schemas.microsoft.com/office/drawing/2014/main" id="{44FF77CD-6988-4DD9-9D75-62E61B8FFFEE}"/>
            </a:ext>
          </a:extLst>
        </xdr:cNvPr>
        <xdr:cNvSpPr txBox="1"/>
      </xdr:nvSpPr>
      <xdr:spPr>
        <a:xfrm>
          <a:off x="22199600" y="728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84005</xdr:rowOff>
    </xdr:from>
    <xdr:to>
      <xdr:col>116</xdr:col>
      <xdr:colOff>152400</xdr:colOff>
      <xdr:row>42</xdr:row>
      <xdr:rowOff>84005</xdr:rowOff>
    </xdr:to>
    <xdr:cxnSp macro="">
      <xdr:nvCxnSpPr>
        <xdr:cNvPr id="576" name="直線コネクタ 575">
          <a:extLst>
            <a:ext uri="{FF2B5EF4-FFF2-40B4-BE49-F238E27FC236}">
              <a16:creationId xmlns:a16="http://schemas.microsoft.com/office/drawing/2014/main" id="{EAA9F1D1-FE92-47AB-AAAD-E8CCC96F7D60}"/>
            </a:ext>
          </a:extLst>
        </xdr:cNvPr>
        <xdr:cNvCxnSpPr/>
      </xdr:nvCxnSpPr>
      <xdr:spPr>
        <a:xfrm>
          <a:off x="22072600" y="72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170321</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4A77BECF-E8D0-4931-B834-B8EA9AC40436}"/>
            </a:ext>
          </a:extLst>
        </xdr:cNvPr>
        <xdr:cNvSpPr txBox="1"/>
      </xdr:nvSpPr>
      <xdr:spPr>
        <a:xfrm>
          <a:off x="22199600" y="565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52194</xdr:rowOff>
    </xdr:from>
    <xdr:to>
      <xdr:col>116</xdr:col>
      <xdr:colOff>152400</xdr:colOff>
      <xdr:row>34</xdr:row>
      <xdr:rowOff>52194</xdr:rowOff>
    </xdr:to>
    <xdr:cxnSp macro="">
      <xdr:nvCxnSpPr>
        <xdr:cNvPr id="578" name="直線コネクタ 577">
          <a:extLst>
            <a:ext uri="{FF2B5EF4-FFF2-40B4-BE49-F238E27FC236}">
              <a16:creationId xmlns:a16="http://schemas.microsoft.com/office/drawing/2014/main" id="{2CD0F6BA-5765-40B8-B5E4-A0901F0F4DF1}"/>
            </a:ext>
          </a:extLst>
        </xdr:cNvPr>
        <xdr:cNvCxnSpPr/>
      </xdr:nvCxnSpPr>
      <xdr:spPr>
        <a:xfrm>
          <a:off x="22072600" y="5881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126899</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C47563DD-D178-46CC-8413-169BB218FD2E}"/>
            </a:ext>
          </a:extLst>
        </xdr:cNvPr>
        <xdr:cNvSpPr txBox="1"/>
      </xdr:nvSpPr>
      <xdr:spPr>
        <a:xfrm>
          <a:off x="22199600" y="68134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148472</xdr:rowOff>
    </xdr:from>
    <xdr:to>
      <xdr:col>116</xdr:col>
      <xdr:colOff>114300</xdr:colOff>
      <xdr:row>40</xdr:row>
      <xdr:rowOff>78622</xdr:rowOff>
    </xdr:to>
    <xdr:sp macro="" textlink="">
      <xdr:nvSpPr>
        <xdr:cNvPr id="580" name="フローチャート: 判断 579">
          <a:extLst>
            <a:ext uri="{FF2B5EF4-FFF2-40B4-BE49-F238E27FC236}">
              <a16:creationId xmlns:a16="http://schemas.microsoft.com/office/drawing/2014/main" id="{A6BCE50A-D25D-43D3-A5DF-DAD24E2C0823}"/>
            </a:ext>
          </a:extLst>
        </xdr:cNvPr>
        <xdr:cNvSpPr/>
      </xdr:nvSpPr>
      <xdr:spPr>
        <a:xfrm>
          <a:off x="22110700" y="683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10564</xdr:rowOff>
    </xdr:from>
    <xdr:to>
      <xdr:col>112</xdr:col>
      <xdr:colOff>38100</xdr:colOff>
      <xdr:row>40</xdr:row>
      <xdr:rowOff>112164</xdr:rowOff>
    </xdr:to>
    <xdr:sp macro="" textlink="">
      <xdr:nvSpPr>
        <xdr:cNvPr id="581" name="フローチャート: 判断 580">
          <a:extLst>
            <a:ext uri="{FF2B5EF4-FFF2-40B4-BE49-F238E27FC236}">
              <a16:creationId xmlns:a16="http://schemas.microsoft.com/office/drawing/2014/main" id="{17AB0279-7AB4-4467-8361-665D51663898}"/>
            </a:ext>
          </a:extLst>
        </xdr:cNvPr>
        <xdr:cNvSpPr/>
      </xdr:nvSpPr>
      <xdr:spPr>
        <a:xfrm>
          <a:off x="21272500" y="68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17256</xdr:rowOff>
    </xdr:from>
    <xdr:to>
      <xdr:col>107</xdr:col>
      <xdr:colOff>101600</xdr:colOff>
      <xdr:row>40</xdr:row>
      <xdr:rowOff>118856</xdr:rowOff>
    </xdr:to>
    <xdr:sp macro="" textlink="">
      <xdr:nvSpPr>
        <xdr:cNvPr id="582" name="フローチャート: 判断 581">
          <a:extLst>
            <a:ext uri="{FF2B5EF4-FFF2-40B4-BE49-F238E27FC236}">
              <a16:creationId xmlns:a16="http://schemas.microsoft.com/office/drawing/2014/main" id="{E3715CBF-AF92-482D-8531-1B9876D6B140}"/>
            </a:ext>
          </a:extLst>
        </xdr:cNvPr>
        <xdr:cNvSpPr/>
      </xdr:nvSpPr>
      <xdr:spPr>
        <a:xfrm>
          <a:off x="20383500" y="687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142365</xdr:rowOff>
    </xdr:from>
    <xdr:to>
      <xdr:col>102</xdr:col>
      <xdr:colOff>165100</xdr:colOff>
      <xdr:row>40</xdr:row>
      <xdr:rowOff>72515</xdr:rowOff>
    </xdr:to>
    <xdr:sp macro="" textlink="">
      <xdr:nvSpPr>
        <xdr:cNvPr id="583" name="フローチャート: 判断 582">
          <a:extLst>
            <a:ext uri="{FF2B5EF4-FFF2-40B4-BE49-F238E27FC236}">
              <a16:creationId xmlns:a16="http://schemas.microsoft.com/office/drawing/2014/main" id="{2497B9D3-8B9D-4285-BB8D-4619FCA6C1EC}"/>
            </a:ext>
          </a:extLst>
        </xdr:cNvPr>
        <xdr:cNvSpPr/>
      </xdr:nvSpPr>
      <xdr:spPr>
        <a:xfrm>
          <a:off x="19494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125063</xdr:rowOff>
    </xdr:from>
    <xdr:to>
      <xdr:col>98</xdr:col>
      <xdr:colOff>38100</xdr:colOff>
      <xdr:row>40</xdr:row>
      <xdr:rowOff>55213</xdr:rowOff>
    </xdr:to>
    <xdr:sp macro="" textlink="">
      <xdr:nvSpPr>
        <xdr:cNvPr id="584" name="フローチャート: 判断 583">
          <a:extLst>
            <a:ext uri="{FF2B5EF4-FFF2-40B4-BE49-F238E27FC236}">
              <a16:creationId xmlns:a16="http://schemas.microsoft.com/office/drawing/2014/main" id="{79D70430-F31F-4E68-A3EE-E1D12502ABC9}"/>
            </a:ext>
          </a:extLst>
        </xdr:cNvPr>
        <xdr:cNvSpPr/>
      </xdr:nvSpPr>
      <xdr:spPr>
        <a:xfrm>
          <a:off x="18605500" y="681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797A0F1-332E-4964-93E1-CDC5EFC9472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86071BA-5188-4E70-807D-82483C0E7B2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38E0E24-2AF2-4241-A7D2-7F38FDA8201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D941E2B-9FA9-4841-B665-24AF2F71DCA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EA227B-5FD5-4CC1-8199-BAE707675FA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1394</xdr:rowOff>
    </xdr:from>
    <xdr:to>
      <xdr:col>116</xdr:col>
      <xdr:colOff>114300</xdr:colOff>
      <xdr:row>34</xdr:row>
      <xdr:rowOff>102994</xdr:rowOff>
    </xdr:to>
    <xdr:sp macro="" textlink="">
      <xdr:nvSpPr>
        <xdr:cNvPr id="590" name="楕円 589">
          <a:extLst>
            <a:ext uri="{FF2B5EF4-FFF2-40B4-BE49-F238E27FC236}">
              <a16:creationId xmlns:a16="http://schemas.microsoft.com/office/drawing/2014/main" id="{BA351FC5-5666-49AC-B9EC-6A6C3A9FA159}"/>
            </a:ext>
          </a:extLst>
        </xdr:cNvPr>
        <xdr:cNvSpPr/>
      </xdr:nvSpPr>
      <xdr:spPr>
        <a:xfrm>
          <a:off x="22110700" y="583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125871</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9C787271-AACE-4F25-9A22-D449FFFCC93E}"/>
            </a:ext>
          </a:extLst>
        </xdr:cNvPr>
        <xdr:cNvSpPr txBox="1"/>
      </xdr:nvSpPr>
      <xdr:spPr>
        <a:xfrm>
          <a:off x="22199600" y="578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107173</xdr:rowOff>
    </xdr:from>
    <xdr:to>
      <xdr:col>112</xdr:col>
      <xdr:colOff>38100</xdr:colOff>
      <xdr:row>35</xdr:row>
      <xdr:rowOff>37323</xdr:rowOff>
    </xdr:to>
    <xdr:sp macro="" textlink="">
      <xdr:nvSpPr>
        <xdr:cNvPr id="592" name="楕円 591">
          <a:extLst>
            <a:ext uri="{FF2B5EF4-FFF2-40B4-BE49-F238E27FC236}">
              <a16:creationId xmlns:a16="http://schemas.microsoft.com/office/drawing/2014/main" id="{C4DDB445-EA4B-4E67-BCEA-DA7F11CDF9F6}"/>
            </a:ext>
          </a:extLst>
        </xdr:cNvPr>
        <xdr:cNvSpPr/>
      </xdr:nvSpPr>
      <xdr:spPr>
        <a:xfrm>
          <a:off x="21272500" y="59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52194</xdr:rowOff>
    </xdr:from>
    <xdr:to>
      <xdr:col>116</xdr:col>
      <xdr:colOff>63500</xdr:colOff>
      <xdr:row>34</xdr:row>
      <xdr:rowOff>157973</xdr:rowOff>
    </xdr:to>
    <xdr:cxnSp macro="">
      <xdr:nvCxnSpPr>
        <xdr:cNvPr id="593" name="直線コネクタ 592">
          <a:extLst>
            <a:ext uri="{FF2B5EF4-FFF2-40B4-BE49-F238E27FC236}">
              <a16:creationId xmlns:a16="http://schemas.microsoft.com/office/drawing/2014/main" id="{CD6623AF-D896-4BED-8B80-EF7BC777D4D4}"/>
            </a:ext>
          </a:extLst>
        </xdr:cNvPr>
        <xdr:cNvCxnSpPr/>
      </xdr:nvCxnSpPr>
      <xdr:spPr>
        <a:xfrm flipV="1">
          <a:off x="21323300" y="5881494"/>
          <a:ext cx="838200" cy="10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138773</xdr:rowOff>
    </xdr:from>
    <xdr:to>
      <xdr:col>107</xdr:col>
      <xdr:colOff>101600</xdr:colOff>
      <xdr:row>35</xdr:row>
      <xdr:rowOff>68923</xdr:rowOff>
    </xdr:to>
    <xdr:sp macro="" textlink="">
      <xdr:nvSpPr>
        <xdr:cNvPr id="594" name="楕円 593">
          <a:extLst>
            <a:ext uri="{FF2B5EF4-FFF2-40B4-BE49-F238E27FC236}">
              <a16:creationId xmlns:a16="http://schemas.microsoft.com/office/drawing/2014/main" id="{645B30F5-623C-4667-B08C-EABE8BAEB260}"/>
            </a:ext>
          </a:extLst>
        </xdr:cNvPr>
        <xdr:cNvSpPr/>
      </xdr:nvSpPr>
      <xdr:spPr>
        <a:xfrm>
          <a:off x="20383500" y="596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157973</xdr:rowOff>
    </xdr:from>
    <xdr:to>
      <xdr:col>111</xdr:col>
      <xdr:colOff>177800</xdr:colOff>
      <xdr:row>35</xdr:row>
      <xdr:rowOff>18123</xdr:rowOff>
    </xdr:to>
    <xdr:cxnSp macro="">
      <xdr:nvCxnSpPr>
        <xdr:cNvPr id="595" name="直線コネクタ 594">
          <a:extLst>
            <a:ext uri="{FF2B5EF4-FFF2-40B4-BE49-F238E27FC236}">
              <a16:creationId xmlns:a16="http://schemas.microsoft.com/office/drawing/2014/main" id="{93A0E1B4-D5C9-4C33-ACCB-6E68628C18A1}"/>
            </a:ext>
          </a:extLst>
        </xdr:cNvPr>
        <xdr:cNvCxnSpPr/>
      </xdr:nvCxnSpPr>
      <xdr:spPr>
        <a:xfrm flipV="1">
          <a:off x="20434300" y="5987273"/>
          <a:ext cx="889000" cy="3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171152</xdr:rowOff>
    </xdr:from>
    <xdr:to>
      <xdr:col>102</xdr:col>
      <xdr:colOff>165100</xdr:colOff>
      <xdr:row>35</xdr:row>
      <xdr:rowOff>101302</xdr:rowOff>
    </xdr:to>
    <xdr:sp macro="" textlink="">
      <xdr:nvSpPr>
        <xdr:cNvPr id="596" name="楕円 595">
          <a:extLst>
            <a:ext uri="{FF2B5EF4-FFF2-40B4-BE49-F238E27FC236}">
              <a16:creationId xmlns:a16="http://schemas.microsoft.com/office/drawing/2014/main" id="{EB9FB40F-3F8F-4805-B480-E9271658E051}"/>
            </a:ext>
          </a:extLst>
        </xdr:cNvPr>
        <xdr:cNvSpPr/>
      </xdr:nvSpPr>
      <xdr:spPr>
        <a:xfrm>
          <a:off x="19494500" y="600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18123</xdr:rowOff>
    </xdr:from>
    <xdr:to>
      <xdr:col>107</xdr:col>
      <xdr:colOff>50800</xdr:colOff>
      <xdr:row>35</xdr:row>
      <xdr:rowOff>50502</xdr:rowOff>
    </xdr:to>
    <xdr:cxnSp macro="">
      <xdr:nvCxnSpPr>
        <xdr:cNvPr id="597" name="直線コネクタ 596">
          <a:extLst>
            <a:ext uri="{FF2B5EF4-FFF2-40B4-BE49-F238E27FC236}">
              <a16:creationId xmlns:a16="http://schemas.microsoft.com/office/drawing/2014/main" id="{8775F134-6C91-4942-BB54-6C3ABBFEAFDC}"/>
            </a:ext>
          </a:extLst>
        </xdr:cNvPr>
        <xdr:cNvCxnSpPr/>
      </xdr:nvCxnSpPr>
      <xdr:spPr>
        <a:xfrm flipV="1">
          <a:off x="19545300" y="6018873"/>
          <a:ext cx="889000" cy="3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46189</xdr:rowOff>
    </xdr:from>
    <xdr:to>
      <xdr:col>98</xdr:col>
      <xdr:colOff>38100</xdr:colOff>
      <xdr:row>35</xdr:row>
      <xdr:rowOff>147789</xdr:rowOff>
    </xdr:to>
    <xdr:sp macro="" textlink="">
      <xdr:nvSpPr>
        <xdr:cNvPr id="598" name="楕円 597">
          <a:extLst>
            <a:ext uri="{FF2B5EF4-FFF2-40B4-BE49-F238E27FC236}">
              <a16:creationId xmlns:a16="http://schemas.microsoft.com/office/drawing/2014/main" id="{E5AC4824-C726-4432-831A-CA98759F1AAE}"/>
            </a:ext>
          </a:extLst>
        </xdr:cNvPr>
        <xdr:cNvSpPr/>
      </xdr:nvSpPr>
      <xdr:spPr>
        <a:xfrm>
          <a:off x="18605500" y="604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50502</xdr:rowOff>
    </xdr:from>
    <xdr:to>
      <xdr:col>102</xdr:col>
      <xdr:colOff>114300</xdr:colOff>
      <xdr:row>35</xdr:row>
      <xdr:rowOff>96989</xdr:rowOff>
    </xdr:to>
    <xdr:cxnSp macro="">
      <xdr:nvCxnSpPr>
        <xdr:cNvPr id="599" name="直線コネクタ 598">
          <a:extLst>
            <a:ext uri="{FF2B5EF4-FFF2-40B4-BE49-F238E27FC236}">
              <a16:creationId xmlns:a16="http://schemas.microsoft.com/office/drawing/2014/main" id="{BFEF2F68-1906-4832-84CD-EC8F5AC62E4C}"/>
            </a:ext>
          </a:extLst>
        </xdr:cNvPr>
        <xdr:cNvCxnSpPr/>
      </xdr:nvCxnSpPr>
      <xdr:spPr>
        <a:xfrm flipV="1">
          <a:off x="18656300" y="6051252"/>
          <a:ext cx="889000" cy="4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103291</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B6502013-6CB2-4F36-87C7-4CB592B48EBB}"/>
            </a:ext>
          </a:extLst>
        </xdr:cNvPr>
        <xdr:cNvSpPr txBox="1"/>
      </xdr:nvSpPr>
      <xdr:spPr>
        <a:xfrm>
          <a:off x="21011095" y="696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109983</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1900604E-D5A2-4106-A76B-AC44EF8D1141}"/>
            </a:ext>
          </a:extLst>
        </xdr:cNvPr>
        <xdr:cNvSpPr txBox="1"/>
      </xdr:nvSpPr>
      <xdr:spPr>
        <a:xfrm>
          <a:off x="20134795" y="696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63642</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687D9B33-EF93-414C-AF6E-B2B36A76AE64}"/>
            </a:ext>
          </a:extLst>
        </xdr:cNvPr>
        <xdr:cNvSpPr txBox="1"/>
      </xdr:nvSpPr>
      <xdr:spPr>
        <a:xfrm>
          <a:off x="19245795" y="692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46340</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78287667-44FD-4070-BEA2-906FC8A90966}"/>
            </a:ext>
          </a:extLst>
        </xdr:cNvPr>
        <xdr:cNvSpPr txBox="1"/>
      </xdr:nvSpPr>
      <xdr:spPr>
        <a:xfrm>
          <a:off x="18356795" y="690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53850</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D789FD66-00F2-430D-888D-E4C5DB6CCAEF}"/>
            </a:ext>
          </a:extLst>
        </xdr:cNvPr>
        <xdr:cNvSpPr txBox="1"/>
      </xdr:nvSpPr>
      <xdr:spPr>
        <a:xfrm>
          <a:off x="21011095" y="571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85450</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487CA42E-1018-4173-A46B-F0FC8CCC8374}"/>
            </a:ext>
          </a:extLst>
        </xdr:cNvPr>
        <xdr:cNvSpPr txBox="1"/>
      </xdr:nvSpPr>
      <xdr:spPr>
        <a:xfrm>
          <a:off x="20134795" y="574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117829</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9105BCEE-9AEF-4BCE-98F3-F70D477680F3}"/>
            </a:ext>
          </a:extLst>
        </xdr:cNvPr>
        <xdr:cNvSpPr txBox="1"/>
      </xdr:nvSpPr>
      <xdr:spPr>
        <a:xfrm>
          <a:off x="19245795" y="577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164316</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F892777F-BCF5-4E9D-B6FA-4824F3FF3174}"/>
            </a:ext>
          </a:extLst>
        </xdr:cNvPr>
        <xdr:cNvSpPr txBox="1"/>
      </xdr:nvSpPr>
      <xdr:spPr>
        <a:xfrm>
          <a:off x="18356795" y="582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C208B026-BEB6-4947-9781-3BC52949F9A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FADBFC2A-F684-44FC-8ADC-81E828218B5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CC44E8D2-4B4F-4179-AC17-374B6843FCC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75BDFE13-EB5E-4C75-9DBC-80A7A7CE779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9E579BE3-67F6-4721-8FC4-826E0E1983B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5005E368-D406-459B-92B2-4BB2ABF0D84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7ECF63F9-E125-4C48-8337-15002AC0FAA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E671C156-C443-4BDF-85DB-5D635A38493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1CA76181-84F8-47B1-8CC0-73F5BDDBD08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26EDF2F8-7D33-4583-9B00-765E03F470F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D6418233-3287-4A26-8038-9A7FDFE83AD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9" name="直線コネクタ 618">
          <a:extLst>
            <a:ext uri="{FF2B5EF4-FFF2-40B4-BE49-F238E27FC236}">
              <a16:creationId xmlns:a16="http://schemas.microsoft.com/office/drawing/2014/main" id="{1A6A9D55-BE40-406E-9454-4FF371361264}"/>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0" name="テキスト ボックス 619">
          <a:extLst>
            <a:ext uri="{FF2B5EF4-FFF2-40B4-BE49-F238E27FC236}">
              <a16:creationId xmlns:a16="http://schemas.microsoft.com/office/drawing/2014/main" id="{7F6B91E1-A713-445C-9690-8938BA17A5DF}"/>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1" name="直線コネクタ 620">
          <a:extLst>
            <a:ext uri="{FF2B5EF4-FFF2-40B4-BE49-F238E27FC236}">
              <a16:creationId xmlns:a16="http://schemas.microsoft.com/office/drawing/2014/main" id="{FC4757B4-581A-4310-9A40-FC13BCABE2AF}"/>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2" name="テキスト ボックス 621">
          <a:extLst>
            <a:ext uri="{FF2B5EF4-FFF2-40B4-BE49-F238E27FC236}">
              <a16:creationId xmlns:a16="http://schemas.microsoft.com/office/drawing/2014/main" id="{673CA81E-C9C1-436D-93ED-C1D2A804995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3" name="直線コネクタ 622">
          <a:extLst>
            <a:ext uri="{FF2B5EF4-FFF2-40B4-BE49-F238E27FC236}">
              <a16:creationId xmlns:a16="http://schemas.microsoft.com/office/drawing/2014/main" id="{E3446E03-BDDD-4FE3-8F8B-51308274BC4A}"/>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4" name="テキスト ボックス 623">
          <a:extLst>
            <a:ext uri="{FF2B5EF4-FFF2-40B4-BE49-F238E27FC236}">
              <a16:creationId xmlns:a16="http://schemas.microsoft.com/office/drawing/2014/main" id="{72214D33-3B6C-4569-952A-2550157148C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5" name="直線コネクタ 624">
          <a:extLst>
            <a:ext uri="{FF2B5EF4-FFF2-40B4-BE49-F238E27FC236}">
              <a16:creationId xmlns:a16="http://schemas.microsoft.com/office/drawing/2014/main" id="{AABE71BB-A3A3-40F7-A6B5-70D5DFD1F3B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6" name="テキスト ボックス 625">
          <a:extLst>
            <a:ext uri="{FF2B5EF4-FFF2-40B4-BE49-F238E27FC236}">
              <a16:creationId xmlns:a16="http://schemas.microsoft.com/office/drawing/2014/main" id="{EFDA6B63-49C5-4384-8FE4-F3E36DE5781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E29C02E7-8105-4FB2-AA1F-CAE92760D1F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2B88A8FD-0328-413E-B754-A1856A38225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0569D211-2856-4FD3-9DDD-F31E48FC484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155448</xdr:rowOff>
    </xdr:from>
    <xdr:to>
      <xdr:col>85</xdr:col>
      <xdr:colOff>126364</xdr:colOff>
      <xdr:row>64</xdr:row>
      <xdr:rowOff>0</xdr:rowOff>
    </xdr:to>
    <xdr:cxnSp macro="">
      <xdr:nvCxnSpPr>
        <xdr:cNvPr id="630" name="直線コネクタ 629">
          <a:extLst>
            <a:ext uri="{FF2B5EF4-FFF2-40B4-BE49-F238E27FC236}">
              <a16:creationId xmlns:a16="http://schemas.microsoft.com/office/drawing/2014/main" id="{B6275B14-8431-40AC-8D99-B2B6744C1199}"/>
            </a:ext>
          </a:extLst>
        </xdr:cNvPr>
        <xdr:cNvCxnSpPr/>
      </xdr:nvCxnSpPr>
      <xdr:spPr>
        <a:xfrm flipV="1">
          <a:off x="16318864" y="975664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31" name="【保健センター・保健所】&#10;有形固定資産減価償却率最小値テキスト">
          <a:extLst>
            <a:ext uri="{FF2B5EF4-FFF2-40B4-BE49-F238E27FC236}">
              <a16:creationId xmlns:a16="http://schemas.microsoft.com/office/drawing/2014/main" id="{87EB0390-C660-4E2F-8847-245A7BE3C5A8}"/>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2" name="直線コネクタ 631">
          <a:extLst>
            <a:ext uri="{FF2B5EF4-FFF2-40B4-BE49-F238E27FC236}">
              <a16:creationId xmlns:a16="http://schemas.microsoft.com/office/drawing/2014/main" id="{49CB3BDF-C507-45C2-ABC2-58811492349A}"/>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102125</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961AC4D3-835C-4DB6-8E99-4817E030980A}"/>
            </a:ext>
          </a:extLst>
        </xdr:cNvPr>
        <xdr:cNvSpPr txBox="1"/>
      </xdr:nvSpPr>
      <xdr:spPr>
        <a:xfrm>
          <a:off x="16357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155448</xdr:rowOff>
    </xdr:from>
    <xdr:to>
      <xdr:col>86</xdr:col>
      <xdr:colOff>25400</xdr:colOff>
      <xdr:row>56</xdr:row>
      <xdr:rowOff>155448</xdr:rowOff>
    </xdr:to>
    <xdr:cxnSp macro="">
      <xdr:nvCxnSpPr>
        <xdr:cNvPr id="634" name="直線コネクタ 633">
          <a:extLst>
            <a:ext uri="{FF2B5EF4-FFF2-40B4-BE49-F238E27FC236}">
              <a16:creationId xmlns:a16="http://schemas.microsoft.com/office/drawing/2014/main" id="{4B870EB8-836C-49F2-AF6C-3CB87381DCA3}"/>
            </a:ext>
          </a:extLst>
        </xdr:cNvPr>
        <xdr:cNvCxnSpPr/>
      </xdr:nvCxnSpPr>
      <xdr:spPr>
        <a:xfrm>
          <a:off x="16230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1795</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D4347C87-FD45-450D-937C-B5B6F6EDDDD5}"/>
            </a:ext>
          </a:extLst>
        </xdr:cNvPr>
        <xdr:cNvSpPr txBox="1"/>
      </xdr:nvSpPr>
      <xdr:spPr>
        <a:xfrm>
          <a:off x="16357600" y="10117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150368</xdr:rowOff>
    </xdr:from>
    <xdr:to>
      <xdr:col>85</xdr:col>
      <xdr:colOff>177800</xdr:colOff>
      <xdr:row>60</xdr:row>
      <xdr:rowOff>80518</xdr:rowOff>
    </xdr:to>
    <xdr:sp macro="" textlink="">
      <xdr:nvSpPr>
        <xdr:cNvPr id="636" name="フローチャート: 判断 635">
          <a:extLst>
            <a:ext uri="{FF2B5EF4-FFF2-40B4-BE49-F238E27FC236}">
              <a16:creationId xmlns:a16="http://schemas.microsoft.com/office/drawing/2014/main" id="{88FA70F0-494D-405E-AE6A-7CE2B5D4ED0F}"/>
            </a:ext>
          </a:extLst>
        </xdr:cNvPr>
        <xdr:cNvSpPr/>
      </xdr:nvSpPr>
      <xdr:spPr>
        <a:xfrm>
          <a:off x="16268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637" name="フローチャート: 判断 636">
          <a:extLst>
            <a:ext uri="{FF2B5EF4-FFF2-40B4-BE49-F238E27FC236}">
              <a16:creationId xmlns:a16="http://schemas.microsoft.com/office/drawing/2014/main" id="{2DAF0122-2904-4CD0-8717-ECDD9D84C4EC}"/>
            </a:ext>
          </a:extLst>
        </xdr:cNvPr>
        <xdr:cNvSpPr/>
      </xdr:nvSpPr>
      <xdr:spPr>
        <a:xfrm>
          <a:off x="15430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36068</xdr:rowOff>
    </xdr:from>
    <xdr:to>
      <xdr:col>76</xdr:col>
      <xdr:colOff>165100</xdr:colOff>
      <xdr:row>60</xdr:row>
      <xdr:rowOff>137668</xdr:rowOff>
    </xdr:to>
    <xdr:sp macro="" textlink="">
      <xdr:nvSpPr>
        <xdr:cNvPr id="638" name="フローチャート: 判断 637">
          <a:extLst>
            <a:ext uri="{FF2B5EF4-FFF2-40B4-BE49-F238E27FC236}">
              <a16:creationId xmlns:a16="http://schemas.microsoft.com/office/drawing/2014/main" id="{2D506CAA-D509-4D65-B84C-553461569EBA}"/>
            </a:ext>
          </a:extLst>
        </xdr:cNvPr>
        <xdr:cNvSpPr/>
      </xdr:nvSpPr>
      <xdr:spPr>
        <a:xfrm>
          <a:off x="14541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161798</xdr:rowOff>
    </xdr:from>
    <xdr:to>
      <xdr:col>72</xdr:col>
      <xdr:colOff>38100</xdr:colOff>
      <xdr:row>60</xdr:row>
      <xdr:rowOff>91948</xdr:rowOff>
    </xdr:to>
    <xdr:sp macro="" textlink="">
      <xdr:nvSpPr>
        <xdr:cNvPr id="639" name="フローチャート: 判断 638">
          <a:extLst>
            <a:ext uri="{FF2B5EF4-FFF2-40B4-BE49-F238E27FC236}">
              <a16:creationId xmlns:a16="http://schemas.microsoft.com/office/drawing/2014/main" id="{006803D7-C810-4CF0-B27A-614108119F14}"/>
            </a:ext>
          </a:extLst>
        </xdr:cNvPr>
        <xdr:cNvSpPr/>
      </xdr:nvSpPr>
      <xdr:spPr>
        <a:xfrm>
          <a:off x="13652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49784</xdr:rowOff>
    </xdr:from>
    <xdr:to>
      <xdr:col>67</xdr:col>
      <xdr:colOff>101600</xdr:colOff>
      <xdr:row>59</xdr:row>
      <xdr:rowOff>151384</xdr:rowOff>
    </xdr:to>
    <xdr:sp macro="" textlink="">
      <xdr:nvSpPr>
        <xdr:cNvPr id="640" name="フローチャート: 判断 639">
          <a:extLst>
            <a:ext uri="{FF2B5EF4-FFF2-40B4-BE49-F238E27FC236}">
              <a16:creationId xmlns:a16="http://schemas.microsoft.com/office/drawing/2014/main" id="{BCCBE6FB-6627-409A-B95B-EEC96FAD8DB1}"/>
            </a:ext>
          </a:extLst>
        </xdr:cNvPr>
        <xdr:cNvSpPr/>
      </xdr:nvSpPr>
      <xdr:spPr>
        <a:xfrm>
          <a:off x="12763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DD7125E4-3B3F-47E0-8621-2CB5A0A423D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CEE96B23-0263-4C91-9EE6-8F6FE615F29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FF36FFA-8D58-4BEB-AD3A-C68106A005A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503B9C0-AAFC-462F-AB86-E0ACB17BE7A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0E3A10D-8533-4CC9-A188-9908B0FB20E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120650</xdr:rowOff>
    </xdr:from>
    <xdr:to>
      <xdr:col>85</xdr:col>
      <xdr:colOff>177800</xdr:colOff>
      <xdr:row>64</xdr:row>
      <xdr:rowOff>50800</xdr:rowOff>
    </xdr:to>
    <xdr:sp macro="" textlink="">
      <xdr:nvSpPr>
        <xdr:cNvPr id="646" name="楕円 645">
          <a:extLst>
            <a:ext uri="{FF2B5EF4-FFF2-40B4-BE49-F238E27FC236}">
              <a16:creationId xmlns:a16="http://schemas.microsoft.com/office/drawing/2014/main" id="{6BB32533-3AB5-4FF4-84E9-4E269EF005C7}"/>
            </a:ext>
          </a:extLst>
        </xdr:cNvPr>
        <xdr:cNvSpPr/>
      </xdr:nvSpPr>
      <xdr:spPr>
        <a:xfrm>
          <a:off x="16268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35577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1ABBFF69-76FA-4048-A2CB-AD9D6E87EE9C}"/>
            </a:ext>
          </a:extLst>
        </xdr:cNvPr>
        <xdr:cNvSpPr txBox="1"/>
      </xdr:nvSpPr>
      <xdr:spPr>
        <a:xfrm>
          <a:off x="16357600" y="1083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74930</xdr:rowOff>
    </xdr:from>
    <xdr:to>
      <xdr:col>81</xdr:col>
      <xdr:colOff>101600</xdr:colOff>
      <xdr:row>64</xdr:row>
      <xdr:rowOff>5080</xdr:rowOff>
    </xdr:to>
    <xdr:sp macro="" textlink="">
      <xdr:nvSpPr>
        <xdr:cNvPr id="648" name="楕円 647">
          <a:extLst>
            <a:ext uri="{FF2B5EF4-FFF2-40B4-BE49-F238E27FC236}">
              <a16:creationId xmlns:a16="http://schemas.microsoft.com/office/drawing/2014/main" id="{F77E0205-6A8B-4CEF-B1A0-77FC163EE38F}"/>
            </a:ext>
          </a:extLst>
        </xdr:cNvPr>
        <xdr:cNvSpPr/>
      </xdr:nvSpPr>
      <xdr:spPr>
        <a:xfrm>
          <a:off x="15430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125730</xdr:rowOff>
    </xdr:from>
    <xdr:to>
      <xdr:col>85</xdr:col>
      <xdr:colOff>127000</xdr:colOff>
      <xdr:row>64</xdr:row>
      <xdr:rowOff>0</xdr:rowOff>
    </xdr:to>
    <xdr:cxnSp macro="">
      <xdr:nvCxnSpPr>
        <xdr:cNvPr id="649" name="直線コネクタ 648">
          <a:extLst>
            <a:ext uri="{FF2B5EF4-FFF2-40B4-BE49-F238E27FC236}">
              <a16:creationId xmlns:a16="http://schemas.microsoft.com/office/drawing/2014/main" id="{AE113ABC-134D-406D-A150-1603FCA3872B}"/>
            </a:ext>
          </a:extLst>
        </xdr:cNvPr>
        <xdr:cNvCxnSpPr/>
      </xdr:nvCxnSpPr>
      <xdr:spPr>
        <a:xfrm>
          <a:off x="15481300" y="10927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17780</xdr:rowOff>
    </xdr:from>
    <xdr:to>
      <xdr:col>76</xdr:col>
      <xdr:colOff>165100</xdr:colOff>
      <xdr:row>62</xdr:row>
      <xdr:rowOff>119380</xdr:rowOff>
    </xdr:to>
    <xdr:sp macro="" textlink="">
      <xdr:nvSpPr>
        <xdr:cNvPr id="650" name="楕円 649">
          <a:extLst>
            <a:ext uri="{FF2B5EF4-FFF2-40B4-BE49-F238E27FC236}">
              <a16:creationId xmlns:a16="http://schemas.microsoft.com/office/drawing/2014/main" id="{BA14DD55-5AAC-4CB4-9FFF-2565D34AE53E}"/>
            </a:ext>
          </a:extLst>
        </xdr:cNvPr>
        <xdr:cNvSpPr/>
      </xdr:nvSpPr>
      <xdr:spPr>
        <a:xfrm>
          <a:off x="1454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68580</xdr:rowOff>
    </xdr:from>
    <xdr:to>
      <xdr:col>81</xdr:col>
      <xdr:colOff>50800</xdr:colOff>
      <xdr:row>63</xdr:row>
      <xdr:rowOff>125730</xdr:rowOff>
    </xdr:to>
    <xdr:cxnSp macro="">
      <xdr:nvCxnSpPr>
        <xdr:cNvPr id="651" name="直線コネクタ 650">
          <a:extLst>
            <a:ext uri="{FF2B5EF4-FFF2-40B4-BE49-F238E27FC236}">
              <a16:creationId xmlns:a16="http://schemas.microsoft.com/office/drawing/2014/main" id="{477B2693-4D46-46C7-A28A-664B00605A8F}"/>
            </a:ext>
          </a:extLst>
        </xdr:cNvPr>
        <xdr:cNvCxnSpPr/>
      </xdr:nvCxnSpPr>
      <xdr:spPr>
        <a:xfrm>
          <a:off x="14592300" y="106984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143510</xdr:rowOff>
    </xdr:from>
    <xdr:to>
      <xdr:col>72</xdr:col>
      <xdr:colOff>38100</xdr:colOff>
      <xdr:row>62</xdr:row>
      <xdr:rowOff>73660</xdr:rowOff>
    </xdr:to>
    <xdr:sp macro="" textlink="">
      <xdr:nvSpPr>
        <xdr:cNvPr id="652" name="楕円 651">
          <a:extLst>
            <a:ext uri="{FF2B5EF4-FFF2-40B4-BE49-F238E27FC236}">
              <a16:creationId xmlns:a16="http://schemas.microsoft.com/office/drawing/2014/main" id="{F3823D03-DC3C-4761-8044-CACFD5C7BE2E}"/>
            </a:ext>
          </a:extLst>
        </xdr:cNvPr>
        <xdr:cNvSpPr/>
      </xdr:nvSpPr>
      <xdr:spPr>
        <a:xfrm>
          <a:off x="1365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22860</xdr:rowOff>
    </xdr:from>
    <xdr:to>
      <xdr:col>76</xdr:col>
      <xdr:colOff>114300</xdr:colOff>
      <xdr:row>62</xdr:row>
      <xdr:rowOff>68580</xdr:rowOff>
    </xdr:to>
    <xdr:cxnSp macro="">
      <xdr:nvCxnSpPr>
        <xdr:cNvPr id="653" name="直線コネクタ 652">
          <a:extLst>
            <a:ext uri="{FF2B5EF4-FFF2-40B4-BE49-F238E27FC236}">
              <a16:creationId xmlns:a16="http://schemas.microsoft.com/office/drawing/2014/main" id="{135CA96D-3EA9-46A5-AAF7-68A55EE1CEA5}"/>
            </a:ext>
          </a:extLst>
        </xdr:cNvPr>
        <xdr:cNvCxnSpPr/>
      </xdr:nvCxnSpPr>
      <xdr:spPr>
        <a:xfrm>
          <a:off x="13703300" y="10652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97790</xdr:rowOff>
    </xdr:from>
    <xdr:to>
      <xdr:col>67</xdr:col>
      <xdr:colOff>101600</xdr:colOff>
      <xdr:row>62</xdr:row>
      <xdr:rowOff>27940</xdr:rowOff>
    </xdr:to>
    <xdr:sp macro="" textlink="">
      <xdr:nvSpPr>
        <xdr:cNvPr id="654" name="楕円 653">
          <a:extLst>
            <a:ext uri="{FF2B5EF4-FFF2-40B4-BE49-F238E27FC236}">
              <a16:creationId xmlns:a16="http://schemas.microsoft.com/office/drawing/2014/main" id="{D652963E-D8D7-4681-942B-86171A9396F3}"/>
            </a:ext>
          </a:extLst>
        </xdr:cNvPr>
        <xdr:cNvSpPr/>
      </xdr:nvSpPr>
      <xdr:spPr>
        <a:xfrm>
          <a:off x="1276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148590</xdr:rowOff>
    </xdr:from>
    <xdr:to>
      <xdr:col>71</xdr:col>
      <xdr:colOff>177800</xdr:colOff>
      <xdr:row>62</xdr:row>
      <xdr:rowOff>22860</xdr:rowOff>
    </xdr:to>
    <xdr:cxnSp macro="">
      <xdr:nvCxnSpPr>
        <xdr:cNvPr id="655" name="直線コネクタ 654">
          <a:extLst>
            <a:ext uri="{FF2B5EF4-FFF2-40B4-BE49-F238E27FC236}">
              <a16:creationId xmlns:a16="http://schemas.microsoft.com/office/drawing/2014/main" id="{9B818A17-C868-47E7-BDD8-BA9467C509FF}"/>
            </a:ext>
          </a:extLst>
        </xdr:cNvPr>
        <xdr:cNvCxnSpPr/>
      </xdr:nvCxnSpPr>
      <xdr:spPr>
        <a:xfrm>
          <a:off x="12814300" y="10607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14749</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985D6716-BEF7-4403-AAA2-41454EB0C7EC}"/>
            </a:ext>
          </a:extLst>
        </xdr:cNvPr>
        <xdr:cNvSpPr txBox="1"/>
      </xdr:nvSpPr>
      <xdr:spPr>
        <a:xfrm>
          <a:off x="15266044" y="1013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154195</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E46C9316-8899-4F21-8BD2-780938D0E105}"/>
            </a:ext>
          </a:extLst>
        </xdr:cNvPr>
        <xdr:cNvSpPr txBox="1"/>
      </xdr:nvSpPr>
      <xdr:spPr>
        <a:xfrm>
          <a:off x="143897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108475</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C28C663D-8D53-45D0-B976-95D153691F02}"/>
            </a:ext>
          </a:extLst>
        </xdr:cNvPr>
        <xdr:cNvSpPr txBox="1"/>
      </xdr:nvSpPr>
      <xdr:spPr>
        <a:xfrm>
          <a:off x="13500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167911</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9C8AE015-64BA-4000-837B-BFD5EEE1B8CF}"/>
            </a:ext>
          </a:extLst>
        </xdr:cNvPr>
        <xdr:cNvSpPr txBox="1"/>
      </xdr:nvSpPr>
      <xdr:spPr>
        <a:xfrm>
          <a:off x="12611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167657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9A26FF83-6D70-49C3-A4C5-C714065F6ADF}"/>
            </a:ext>
          </a:extLst>
        </xdr:cNvPr>
        <xdr:cNvSpPr txBox="1"/>
      </xdr:nvSpPr>
      <xdr:spPr>
        <a:xfrm>
          <a:off x="152660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110507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E8261EC2-612C-4FF2-9E55-D1BB1DA55729}"/>
            </a:ext>
          </a:extLst>
        </xdr:cNvPr>
        <xdr:cNvSpPr txBox="1"/>
      </xdr:nvSpPr>
      <xdr:spPr>
        <a:xfrm>
          <a:off x="14389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64787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60AC888F-92C9-4CD3-931F-75FD907A6773}"/>
            </a:ext>
          </a:extLst>
        </xdr:cNvPr>
        <xdr:cNvSpPr txBox="1"/>
      </xdr:nvSpPr>
      <xdr:spPr>
        <a:xfrm>
          <a:off x="13500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19067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42DAE21F-7507-4695-B08C-458104294F0F}"/>
            </a:ext>
          </a:extLst>
        </xdr:cNvPr>
        <xdr:cNvSpPr txBox="1"/>
      </xdr:nvSpPr>
      <xdr:spPr>
        <a:xfrm>
          <a:off x="12611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9439ECAF-4022-4429-AE0C-BCB526BB8A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BCAB96CA-16B6-41AD-8EBB-86B1641CC82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DCFE1B39-0967-4881-B518-F4DC6C687D0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A86426F0-7A1D-4E23-B848-971440C1980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1845E7C8-1AB2-4056-BA6D-2338D763CEA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D09715B8-8E6E-4017-AEBB-ECBFF5D7727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2502C87D-0FE3-48E8-8691-8CA2BD9F93A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31A7A1C7-2D66-4307-A635-131254DBD92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1618454B-C35E-46B3-8994-E95FE69F19D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A02D63BE-FA38-4E7B-A1FC-C08E1A80E33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4" name="直線コネクタ 673">
          <a:extLst>
            <a:ext uri="{FF2B5EF4-FFF2-40B4-BE49-F238E27FC236}">
              <a16:creationId xmlns:a16="http://schemas.microsoft.com/office/drawing/2014/main" id="{F05AD749-1F6A-4005-A8C4-1F78C782B71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a:extLst>
            <a:ext uri="{FF2B5EF4-FFF2-40B4-BE49-F238E27FC236}">
              <a16:creationId xmlns:a16="http://schemas.microsoft.com/office/drawing/2014/main" id="{B153CB08-9196-4AFB-BEA6-DD53365A7DE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a:extLst>
            <a:ext uri="{FF2B5EF4-FFF2-40B4-BE49-F238E27FC236}">
              <a16:creationId xmlns:a16="http://schemas.microsoft.com/office/drawing/2014/main" id="{A4375E26-B876-4557-82CF-08D467D7E25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a:extLst>
            <a:ext uri="{FF2B5EF4-FFF2-40B4-BE49-F238E27FC236}">
              <a16:creationId xmlns:a16="http://schemas.microsoft.com/office/drawing/2014/main" id="{B0273F99-A8AC-4802-A069-1FD840EFA9F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a:extLst>
            <a:ext uri="{FF2B5EF4-FFF2-40B4-BE49-F238E27FC236}">
              <a16:creationId xmlns:a16="http://schemas.microsoft.com/office/drawing/2014/main" id="{6142DDBA-9F89-4952-9451-D66418262AB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a:extLst>
            <a:ext uri="{FF2B5EF4-FFF2-40B4-BE49-F238E27FC236}">
              <a16:creationId xmlns:a16="http://schemas.microsoft.com/office/drawing/2014/main" id="{A8A2F234-8300-4E4D-A75B-A1CAE0FEB82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a:extLst>
            <a:ext uri="{FF2B5EF4-FFF2-40B4-BE49-F238E27FC236}">
              <a16:creationId xmlns:a16="http://schemas.microsoft.com/office/drawing/2014/main" id="{9E1A573F-D47F-4A45-B7B6-5C654318247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a:extLst>
            <a:ext uri="{FF2B5EF4-FFF2-40B4-BE49-F238E27FC236}">
              <a16:creationId xmlns:a16="http://schemas.microsoft.com/office/drawing/2014/main" id="{A0A93943-C891-4701-8C81-8D252772389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4473F10B-53FE-4F7A-BC15-EADA1970D8B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C8465F73-0DD5-4744-9EDB-A65E9A7A13B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a:extLst>
            <a:ext uri="{FF2B5EF4-FFF2-40B4-BE49-F238E27FC236}">
              <a16:creationId xmlns:a16="http://schemas.microsoft.com/office/drawing/2014/main" id="{322A1DEE-AE02-434F-B400-E477CCB63A7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63</xdr:row>
      <xdr:rowOff>16002</xdr:rowOff>
    </xdr:to>
    <xdr:cxnSp macro="">
      <xdr:nvCxnSpPr>
        <xdr:cNvPr id="685" name="直線コネクタ 684">
          <a:extLst>
            <a:ext uri="{FF2B5EF4-FFF2-40B4-BE49-F238E27FC236}">
              <a16:creationId xmlns:a16="http://schemas.microsoft.com/office/drawing/2014/main" id="{496C3B2C-0C4D-493D-9FA2-ABDA3E69150E}"/>
            </a:ext>
          </a:extLst>
        </xdr:cNvPr>
        <xdr:cNvCxnSpPr/>
      </xdr:nvCxnSpPr>
      <xdr:spPr>
        <a:xfrm flipV="1">
          <a:off x="22160864" y="977950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19829</xdr:rowOff>
    </xdr:from>
    <xdr:ext cx="469744" cy="259045"/>
    <xdr:sp macro="" textlink="">
      <xdr:nvSpPr>
        <xdr:cNvPr id="686" name="【保健センター・保健所】&#10;一人当たり面積最小値テキスト">
          <a:extLst>
            <a:ext uri="{FF2B5EF4-FFF2-40B4-BE49-F238E27FC236}">
              <a16:creationId xmlns:a16="http://schemas.microsoft.com/office/drawing/2014/main" id="{82FA936D-C34D-433A-A13B-FD379ED3B601}"/>
            </a:ext>
          </a:extLst>
        </xdr:cNvPr>
        <xdr:cNvSpPr txBox="1"/>
      </xdr:nvSpPr>
      <xdr:spPr>
        <a:xfrm>
          <a:off x="22199600"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xdr:rowOff>
    </xdr:from>
    <xdr:to>
      <xdr:col>116</xdr:col>
      <xdr:colOff>152400</xdr:colOff>
      <xdr:row>63</xdr:row>
      <xdr:rowOff>16002</xdr:rowOff>
    </xdr:to>
    <xdr:cxnSp macro="">
      <xdr:nvCxnSpPr>
        <xdr:cNvPr id="687" name="直線コネクタ 686">
          <a:extLst>
            <a:ext uri="{FF2B5EF4-FFF2-40B4-BE49-F238E27FC236}">
              <a16:creationId xmlns:a16="http://schemas.microsoft.com/office/drawing/2014/main" id="{46EFDDB7-91C4-4F3D-B3C0-DCBF0B8CBE96}"/>
            </a:ext>
          </a:extLst>
        </xdr:cNvPr>
        <xdr:cNvCxnSpPr/>
      </xdr:nvCxnSpPr>
      <xdr:spPr>
        <a:xfrm>
          <a:off x="22072600" y="1081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688" name="【保健センター・保健所】&#10;一人当たり面積最大値テキスト">
          <a:extLst>
            <a:ext uri="{FF2B5EF4-FFF2-40B4-BE49-F238E27FC236}">
              <a16:creationId xmlns:a16="http://schemas.microsoft.com/office/drawing/2014/main" id="{A74FAEBC-F28D-4F6C-83DB-A4B31CB81CD3}"/>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689" name="直線コネクタ 688">
          <a:extLst>
            <a:ext uri="{FF2B5EF4-FFF2-40B4-BE49-F238E27FC236}">
              <a16:creationId xmlns:a16="http://schemas.microsoft.com/office/drawing/2014/main" id="{5F322B95-B813-4965-A16F-AA3A1CC380AC}"/>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65803</xdr:rowOff>
    </xdr:from>
    <xdr:ext cx="469744" cy="259045"/>
    <xdr:sp macro="" textlink="">
      <xdr:nvSpPr>
        <xdr:cNvPr id="690" name="【保健センター・保健所】&#10;一人当たり面積平均値テキスト">
          <a:extLst>
            <a:ext uri="{FF2B5EF4-FFF2-40B4-BE49-F238E27FC236}">
              <a16:creationId xmlns:a16="http://schemas.microsoft.com/office/drawing/2014/main" id="{3AADA7EE-4302-449A-97A9-3847A9D67F65}"/>
            </a:ext>
          </a:extLst>
        </xdr:cNvPr>
        <xdr:cNvSpPr txBox="1"/>
      </xdr:nvSpPr>
      <xdr:spPr>
        <a:xfrm>
          <a:off x="22199600" y="1035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42926</xdr:rowOff>
    </xdr:from>
    <xdr:to>
      <xdr:col>116</xdr:col>
      <xdr:colOff>114300</xdr:colOff>
      <xdr:row>61</xdr:row>
      <xdr:rowOff>144526</xdr:rowOff>
    </xdr:to>
    <xdr:sp macro="" textlink="">
      <xdr:nvSpPr>
        <xdr:cNvPr id="691" name="フローチャート: 判断 690">
          <a:extLst>
            <a:ext uri="{FF2B5EF4-FFF2-40B4-BE49-F238E27FC236}">
              <a16:creationId xmlns:a16="http://schemas.microsoft.com/office/drawing/2014/main" id="{A9BD13E4-AC53-47C8-8B18-0023ED3C9260}"/>
            </a:ext>
          </a:extLst>
        </xdr:cNvPr>
        <xdr:cNvSpPr/>
      </xdr:nvSpPr>
      <xdr:spPr>
        <a:xfrm>
          <a:off x="221107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692" name="フローチャート: 判断 691">
          <a:extLst>
            <a:ext uri="{FF2B5EF4-FFF2-40B4-BE49-F238E27FC236}">
              <a16:creationId xmlns:a16="http://schemas.microsoft.com/office/drawing/2014/main" id="{FFA1FE69-6946-4502-A78F-01D5CBCB63E3}"/>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3" name="フローチャート: 判断 692">
          <a:extLst>
            <a:ext uri="{FF2B5EF4-FFF2-40B4-BE49-F238E27FC236}">
              <a16:creationId xmlns:a16="http://schemas.microsoft.com/office/drawing/2014/main" id="{134EA4BF-0456-4830-B94D-370590F8F6B6}"/>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694" name="フローチャート: 判断 693">
          <a:extLst>
            <a:ext uri="{FF2B5EF4-FFF2-40B4-BE49-F238E27FC236}">
              <a16:creationId xmlns:a16="http://schemas.microsoft.com/office/drawing/2014/main" id="{E162AA1F-B34F-42DD-951F-8F0FFCDC9C00}"/>
            </a:ext>
          </a:extLst>
        </xdr:cNvPr>
        <xdr:cNvSpPr/>
      </xdr:nvSpPr>
      <xdr:spPr>
        <a:xfrm>
          <a:off x="19494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111506</xdr:rowOff>
    </xdr:from>
    <xdr:to>
      <xdr:col>98</xdr:col>
      <xdr:colOff>38100</xdr:colOff>
      <xdr:row>62</xdr:row>
      <xdr:rowOff>41656</xdr:rowOff>
    </xdr:to>
    <xdr:sp macro="" textlink="">
      <xdr:nvSpPr>
        <xdr:cNvPr id="695" name="フローチャート: 判断 694">
          <a:extLst>
            <a:ext uri="{FF2B5EF4-FFF2-40B4-BE49-F238E27FC236}">
              <a16:creationId xmlns:a16="http://schemas.microsoft.com/office/drawing/2014/main" id="{0F0824E3-797F-412E-A4B0-DABCC082B016}"/>
            </a:ext>
          </a:extLst>
        </xdr:cNvPr>
        <xdr:cNvSpPr/>
      </xdr:nvSpPr>
      <xdr:spPr>
        <a:xfrm>
          <a:off x="18605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C1217D70-34D1-4196-85EA-71AE1D6EDDE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2EFA69DA-F42C-431B-82F4-092A650F84A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A19660F-999C-480A-B280-6B2BE9E1DC7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E2D192B-D169-400D-9E22-1E1C2ED8EF0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80ACEB06-EEDD-4845-8D61-68923667919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701" name="楕円 700">
          <a:extLst>
            <a:ext uri="{FF2B5EF4-FFF2-40B4-BE49-F238E27FC236}">
              <a16:creationId xmlns:a16="http://schemas.microsoft.com/office/drawing/2014/main" id="{F955DF7C-CAB9-4EA3-99F9-7BA72F2A121E}"/>
            </a:ext>
          </a:extLst>
        </xdr:cNvPr>
        <xdr:cNvSpPr/>
      </xdr:nvSpPr>
      <xdr:spPr>
        <a:xfrm>
          <a:off x="221107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153941</xdr:rowOff>
    </xdr:from>
    <xdr:ext cx="469744" cy="259045"/>
    <xdr:sp macro="" textlink="">
      <xdr:nvSpPr>
        <xdr:cNvPr id="702" name="【保健センター・保健所】&#10;一人当たり面積該当値テキスト">
          <a:extLst>
            <a:ext uri="{FF2B5EF4-FFF2-40B4-BE49-F238E27FC236}">
              <a16:creationId xmlns:a16="http://schemas.microsoft.com/office/drawing/2014/main" id="{E0EFACE4-8FEB-466A-9B09-892C73A26A98}"/>
            </a:ext>
          </a:extLst>
        </xdr:cNvPr>
        <xdr:cNvSpPr txBox="1"/>
      </xdr:nvSpPr>
      <xdr:spPr>
        <a:xfrm>
          <a:off x="22199600"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xdr:rowOff>
    </xdr:from>
    <xdr:to>
      <xdr:col>112</xdr:col>
      <xdr:colOff>38100</xdr:colOff>
      <xdr:row>62</xdr:row>
      <xdr:rowOff>114808</xdr:rowOff>
    </xdr:to>
    <xdr:sp macro="" textlink="">
      <xdr:nvSpPr>
        <xdr:cNvPr id="703" name="楕円 702">
          <a:extLst>
            <a:ext uri="{FF2B5EF4-FFF2-40B4-BE49-F238E27FC236}">
              <a16:creationId xmlns:a16="http://schemas.microsoft.com/office/drawing/2014/main" id="{C414ED11-7535-4F42-AD48-B9D5DED72B04}"/>
            </a:ext>
          </a:extLst>
        </xdr:cNvPr>
        <xdr:cNvSpPr/>
      </xdr:nvSpPr>
      <xdr:spPr>
        <a:xfrm>
          <a:off x="21272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54864</xdr:rowOff>
    </xdr:from>
    <xdr:to>
      <xdr:col>116</xdr:col>
      <xdr:colOff>63500</xdr:colOff>
      <xdr:row>62</xdr:row>
      <xdr:rowOff>64008</xdr:rowOff>
    </xdr:to>
    <xdr:cxnSp macro="">
      <xdr:nvCxnSpPr>
        <xdr:cNvPr id="704" name="直線コネクタ 703">
          <a:extLst>
            <a:ext uri="{FF2B5EF4-FFF2-40B4-BE49-F238E27FC236}">
              <a16:creationId xmlns:a16="http://schemas.microsoft.com/office/drawing/2014/main" id="{FC3DD3FA-51E8-4CBB-8BB3-F5938576951D}"/>
            </a:ext>
          </a:extLst>
        </xdr:cNvPr>
        <xdr:cNvCxnSpPr/>
      </xdr:nvCxnSpPr>
      <xdr:spPr>
        <a:xfrm flipV="1">
          <a:off x="21323300" y="106847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705" name="楕円 704">
          <a:extLst>
            <a:ext uri="{FF2B5EF4-FFF2-40B4-BE49-F238E27FC236}">
              <a16:creationId xmlns:a16="http://schemas.microsoft.com/office/drawing/2014/main" id="{C1FC01FC-F517-40BA-B0E9-CF429BAF8E87}"/>
            </a:ext>
          </a:extLst>
        </xdr:cNvPr>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64008</xdr:rowOff>
    </xdr:from>
    <xdr:to>
      <xdr:col>111</xdr:col>
      <xdr:colOff>177800</xdr:colOff>
      <xdr:row>63</xdr:row>
      <xdr:rowOff>25146</xdr:rowOff>
    </xdr:to>
    <xdr:cxnSp macro="">
      <xdr:nvCxnSpPr>
        <xdr:cNvPr id="706" name="直線コネクタ 705">
          <a:extLst>
            <a:ext uri="{FF2B5EF4-FFF2-40B4-BE49-F238E27FC236}">
              <a16:creationId xmlns:a16="http://schemas.microsoft.com/office/drawing/2014/main" id="{0E485C7B-BE32-4AF0-AC04-37DB60A9B120}"/>
            </a:ext>
          </a:extLst>
        </xdr:cNvPr>
        <xdr:cNvCxnSpPr/>
      </xdr:nvCxnSpPr>
      <xdr:spPr>
        <a:xfrm flipV="1">
          <a:off x="20434300" y="1069390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150368</xdr:rowOff>
    </xdr:from>
    <xdr:to>
      <xdr:col>102</xdr:col>
      <xdr:colOff>165100</xdr:colOff>
      <xdr:row>63</xdr:row>
      <xdr:rowOff>80518</xdr:rowOff>
    </xdr:to>
    <xdr:sp macro="" textlink="">
      <xdr:nvSpPr>
        <xdr:cNvPr id="707" name="楕円 706">
          <a:extLst>
            <a:ext uri="{FF2B5EF4-FFF2-40B4-BE49-F238E27FC236}">
              <a16:creationId xmlns:a16="http://schemas.microsoft.com/office/drawing/2014/main" id="{BB21EC0A-6AF5-4341-8349-67214867F4A4}"/>
            </a:ext>
          </a:extLst>
        </xdr:cNvPr>
        <xdr:cNvSpPr/>
      </xdr:nvSpPr>
      <xdr:spPr>
        <a:xfrm>
          <a:off x="19494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29718</xdr:rowOff>
    </xdr:to>
    <xdr:cxnSp macro="">
      <xdr:nvCxnSpPr>
        <xdr:cNvPr id="708" name="直線コネクタ 707">
          <a:extLst>
            <a:ext uri="{FF2B5EF4-FFF2-40B4-BE49-F238E27FC236}">
              <a16:creationId xmlns:a16="http://schemas.microsoft.com/office/drawing/2014/main" id="{B814BBDD-2D1B-4F3D-A323-81B0B18429F2}"/>
            </a:ext>
          </a:extLst>
        </xdr:cNvPr>
        <xdr:cNvCxnSpPr/>
      </xdr:nvCxnSpPr>
      <xdr:spPr>
        <a:xfrm flipV="1">
          <a:off x="19545300" y="1082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709" name="楕円 708">
          <a:extLst>
            <a:ext uri="{FF2B5EF4-FFF2-40B4-BE49-F238E27FC236}">
              <a16:creationId xmlns:a16="http://schemas.microsoft.com/office/drawing/2014/main" id="{6ADF3D43-869F-42E6-83C3-B8C7435B8515}"/>
            </a:ext>
          </a:extLst>
        </xdr:cNvPr>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29718</xdr:rowOff>
    </xdr:from>
    <xdr:to>
      <xdr:col>102</xdr:col>
      <xdr:colOff>114300</xdr:colOff>
      <xdr:row>63</xdr:row>
      <xdr:rowOff>34290</xdr:rowOff>
    </xdr:to>
    <xdr:cxnSp macro="">
      <xdr:nvCxnSpPr>
        <xdr:cNvPr id="710" name="直線コネクタ 709">
          <a:extLst>
            <a:ext uri="{FF2B5EF4-FFF2-40B4-BE49-F238E27FC236}">
              <a16:creationId xmlns:a16="http://schemas.microsoft.com/office/drawing/2014/main" id="{890FFA72-F1D9-419D-B59C-FCE1A7868436}"/>
            </a:ext>
          </a:extLst>
        </xdr:cNvPr>
        <xdr:cNvCxnSpPr/>
      </xdr:nvCxnSpPr>
      <xdr:spPr>
        <a:xfrm flipV="1">
          <a:off x="18656300" y="10831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49039</xdr:rowOff>
    </xdr:from>
    <xdr:ext cx="469744" cy="259045"/>
    <xdr:sp macro="" textlink="">
      <xdr:nvSpPr>
        <xdr:cNvPr id="711" name="n_1aveValue【保健センター・保健所】&#10;一人当たり面積">
          <a:extLst>
            <a:ext uri="{FF2B5EF4-FFF2-40B4-BE49-F238E27FC236}">
              <a16:creationId xmlns:a16="http://schemas.microsoft.com/office/drawing/2014/main" id="{716F2998-6ACB-441B-B0FC-F0A3ECA760C7}"/>
            </a:ext>
          </a:extLst>
        </xdr:cNvPr>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12" name="n_2aveValue【保健センター・保健所】&#10;一人当たり面積">
          <a:extLst>
            <a:ext uri="{FF2B5EF4-FFF2-40B4-BE49-F238E27FC236}">
              <a16:creationId xmlns:a16="http://schemas.microsoft.com/office/drawing/2014/main" id="{23254ECC-7D46-4F0A-BACC-1FA4874C80B8}"/>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713" name="n_3aveValue【保健センター・保健所】&#10;一人当たり面積">
          <a:extLst>
            <a:ext uri="{FF2B5EF4-FFF2-40B4-BE49-F238E27FC236}">
              <a16:creationId xmlns:a16="http://schemas.microsoft.com/office/drawing/2014/main" id="{7954749B-4C17-46EA-9E36-84252032C133}"/>
            </a:ext>
          </a:extLst>
        </xdr:cNvPr>
        <xdr:cNvSpPr txBox="1"/>
      </xdr:nvSpPr>
      <xdr:spPr>
        <a:xfrm>
          <a:off x="19310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58183</xdr:rowOff>
    </xdr:from>
    <xdr:ext cx="469744" cy="259045"/>
    <xdr:sp macro="" textlink="">
      <xdr:nvSpPr>
        <xdr:cNvPr id="714" name="n_4aveValue【保健センター・保健所】&#10;一人当たり面積">
          <a:extLst>
            <a:ext uri="{FF2B5EF4-FFF2-40B4-BE49-F238E27FC236}">
              <a16:creationId xmlns:a16="http://schemas.microsoft.com/office/drawing/2014/main" id="{074B400B-E86A-43A8-A5C4-CABE37A834DD}"/>
            </a:ext>
          </a:extLst>
        </xdr:cNvPr>
        <xdr:cNvSpPr txBox="1"/>
      </xdr:nvSpPr>
      <xdr:spPr>
        <a:xfrm>
          <a:off x="18421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105935</xdr:rowOff>
    </xdr:from>
    <xdr:ext cx="469744" cy="259045"/>
    <xdr:sp macro="" textlink="">
      <xdr:nvSpPr>
        <xdr:cNvPr id="715" name="n_1mainValue【保健センター・保健所】&#10;一人当たり面積">
          <a:extLst>
            <a:ext uri="{FF2B5EF4-FFF2-40B4-BE49-F238E27FC236}">
              <a16:creationId xmlns:a16="http://schemas.microsoft.com/office/drawing/2014/main" id="{62DE605E-EC35-4DF4-A95F-4493AFE89204}"/>
            </a:ext>
          </a:extLst>
        </xdr:cNvPr>
        <xdr:cNvSpPr txBox="1"/>
      </xdr:nvSpPr>
      <xdr:spPr>
        <a:xfrm>
          <a:off x="210757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716" name="n_2mainValue【保健センター・保健所】&#10;一人当たり面積">
          <a:extLst>
            <a:ext uri="{FF2B5EF4-FFF2-40B4-BE49-F238E27FC236}">
              <a16:creationId xmlns:a16="http://schemas.microsoft.com/office/drawing/2014/main" id="{6C1B9C1D-B1A9-433E-A8E0-04CEA29981D1}"/>
            </a:ext>
          </a:extLst>
        </xdr:cNvPr>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71645</xdr:rowOff>
    </xdr:from>
    <xdr:ext cx="469744" cy="259045"/>
    <xdr:sp macro="" textlink="">
      <xdr:nvSpPr>
        <xdr:cNvPr id="717" name="n_3mainValue【保健センター・保健所】&#10;一人当たり面積">
          <a:extLst>
            <a:ext uri="{FF2B5EF4-FFF2-40B4-BE49-F238E27FC236}">
              <a16:creationId xmlns:a16="http://schemas.microsoft.com/office/drawing/2014/main" id="{572DEA52-4CA8-4994-B2E8-7CE777899E21}"/>
            </a:ext>
          </a:extLst>
        </xdr:cNvPr>
        <xdr:cNvSpPr txBox="1"/>
      </xdr:nvSpPr>
      <xdr:spPr>
        <a:xfrm>
          <a:off x="19310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718" name="n_4mainValue【保健センター・保健所】&#10;一人当たり面積">
          <a:extLst>
            <a:ext uri="{FF2B5EF4-FFF2-40B4-BE49-F238E27FC236}">
              <a16:creationId xmlns:a16="http://schemas.microsoft.com/office/drawing/2014/main" id="{F0BE4E48-7EFC-41A6-A1FC-839AA9F0743B}"/>
            </a:ext>
          </a:extLst>
        </xdr:cNvPr>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D3EB3C3F-0527-4588-AD36-D7FB7E03537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CCE9C304-31B4-467A-92EE-0E8F4178C90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917AE79E-8155-480F-9EF3-B7E4CBD0A69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9C3016DD-BA9D-4AAE-AC6A-46DD700BDEF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7614830A-4353-48ED-899C-C20A1F20D2D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669E7B67-65D0-40E3-A0E2-610FEEE766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F11C3EAA-9EE3-4352-9C84-B6538B08444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C3C9D209-E98D-419A-8C82-2504951F73B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0DA4FB53-9ABB-4E93-9817-A1897F00A19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4DA968BF-30F8-46CA-9897-2443975665A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102F8063-85A1-4F93-9C24-4801A976AA3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a:extLst>
            <a:ext uri="{FF2B5EF4-FFF2-40B4-BE49-F238E27FC236}">
              <a16:creationId xmlns:a16="http://schemas.microsoft.com/office/drawing/2014/main" id="{1B0B1575-C717-4644-A970-3046C855784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a:extLst>
            <a:ext uri="{FF2B5EF4-FFF2-40B4-BE49-F238E27FC236}">
              <a16:creationId xmlns:a16="http://schemas.microsoft.com/office/drawing/2014/main" id="{F15F6B4A-66E5-4F9E-882E-E9C17C45FE1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a:extLst>
            <a:ext uri="{FF2B5EF4-FFF2-40B4-BE49-F238E27FC236}">
              <a16:creationId xmlns:a16="http://schemas.microsoft.com/office/drawing/2014/main" id="{29E632CF-3CE4-419B-AE64-9CAC8DBBA76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a:extLst>
            <a:ext uri="{FF2B5EF4-FFF2-40B4-BE49-F238E27FC236}">
              <a16:creationId xmlns:a16="http://schemas.microsoft.com/office/drawing/2014/main" id="{446E2BB9-0FDB-4C4E-9035-CF8C43318BA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a:extLst>
            <a:ext uri="{FF2B5EF4-FFF2-40B4-BE49-F238E27FC236}">
              <a16:creationId xmlns:a16="http://schemas.microsoft.com/office/drawing/2014/main" id="{40BBFEFC-1A78-4AE5-8623-3386058EEB3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a:extLst>
            <a:ext uri="{FF2B5EF4-FFF2-40B4-BE49-F238E27FC236}">
              <a16:creationId xmlns:a16="http://schemas.microsoft.com/office/drawing/2014/main" id="{69C3D855-E25E-4F57-92D3-22BE3AC225E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a:extLst>
            <a:ext uri="{FF2B5EF4-FFF2-40B4-BE49-F238E27FC236}">
              <a16:creationId xmlns:a16="http://schemas.microsoft.com/office/drawing/2014/main" id="{20181551-153F-4911-AFA4-E536BCB288E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a:extLst>
            <a:ext uri="{FF2B5EF4-FFF2-40B4-BE49-F238E27FC236}">
              <a16:creationId xmlns:a16="http://schemas.microsoft.com/office/drawing/2014/main" id="{5F36B5B6-81B0-4A79-A1A9-C199274BC63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a:extLst>
            <a:ext uri="{FF2B5EF4-FFF2-40B4-BE49-F238E27FC236}">
              <a16:creationId xmlns:a16="http://schemas.microsoft.com/office/drawing/2014/main" id="{F20F80A7-F1C3-4D13-8CD1-37A4C1E3F2B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a:extLst>
            <a:ext uri="{FF2B5EF4-FFF2-40B4-BE49-F238E27FC236}">
              <a16:creationId xmlns:a16="http://schemas.microsoft.com/office/drawing/2014/main" id="{2028F39F-862B-4E15-8327-BCA0A414E45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7F6778E5-7D9B-4EE6-87EE-AA5AB25CE32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a:extLst>
            <a:ext uri="{FF2B5EF4-FFF2-40B4-BE49-F238E27FC236}">
              <a16:creationId xmlns:a16="http://schemas.microsoft.com/office/drawing/2014/main" id="{C969CAC0-092F-47F8-858D-6B739E7AC3D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F31FFBC7-E492-461D-A391-1C9E875E1C0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114300</xdr:rowOff>
    </xdr:to>
    <xdr:cxnSp macro="">
      <xdr:nvCxnSpPr>
        <xdr:cNvPr id="743" name="直線コネクタ 742">
          <a:extLst>
            <a:ext uri="{FF2B5EF4-FFF2-40B4-BE49-F238E27FC236}">
              <a16:creationId xmlns:a16="http://schemas.microsoft.com/office/drawing/2014/main" id="{3F450539-79A3-4C7B-A1EB-C45EA517401F}"/>
            </a:ext>
          </a:extLst>
        </xdr:cNvPr>
        <xdr:cNvCxnSpPr/>
      </xdr:nvCxnSpPr>
      <xdr:spPr>
        <a:xfrm flipV="1">
          <a:off x="16318864" y="1345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4" name="【消防施設】&#10;有形固定資産減価償却率最小値テキスト">
          <a:extLst>
            <a:ext uri="{FF2B5EF4-FFF2-40B4-BE49-F238E27FC236}">
              <a16:creationId xmlns:a16="http://schemas.microsoft.com/office/drawing/2014/main" id="{61A13912-1068-4ACE-ABAC-C6A36CD452C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5" name="直線コネクタ 744">
          <a:extLst>
            <a:ext uri="{FF2B5EF4-FFF2-40B4-BE49-F238E27FC236}">
              <a16:creationId xmlns:a16="http://schemas.microsoft.com/office/drawing/2014/main" id="{C2CF22A8-B555-417C-ACE6-F272773CED3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746" name="【消防施設】&#10;有形固定資産減価償却率最大値テキスト">
          <a:extLst>
            <a:ext uri="{FF2B5EF4-FFF2-40B4-BE49-F238E27FC236}">
              <a16:creationId xmlns:a16="http://schemas.microsoft.com/office/drawing/2014/main" id="{EB4B3C03-85AE-43CE-860F-7C8C4E7184CF}"/>
            </a:ext>
          </a:extLst>
        </xdr:cNvPr>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747" name="直線コネクタ 746">
          <a:extLst>
            <a:ext uri="{FF2B5EF4-FFF2-40B4-BE49-F238E27FC236}">
              <a16:creationId xmlns:a16="http://schemas.microsoft.com/office/drawing/2014/main" id="{E008EB49-859D-4759-AFE3-E781AB30A835}"/>
            </a:ext>
          </a:extLst>
        </xdr:cNvPr>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CCB466B5-5210-4FB1-AF4C-B065C19572D5}"/>
            </a:ext>
          </a:extLst>
        </xdr:cNvPr>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9" name="フローチャート: 判断 748">
          <a:extLst>
            <a:ext uri="{FF2B5EF4-FFF2-40B4-BE49-F238E27FC236}">
              <a16:creationId xmlns:a16="http://schemas.microsoft.com/office/drawing/2014/main" id="{F75137B6-FE7D-4B1C-9415-D1B04D439A9C}"/>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27305</xdr:rowOff>
    </xdr:from>
    <xdr:to>
      <xdr:col>81</xdr:col>
      <xdr:colOff>101600</xdr:colOff>
      <xdr:row>81</xdr:row>
      <xdr:rowOff>128905</xdr:rowOff>
    </xdr:to>
    <xdr:sp macro="" textlink="">
      <xdr:nvSpPr>
        <xdr:cNvPr id="750" name="フローチャート: 判断 749">
          <a:extLst>
            <a:ext uri="{FF2B5EF4-FFF2-40B4-BE49-F238E27FC236}">
              <a16:creationId xmlns:a16="http://schemas.microsoft.com/office/drawing/2014/main" id="{01500872-E232-43FE-A794-6FA24B9D2595}"/>
            </a:ext>
          </a:extLst>
        </xdr:cNvPr>
        <xdr:cNvSpPr/>
      </xdr:nvSpPr>
      <xdr:spPr>
        <a:xfrm>
          <a:off x="15430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751" name="フローチャート: 判断 750">
          <a:extLst>
            <a:ext uri="{FF2B5EF4-FFF2-40B4-BE49-F238E27FC236}">
              <a16:creationId xmlns:a16="http://schemas.microsoft.com/office/drawing/2014/main" id="{702FCDEC-D2C6-4ECB-912C-F2F6D3B11099}"/>
            </a:ext>
          </a:extLst>
        </xdr:cNvPr>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50164</xdr:rowOff>
    </xdr:from>
    <xdr:to>
      <xdr:col>72</xdr:col>
      <xdr:colOff>38100</xdr:colOff>
      <xdr:row>81</xdr:row>
      <xdr:rowOff>151764</xdr:rowOff>
    </xdr:to>
    <xdr:sp macro="" textlink="">
      <xdr:nvSpPr>
        <xdr:cNvPr id="752" name="フローチャート: 判断 751">
          <a:extLst>
            <a:ext uri="{FF2B5EF4-FFF2-40B4-BE49-F238E27FC236}">
              <a16:creationId xmlns:a16="http://schemas.microsoft.com/office/drawing/2014/main" id="{E4732612-D168-4415-9A70-9ECC2A525BE2}"/>
            </a:ext>
          </a:extLst>
        </xdr:cNvPr>
        <xdr:cNvSpPr/>
      </xdr:nvSpPr>
      <xdr:spPr>
        <a:xfrm>
          <a:off x="13652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753" name="フローチャート: 判断 752">
          <a:extLst>
            <a:ext uri="{FF2B5EF4-FFF2-40B4-BE49-F238E27FC236}">
              <a16:creationId xmlns:a16="http://schemas.microsoft.com/office/drawing/2014/main" id="{259AE37F-E7B0-487C-ABF9-08516B79CD81}"/>
            </a:ext>
          </a:extLst>
        </xdr:cNvPr>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6EB7028C-3D22-4087-B2C4-7CCC45CED9B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7104D97-CE8C-4A7E-B34E-6838B7CA3EC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D479289-ECC0-4199-8795-AB0B528AAE8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843E817F-90EB-4DD6-8C70-9460A6B4181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90AEC02-1B88-4E6B-A411-A32D3AB872B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145414</xdr:rowOff>
    </xdr:from>
    <xdr:to>
      <xdr:col>85</xdr:col>
      <xdr:colOff>177800</xdr:colOff>
      <xdr:row>80</xdr:row>
      <xdr:rowOff>75564</xdr:rowOff>
    </xdr:to>
    <xdr:sp macro="" textlink="">
      <xdr:nvSpPr>
        <xdr:cNvPr id="759" name="楕円 758">
          <a:extLst>
            <a:ext uri="{FF2B5EF4-FFF2-40B4-BE49-F238E27FC236}">
              <a16:creationId xmlns:a16="http://schemas.microsoft.com/office/drawing/2014/main" id="{D788606E-245D-4322-8F48-FFE7E584A288}"/>
            </a:ext>
          </a:extLst>
        </xdr:cNvPr>
        <xdr:cNvSpPr/>
      </xdr:nvSpPr>
      <xdr:spPr>
        <a:xfrm>
          <a:off x="162687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168291</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FA2FAF91-70BE-4B8C-875C-D452E5156254}"/>
            </a:ext>
          </a:extLst>
        </xdr:cNvPr>
        <xdr:cNvSpPr txBox="1"/>
      </xdr:nvSpPr>
      <xdr:spPr>
        <a:xfrm>
          <a:off x="16357600"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92075</xdr:rowOff>
    </xdr:from>
    <xdr:to>
      <xdr:col>81</xdr:col>
      <xdr:colOff>101600</xdr:colOff>
      <xdr:row>80</xdr:row>
      <xdr:rowOff>22225</xdr:rowOff>
    </xdr:to>
    <xdr:sp macro="" textlink="">
      <xdr:nvSpPr>
        <xdr:cNvPr id="761" name="楕円 760">
          <a:extLst>
            <a:ext uri="{FF2B5EF4-FFF2-40B4-BE49-F238E27FC236}">
              <a16:creationId xmlns:a16="http://schemas.microsoft.com/office/drawing/2014/main" id="{5F56AA19-6DE9-4BAF-B43A-AA0862BABC92}"/>
            </a:ext>
          </a:extLst>
        </xdr:cNvPr>
        <xdr:cNvSpPr/>
      </xdr:nvSpPr>
      <xdr:spPr>
        <a:xfrm>
          <a:off x="15430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142875</xdr:rowOff>
    </xdr:from>
    <xdr:to>
      <xdr:col>85</xdr:col>
      <xdr:colOff>127000</xdr:colOff>
      <xdr:row>80</xdr:row>
      <xdr:rowOff>24764</xdr:rowOff>
    </xdr:to>
    <xdr:cxnSp macro="">
      <xdr:nvCxnSpPr>
        <xdr:cNvPr id="762" name="直線コネクタ 761">
          <a:extLst>
            <a:ext uri="{FF2B5EF4-FFF2-40B4-BE49-F238E27FC236}">
              <a16:creationId xmlns:a16="http://schemas.microsoft.com/office/drawing/2014/main" id="{927EA5DE-BE9E-42AE-B7C2-772852293003}"/>
            </a:ext>
          </a:extLst>
        </xdr:cNvPr>
        <xdr:cNvCxnSpPr/>
      </xdr:nvCxnSpPr>
      <xdr:spPr>
        <a:xfrm>
          <a:off x="15481300" y="13687425"/>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92075</xdr:rowOff>
    </xdr:from>
    <xdr:to>
      <xdr:col>76</xdr:col>
      <xdr:colOff>165100</xdr:colOff>
      <xdr:row>80</xdr:row>
      <xdr:rowOff>22225</xdr:rowOff>
    </xdr:to>
    <xdr:sp macro="" textlink="">
      <xdr:nvSpPr>
        <xdr:cNvPr id="763" name="楕円 762">
          <a:extLst>
            <a:ext uri="{FF2B5EF4-FFF2-40B4-BE49-F238E27FC236}">
              <a16:creationId xmlns:a16="http://schemas.microsoft.com/office/drawing/2014/main" id="{46CA819A-EEDB-42D4-862B-CD9A22D381BA}"/>
            </a:ext>
          </a:extLst>
        </xdr:cNvPr>
        <xdr:cNvSpPr/>
      </xdr:nvSpPr>
      <xdr:spPr>
        <a:xfrm>
          <a:off x="14541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142875</xdr:rowOff>
    </xdr:from>
    <xdr:to>
      <xdr:col>81</xdr:col>
      <xdr:colOff>50800</xdr:colOff>
      <xdr:row>79</xdr:row>
      <xdr:rowOff>142875</xdr:rowOff>
    </xdr:to>
    <xdr:cxnSp macro="">
      <xdr:nvCxnSpPr>
        <xdr:cNvPr id="764" name="直線コネクタ 763">
          <a:extLst>
            <a:ext uri="{FF2B5EF4-FFF2-40B4-BE49-F238E27FC236}">
              <a16:creationId xmlns:a16="http://schemas.microsoft.com/office/drawing/2014/main" id="{D9E05199-90BA-45FA-A76D-BC795FE944A9}"/>
            </a:ext>
          </a:extLst>
        </xdr:cNvPr>
        <xdr:cNvCxnSpPr/>
      </xdr:nvCxnSpPr>
      <xdr:spPr>
        <a:xfrm>
          <a:off x="14592300" y="13687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63500</xdr:rowOff>
    </xdr:from>
    <xdr:to>
      <xdr:col>72</xdr:col>
      <xdr:colOff>38100</xdr:colOff>
      <xdr:row>79</xdr:row>
      <xdr:rowOff>165100</xdr:rowOff>
    </xdr:to>
    <xdr:sp macro="" textlink="">
      <xdr:nvSpPr>
        <xdr:cNvPr id="765" name="楕円 764">
          <a:extLst>
            <a:ext uri="{FF2B5EF4-FFF2-40B4-BE49-F238E27FC236}">
              <a16:creationId xmlns:a16="http://schemas.microsoft.com/office/drawing/2014/main" id="{C5DA6968-5B6D-419B-A370-DD9723455A63}"/>
            </a:ext>
          </a:extLst>
        </xdr:cNvPr>
        <xdr:cNvSpPr/>
      </xdr:nvSpPr>
      <xdr:spPr>
        <a:xfrm>
          <a:off x="13652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114300</xdr:rowOff>
    </xdr:from>
    <xdr:to>
      <xdr:col>76</xdr:col>
      <xdr:colOff>114300</xdr:colOff>
      <xdr:row>79</xdr:row>
      <xdr:rowOff>142875</xdr:rowOff>
    </xdr:to>
    <xdr:cxnSp macro="">
      <xdr:nvCxnSpPr>
        <xdr:cNvPr id="766" name="直線コネクタ 765">
          <a:extLst>
            <a:ext uri="{FF2B5EF4-FFF2-40B4-BE49-F238E27FC236}">
              <a16:creationId xmlns:a16="http://schemas.microsoft.com/office/drawing/2014/main" id="{204BC9E4-E957-4F81-8CD5-C1A6E772EB44}"/>
            </a:ext>
          </a:extLst>
        </xdr:cNvPr>
        <xdr:cNvCxnSpPr/>
      </xdr:nvCxnSpPr>
      <xdr:spPr>
        <a:xfrm>
          <a:off x="13703300" y="136588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31114</xdr:rowOff>
    </xdr:from>
    <xdr:to>
      <xdr:col>67</xdr:col>
      <xdr:colOff>101600</xdr:colOff>
      <xdr:row>79</xdr:row>
      <xdr:rowOff>132714</xdr:rowOff>
    </xdr:to>
    <xdr:sp macro="" textlink="">
      <xdr:nvSpPr>
        <xdr:cNvPr id="767" name="楕円 766">
          <a:extLst>
            <a:ext uri="{FF2B5EF4-FFF2-40B4-BE49-F238E27FC236}">
              <a16:creationId xmlns:a16="http://schemas.microsoft.com/office/drawing/2014/main" id="{CA989CCF-9898-415E-8900-AAFAFC78E9E5}"/>
            </a:ext>
          </a:extLst>
        </xdr:cNvPr>
        <xdr:cNvSpPr/>
      </xdr:nvSpPr>
      <xdr:spPr>
        <a:xfrm>
          <a:off x="12763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81914</xdr:rowOff>
    </xdr:from>
    <xdr:to>
      <xdr:col>71</xdr:col>
      <xdr:colOff>177800</xdr:colOff>
      <xdr:row>79</xdr:row>
      <xdr:rowOff>114300</xdr:rowOff>
    </xdr:to>
    <xdr:cxnSp macro="">
      <xdr:nvCxnSpPr>
        <xdr:cNvPr id="768" name="直線コネクタ 767">
          <a:extLst>
            <a:ext uri="{FF2B5EF4-FFF2-40B4-BE49-F238E27FC236}">
              <a16:creationId xmlns:a16="http://schemas.microsoft.com/office/drawing/2014/main" id="{6433EBD7-C610-46F9-9330-72F5AD0E9AB5}"/>
            </a:ext>
          </a:extLst>
        </xdr:cNvPr>
        <xdr:cNvCxnSpPr/>
      </xdr:nvCxnSpPr>
      <xdr:spPr>
        <a:xfrm>
          <a:off x="12814300" y="136264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120032</xdr:rowOff>
    </xdr:from>
    <xdr:ext cx="405111" cy="259045"/>
    <xdr:sp macro="" textlink="">
      <xdr:nvSpPr>
        <xdr:cNvPr id="769" name="n_1aveValue【消防施設】&#10;有形固定資産減価償却率">
          <a:extLst>
            <a:ext uri="{FF2B5EF4-FFF2-40B4-BE49-F238E27FC236}">
              <a16:creationId xmlns:a16="http://schemas.microsoft.com/office/drawing/2014/main" id="{0F7753A7-C855-4FE3-9AB9-FB1F2331BDC9}"/>
            </a:ext>
          </a:extLst>
        </xdr:cNvPr>
        <xdr:cNvSpPr txBox="1"/>
      </xdr:nvSpPr>
      <xdr:spPr>
        <a:xfrm>
          <a:off x="152660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11447</xdr:rowOff>
    </xdr:from>
    <xdr:ext cx="405111" cy="259045"/>
    <xdr:sp macro="" textlink="">
      <xdr:nvSpPr>
        <xdr:cNvPr id="770" name="n_2aveValue【消防施設】&#10;有形固定資産減価償却率">
          <a:extLst>
            <a:ext uri="{FF2B5EF4-FFF2-40B4-BE49-F238E27FC236}">
              <a16:creationId xmlns:a16="http://schemas.microsoft.com/office/drawing/2014/main" id="{80A61C99-57ED-4798-B7C2-F703CBD106B5}"/>
            </a:ext>
          </a:extLst>
        </xdr:cNvPr>
        <xdr:cNvSpPr txBox="1"/>
      </xdr:nvSpPr>
      <xdr:spPr>
        <a:xfrm>
          <a:off x="14389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142891</xdr:rowOff>
    </xdr:from>
    <xdr:ext cx="405111" cy="259045"/>
    <xdr:sp macro="" textlink="">
      <xdr:nvSpPr>
        <xdr:cNvPr id="771" name="n_3aveValue【消防施設】&#10;有形固定資産減価償却率">
          <a:extLst>
            <a:ext uri="{FF2B5EF4-FFF2-40B4-BE49-F238E27FC236}">
              <a16:creationId xmlns:a16="http://schemas.microsoft.com/office/drawing/2014/main" id="{1BD6909D-B7B6-4F51-899A-42C07FB11ADE}"/>
            </a:ext>
          </a:extLst>
        </xdr:cNvPr>
        <xdr:cNvSpPr txBox="1"/>
      </xdr:nvSpPr>
      <xdr:spPr>
        <a:xfrm>
          <a:off x="13500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81932</xdr:rowOff>
    </xdr:from>
    <xdr:ext cx="405111" cy="259045"/>
    <xdr:sp macro="" textlink="">
      <xdr:nvSpPr>
        <xdr:cNvPr id="772" name="n_4aveValue【消防施設】&#10;有形固定資産減価償却率">
          <a:extLst>
            <a:ext uri="{FF2B5EF4-FFF2-40B4-BE49-F238E27FC236}">
              <a16:creationId xmlns:a16="http://schemas.microsoft.com/office/drawing/2014/main" id="{6107AA3F-85A6-4F29-8F89-8CA182054F4E}"/>
            </a:ext>
          </a:extLst>
        </xdr:cNvPr>
        <xdr:cNvSpPr txBox="1"/>
      </xdr:nvSpPr>
      <xdr:spPr>
        <a:xfrm>
          <a:off x="12611744" y="1396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38752</xdr:rowOff>
    </xdr:from>
    <xdr:ext cx="405111" cy="259045"/>
    <xdr:sp macro="" textlink="">
      <xdr:nvSpPr>
        <xdr:cNvPr id="773" name="n_1mainValue【消防施設】&#10;有形固定資産減価償却率">
          <a:extLst>
            <a:ext uri="{FF2B5EF4-FFF2-40B4-BE49-F238E27FC236}">
              <a16:creationId xmlns:a16="http://schemas.microsoft.com/office/drawing/2014/main" id="{51AD805B-A7AC-43AF-988F-11901D51966B}"/>
            </a:ext>
          </a:extLst>
        </xdr:cNvPr>
        <xdr:cNvSpPr txBox="1"/>
      </xdr:nvSpPr>
      <xdr:spPr>
        <a:xfrm>
          <a:off x="152660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38752</xdr:rowOff>
    </xdr:from>
    <xdr:ext cx="405111" cy="259045"/>
    <xdr:sp macro="" textlink="">
      <xdr:nvSpPr>
        <xdr:cNvPr id="774" name="n_2mainValue【消防施設】&#10;有形固定資産減価償却率">
          <a:extLst>
            <a:ext uri="{FF2B5EF4-FFF2-40B4-BE49-F238E27FC236}">
              <a16:creationId xmlns:a16="http://schemas.microsoft.com/office/drawing/2014/main" id="{B18DFCEF-E083-4EAB-B58A-A6E849954ED3}"/>
            </a:ext>
          </a:extLst>
        </xdr:cNvPr>
        <xdr:cNvSpPr txBox="1"/>
      </xdr:nvSpPr>
      <xdr:spPr>
        <a:xfrm>
          <a:off x="143897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10177</xdr:rowOff>
    </xdr:from>
    <xdr:ext cx="405111" cy="259045"/>
    <xdr:sp macro="" textlink="">
      <xdr:nvSpPr>
        <xdr:cNvPr id="775" name="n_3mainValue【消防施設】&#10;有形固定資産減価償却率">
          <a:extLst>
            <a:ext uri="{FF2B5EF4-FFF2-40B4-BE49-F238E27FC236}">
              <a16:creationId xmlns:a16="http://schemas.microsoft.com/office/drawing/2014/main" id="{2C32A8C2-BEB4-474B-BFFB-A98C2119A4AD}"/>
            </a:ext>
          </a:extLst>
        </xdr:cNvPr>
        <xdr:cNvSpPr txBox="1"/>
      </xdr:nvSpPr>
      <xdr:spPr>
        <a:xfrm>
          <a:off x="13500744"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149241</xdr:rowOff>
    </xdr:from>
    <xdr:ext cx="405111" cy="259045"/>
    <xdr:sp macro="" textlink="">
      <xdr:nvSpPr>
        <xdr:cNvPr id="776" name="n_4mainValue【消防施設】&#10;有形固定資産減価償却率">
          <a:extLst>
            <a:ext uri="{FF2B5EF4-FFF2-40B4-BE49-F238E27FC236}">
              <a16:creationId xmlns:a16="http://schemas.microsoft.com/office/drawing/2014/main" id="{C0E083C7-4A8D-4291-B205-31574F2A5762}"/>
            </a:ext>
          </a:extLst>
        </xdr:cNvPr>
        <xdr:cNvSpPr txBox="1"/>
      </xdr:nvSpPr>
      <xdr:spPr>
        <a:xfrm>
          <a:off x="126117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751AFB37-0573-4B8F-885E-9FB0F6FEECC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5D7C22B1-D7D7-45DB-8679-3C6A5D60698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A31D3858-560C-496F-9EA6-474D1BF4811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AACFB8DB-71B3-48C6-B539-033AD412ADD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82543571-AFCA-48F1-9A96-2734A65549C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EF055CBE-4C44-4EBD-B888-6D5C6FFA019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E679F916-118A-4D3D-A3B0-FEFDE9BE023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C3BFAA66-6159-4BA6-81B7-A3D7F6AF5CE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20F9F1A6-0411-4625-8405-A8B121779B9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EEA1C039-00B0-4AF8-A460-AFCD0F8B1CC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a:extLst>
            <a:ext uri="{FF2B5EF4-FFF2-40B4-BE49-F238E27FC236}">
              <a16:creationId xmlns:a16="http://schemas.microsoft.com/office/drawing/2014/main" id="{C5B51118-4438-4138-99C0-9EA825438D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a:extLst>
            <a:ext uri="{FF2B5EF4-FFF2-40B4-BE49-F238E27FC236}">
              <a16:creationId xmlns:a16="http://schemas.microsoft.com/office/drawing/2014/main" id="{D69D4B17-2CFE-4390-8548-DA3E54C18AD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a:extLst>
            <a:ext uri="{FF2B5EF4-FFF2-40B4-BE49-F238E27FC236}">
              <a16:creationId xmlns:a16="http://schemas.microsoft.com/office/drawing/2014/main" id="{917EC81F-C6E7-4AE2-8471-34E93F08F8B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a:extLst>
            <a:ext uri="{FF2B5EF4-FFF2-40B4-BE49-F238E27FC236}">
              <a16:creationId xmlns:a16="http://schemas.microsoft.com/office/drawing/2014/main" id="{2346ED2E-36C7-44BF-BAB2-9E02D8AF890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a:extLst>
            <a:ext uri="{FF2B5EF4-FFF2-40B4-BE49-F238E27FC236}">
              <a16:creationId xmlns:a16="http://schemas.microsoft.com/office/drawing/2014/main" id="{2BC29ED0-B79F-4300-8A9D-57B9AF3C27C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a:extLst>
            <a:ext uri="{FF2B5EF4-FFF2-40B4-BE49-F238E27FC236}">
              <a16:creationId xmlns:a16="http://schemas.microsoft.com/office/drawing/2014/main" id="{DFD2A084-9A8B-47AD-A5EB-74585D2DD3F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a:extLst>
            <a:ext uri="{FF2B5EF4-FFF2-40B4-BE49-F238E27FC236}">
              <a16:creationId xmlns:a16="http://schemas.microsoft.com/office/drawing/2014/main" id="{A1DD8CBC-D724-4104-9330-959B5951179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a:extLst>
            <a:ext uri="{FF2B5EF4-FFF2-40B4-BE49-F238E27FC236}">
              <a16:creationId xmlns:a16="http://schemas.microsoft.com/office/drawing/2014/main" id="{B4BA8DDD-1F00-4D09-AB0D-B7278C9CB0F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56D9846F-E47D-4ECC-A8E3-89280963088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1900D894-174E-4AB9-AB8A-B6F98B269EF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a:extLst>
            <a:ext uri="{FF2B5EF4-FFF2-40B4-BE49-F238E27FC236}">
              <a16:creationId xmlns:a16="http://schemas.microsoft.com/office/drawing/2014/main" id="{831D2168-CEF7-42F5-9C4D-A193D1AAA57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26670</xdr:rowOff>
    </xdr:to>
    <xdr:cxnSp macro="">
      <xdr:nvCxnSpPr>
        <xdr:cNvPr id="798" name="直線コネクタ 797">
          <a:extLst>
            <a:ext uri="{FF2B5EF4-FFF2-40B4-BE49-F238E27FC236}">
              <a16:creationId xmlns:a16="http://schemas.microsoft.com/office/drawing/2014/main" id="{57BCC740-9FF8-4D7C-835E-64FEB36D1D9F}"/>
            </a:ext>
          </a:extLst>
        </xdr:cNvPr>
        <xdr:cNvCxnSpPr/>
      </xdr:nvCxnSpPr>
      <xdr:spPr>
        <a:xfrm flipV="1">
          <a:off x="22160864" y="13694663"/>
          <a:ext cx="0" cy="107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99" name="【消防施設】&#10;一人当たり面積最小値テキスト">
          <a:extLst>
            <a:ext uri="{FF2B5EF4-FFF2-40B4-BE49-F238E27FC236}">
              <a16:creationId xmlns:a16="http://schemas.microsoft.com/office/drawing/2014/main" id="{8F3441BB-E891-4785-AFB5-CA2833E659E0}"/>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800" name="直線コネクタ 799">
          <a:extLst>
            <a:ext uri="{FF2B5EF4-FFF2-40B4-BE49-F238E27FC236}">
              <a16:creationId xmlns:a16="http://schemas.microsoft.com/office/drawing/2014/main" id="{666B702B-BE7F-4301-A67B-5497D5CF43A3}"/>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801" name="【消防施設】&#10;一人当たり面積最大値テキスト">
          <a:extLst>
            <a:ext uri="{FF2B5EF4-FFF2-40B4-BE49-F238E27FC236}">
              <a16:creationId xmlns:a16="http://schemas.microsoft.com/office/drawing/2014/main" id="{5332AE61-13FB-4A4E-B166-37505FD2AE04}"/>
            </a:ext>
          </a:extLst>
        </xdr:cNvPr>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802" name="直線コネクタ 801">
          <a:extLst>
            <a:ext uri="{FF2B5EF4-FFF2-40B4-BE49-F238E27FC236}">
              <a16:creationId xmlns:a16="http://schemas.microsoft.com/office/drawing/2014/main" id="{DBBFA72A-2730-4892-BFFB-AC56DD695263}"/>
            </a:ext>
          </a:extLst>
        </xdr:cNvPr>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66312</xdr:rowOff>
    </xdr:from>
    <xdr:ext cx="469744" cy="259045"/>
    <xdr:sp macro="" textlink="">
      <xdr:nvSpPr>
        <xdr:cNvPr id="803" name="【消防施設】&#10;一人当たり面積平均値テキスト">
          <a:extLst>
            <a:ext uri="{FF2B5EF4-FFF2-40B4-BE49-F238E27FC236}">
              <a16:creationId xmlns:a16="http://schemas.microsoft.com/office/drawing/2014/main" id="{75E93A49-17A0-4AB4-9433-2E73C1DA98EB}"/>
            </a:ext>
          </a:extLst>
        </xdr:cNvPr>
        <xdr:cNvSpPr txBox="1"/>
      </xdr:nvSpPr>
      <xdr:spPr>
        <a:xfrm>
          <a:off x="22199600" y="1446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87885</xdr:rowOff>
    </xdr:from>
    <xdr:to>
      <xdr:col>116</xdr:col>
      <xdr:colOff>114300</xdr:colOff>
      <xdr:row>85</xdr:row>
      <xdr:rowOff>18035</xdr:rowOff>
    </xdr:to>
    <xdr:sp macro="" textlink="">
      <xdr:nvSpPr>
        <xdr:cNvPr id="804" name="フローチャート: 判断 803">
          <a:extLst>
            <a:ext uri="{FF2B5EF4-FFF2-40B4-BE49-F238E27FC236}">
              <a16:creationId xmlns:a16="http://schemas.microsoft.com/office/drawing/2014/main" id="{E6119516-0E87-4C3A-AD57-899179E9E7A5}"/>
            </a:ext>
          </a:extLst>
        </xdr:cNvPr>
        <xdr:cNvSpPr/>
      </xdr:nvSpPr>
      <xdr:spPr>
        <a:xfrm>
          <a:off x="221107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xdr:rowOff>
    </xdr:from>
    <xdr:to>
      <xdr:col>112</xdr:col>
      <xdr:colOff>38100</xdr:colOff>
      <xdr:row>84</xdr:row>
      <xdr:rowOff>118618</xdr:rowOff>
    </xdr:to>
    <xdr:sp macro="" textlink="">
      <xdr:nvSpPr>
        <xdr:cNvPr id="805" name="フローチャート: 判断 804">
          <a:extLst>
            <a:ext uri="{FF2B5EF4-FFF2-40B4-BE49-F238E27FC236}">
              <a16:creationId xmlns:a16="http://schemas.microsoft.com/office/drawing/2014/main" id="{77DF6C44-8AB3-4A21-8D80-6AD6FD3C62CE}"/>
            </a:ext>
          </a:extLst>
        </xdr:cNvPr>
        <xdr:cNvSpPr/>
      </xdr:nvSpPr>
      <xdr:spPr>
        <a:xfrm>
          <a:off x="21272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58165</xdr:rowOff>
    </xdr:from>
    <xdr:to>
      <xdr:col>107</xdr:col>
      <xdr:colOff>101600</xdr:colOff>
      <xdr:row>84</xdr:row>
      <xdr:rowOff>159765</xdr:rowOff>
    </xdr:to>
    <xdr:sp macro="" textlink="">
      <xdr:nvSpPr>
        <xdr:cNvPr id="806" name="フローチャート: 判断 805">
          <a:extLst>
            <a:ext uri="{FF2B5EF4-FFF2-40B4-BE49-F238E27FC236}">
              <a16:creationId xmlns:a16="http://schemas.microsoft.com/office/drawing/2014/main" id="{C22B84D9-7718-48C9-8F77-0ABCE006CEB0}"/>
            </a:ext>
          </a:extLst>
        </xdr:cNvPr>
        <xdr:cNvSpPr/>
      </xdr:nvSpPr>
      <xdr:spPr>
        <a:xfrm>
          <a:off x="20383500" y="144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807" name="フローチャート: 判断 806">
          <a:extLst>
            <a:ext uri="{FF2B5EF4-FFF2-40B4-BE49-F238E27FC236}">
              <a16:creationId xmlns:a16="http://schemas.microsoft.com/office/drawing/2014/main" id="{E4622001-1732-429E-A94F-88BA4AC9F28E}"/>
            </a:ext>
          </a:extLst>
        </xdr:cNvPr>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60452</xdr:rowOff>
    </xdr:from>
    <xdr:to>
      <xdr:col>98</xdr:col>
      <xdr:colOff>38100</xdr:colOff>
      <xdr:row>84</xdr:row>
      <xdr:rowOff>162052</xdr:rowOff>
    </xdr:to>
    <xdr:sp macro="" textlink="">
      <xdr:nvSpPr>
        <xdr:cNvPr id="808" name="フローチャート: 判断 807">
          <a:extLst>
            <a:ext uri="{FF2B5EF4-FFF2-40B4-BE49-F238E27FC236}">
              <a16:creationId xmlns:a16="http://schemas.microsoft.com/office/drawing/2014/main" id="{7D672D41-A1BE-477E-B9C2-B7E387CA8A63}"/>
            </a:ext>
          </a:extLst>
        </xdr:cNvPr>
        <xdr:cNvSpPr/>
      </xdr:nvSpPr>
      <xdr:spPr>
        <a:xfrm>
          <a:off x="18605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8A3399CC-4FD5-4A00-9F71-341B791B653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F42AA90B-8174-43A3-AD32-CB5C86F8D9F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9D0DDDE9-E685-4478-B908-C24A18B7679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8D1B4BA0-A342-4350-BAC0-918EFF36DB7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7358A7FA-4ECB-49F4-8860-4FD4A480BD5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99313</xdr:rowOff>
    </xdr:from>
    <xdr:to>
      <xdr:col>116</xdr:col>
      <xdr:colOff>114300</xdr:colOff>
      <xdr:row>80</xdr:row>
      <xdr:rowOff>29463</xdr:rowOff>
    </xdr:to>
    <xdr:sp macro="" textlink="">
      <xdr:nvSpPr>
        <xdr:cNvPr id="814" name="楕円 813">
          <a:extLst>
            <a:ext uri="{FF2B5EF4-FFF2-40B4-BE49-F238E27FC236}">
              <a16:creationId xmlns:a16="http://schemas.microsoft.com/office/drawing/2014/main" id="{7638C7B0-D1DB-45F9-9645-9D967B12D356}"/>
            </a:ext>
          </a:extLst>
        </xdr:cNvPr>
        <xdr:cNvSpPr/>
      </xdr:nvSpPr>
      <xdr:spPr>
        <a:xfrm>
          <a:off x="22110700" y="136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52340</xdr:rowOff>
    </xdr:from>
    <xdr:ext cx="469744" cy="259045"/>
    <xdr:sp macro="" textlink="">
      <xdr:nvSpPr>
        <xdr:cNvPr id="815" name="【消防施設】&#10;一人当たり面積該当値テキスト">
          <a:extLst>
            <a:ext uri="{FF2B5EF4-FFF2-40B4-BE49-F238E27FC236}">
              <a16:creationId xmlns:a16="http://schemas.microsoft.com/office/drawing/2014/main" id="{E624FE43-CBBE-4889-A0F8-B9B551087F45}"/>
            </a:ext>
          </a:extLst>
        </xdr:cNvPr>
        <xdr:cNvSpPr txBox="1"/>
      </xdr:nvSpPr>
      <xdr:spPr>
        <a:xfrm>
          <a:off x="22199600" y="13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30735</xdr:rowOff>
    </xdr:from>
    <xdr:to>
      <xdr:col>112</xdr:col>
      <xdr:colOff>38100</xdr:colOff>
      <xdr:row>79</xdr:row>
      <xdr:rowOff>132335</xdr:rowOff>
    </xdr:to>
    <xdr:sp macro="" textlink="">
      <xdr:nvSpPr>
        <xdr:cNvPr id="816" name="楕円 815">
          <a:extLst>
            <a:ext uri="{FF2B5EF4-FFF2-40B4-BE49-F238E27FC236}">
              <a16:creationId xmlns:a16="http://schemas.microsoft.com/office/drawing/2014/main" id="{B003193C-45DC-44F3-8D47-FFEBCB542B26}"/>
            </a:ext>
          </a:extLst>
        </xdr:cNvPr>
        <xdr:cNvSpPr/>
      </xdr:nvSpPr>
      <xdr:spPr>
        <a:xfrm>
          <a:off x="21272500" y="135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81535</xdr:rowOff>
    </xdr:from>
    <xdr:to>
      <xdr:col>116</xdr:col>
      <xdr:colOff>63500</xdr:colOff>
      <xdr:row>79</xdr:row>
      <xdr:rowOff>150113</xdr:rowOff>
    </xdr:to>
    <xdr:cxnSp macro="">
      <xdr:nvCxnSpPr>
        <xdr:cNvPr id="817" name="直線コネクタ 816">
          <a:extLst>
            <a:ext uri="{FF2B5EF4-FFF2-40B4-BE49-F238E27FC236}">
              <a16:creationId xmlns:a16="http://schemas.microsoft.com/office/drawing/2014/main" id="{C0FA559E-94FE-4F94-9791-D725E4F45A6D}"/>
            </a:ext>
          </a:extLst>
        </xdr:cNvPr>
        <xdr:cNvCxnSpPr/>
      </xdr:nvCxnSpPr>
      <xdr:spPr>
        <a:xfrm>
          <a:off x="21323300" y="13626085"/>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58165</xdr:rowOff>
    </xdr:from>
    <xdr:to>
      <xdr:col>107</xdr:col>
      <xdr:colOff>101600</xdr:colOff>
      <xdr:row>79</xdr:row>
      <xdr:rowOff>159765</xdr:rowOff>
    </xdr:to>
    <xdr:sp macro="" textlink="">
      <xdr:nvSpPr>
        <xdr:cNvPr id="818" name="楕円 817">
          <a:extLst>
            <a:ext uri="{FF2B5EF4-FFF2-40B4-BE49-F238E27FC236}">
              <a16:creationId xmlns:a16="http://schemas.microsoft.com/office/drawing/2014/main" id="{592D403E-A6D2-49CA-9482-96303546B90D}"/>
            </a:ext>
          </a:extLst>
        </xdr:cNvPr>
        <xdr:cNvSpPr/>
      </xdr:nvSpPr>
      <xdr:spPr>
        <a:xfrm>
          <a:off x="203835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81535</xdr:rowOff>
    </xdr:from>
    <xdr:to>
      <xdr:col>111</xdr:col>
      <xdr:colOff>177800</xdr:colOff>
      <xdr:row>79</xdr:row>
      <xdr:rowOff>108965</xdr:rowOff>
    </xdr:to>
    <xdr:cxnSp macro="">
      <xdr:nvCxnSpPr>
        <xdr:cNvPr id="819" name="直線コネクタ 818">
          <a:extLst>
            <a:ext uri="{FF2B5EF4-FFF2-40B4-BE49-F238E27FC236}">
              <a16:creationId xmlns:a16="http://schemas.microsoft.com/office/drawing/2014/main" id="{48DC2D50-5FD8-4C28-AD56-544F274BC937}"/>
            </a:ext>
          </a:extLst>
        </xdr:cNvPr>
        <xdr:cNvCxnSpPr/>
      </xdr:nvCxnSpPr>
      <xdr:spPr>
        <a:xfrm flipV="1">
          <a:off x="20434300" y="136260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53594</xdr:rowOff>
    </xdr:from>
    <xdr:to>
      <xdr:col>102</xdr:col>
      <xdr:colOff>165100</xdr:colOff>
      <xdr:row>79</xdr:row>
      <xdr:rowOff>155194</xdr:rowOff>
    </xdr:to>
    <xdr:sp macro="" textlink="">
      <xdr:nvSpPr>
        <xdr:cNvPr id="820" name="楕円 819">
          <a:extLst>
            <a:ext uri="{FF2B5EF4-FFF2-40B4-BE49-F238E27FC236}">
              <a16:creationId xmlns:a16="http://schemas.microsoft.com/office/drawing/2014/main" id="{328D7A8C-AEF9-48EE-84E0-77B3B534D475}"/>
            </a:ext>
          </a:extLst>
        </xdr:cNvPr>
        <xdr:cNvSpPr/>
      </xdr:nvSpPr>
      <xdr:spPr>
        <a:xfrm>
          <a:off x="19494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104394</xdr:rowOff>
    </xdr:from>
    <xdr:to>
      <xdr:col>107</xdr:col>
      <xdr:colOff>50800</xdr:colOff>
      <xdr:row>79</xdr:row>
      <xdr:rowOff>108965</xdr:rowOff>
    </xdr:to>
    <xdr:cxnSp macro="">
      <xdr:nvCxnSpPr>
        <xdr:cNvPr id="821" name="直線コネクタ 820">
          <a:extLst>
            <a:ext uri="{FF2B5EF4-FFF2-40B4-BE49-F238E27FC236}">
              <a16:creationId xmlns:a16="http://schemas.microsoft.com/office/drawing/2014/main" id="{FE5C30A9-7A85-43F0-ABE1-82193A98A793}"/>
            </a:ext>
          </a:extLst>
        </xdr:cNvPr>
        <xdr:cNvCxnSpPr/>
      </xdr:nvCxnSpPr>
      <xdr:spPr>
        <a:xfrm>
          <a:off x="19545300" y="136489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78739</xdr:rowOff>
    </xdr:from>
    <xdr:to>
      <xdr:col>98</xdr:col>
      <xdr:colOff>38100</xdr:colOff>
      <xdr:row>80</xdr:row>
      <xdr:rowOff>8889</xdr:rowOff>
    </xdr:to>
    <xdr:sp macro="" textlink="">
      <xdr:nvSpPr>
        <xdr:cNvPr id="822" name="楕円 821">
          <a:extLst>
            <a:ext uri="{FF2B5EF4-FFF2-40B4-BE49-F238E27FC236}">
              <a16:creationId xmlns:a16="http://schemas.microsoft.com/office/drawing/2014/main" id="{B036A5BF-0084-4AB3-B5BD-2DC784C157F3}"/>
            </a:ext>
          </a:extLst>
        </xdr:cNvPr>
        <xdr:cNvSpPr/>
      </xdr:nvSpPr>
      <xdr:spPr>
        <a:xfrm>
          <a:off x="18605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104394</xdr:rowOff>
    </xdr:from>
    <xdr:to>
      <xdr:col>102</xdr:col>
      <xdr:colOff>114300</xdr:colOff>
      <xdr:row>79</xdr:row>
      <xdr:rowOff>129539</xdr:rowOff>
    </xdr:to>
    <xdr:cxnSp macro="">
      <xdr:nvCxnSpPr>
        <xdr:cNvPr id="823" name="直線コネクタ 822">
          <a:extLst>
            <a:ext uri="{FF2B5EF4-FFF2-40B4-BE49-F238E27FC236}">
              <a16:creationId xmlns:a16="http://schemas.microsoft.com/office/drawing/2014/main" id="{863901AE-84F4-4B3D-936E-B3324AC25D92}"/>
            </a:ext>
          </a:extLst>
        </xdr:cNvPr>
        <xdr:cNvCxnSpPr/>
      </xdr:nvCxnSpPr>
      <xdr:spPr>
        <a:xfrm flipV="1">
          <a:off x="18656300" y="1364894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109745</xdr:rowOff>
    </xdr:from>
    <xdr:ext cx="469744" cy="259045"/>
    <xdr:sp macro="" textlink="">
      <xdr:nvSpPr>
        <xdr:cNvPr id="824" name="n_1aveValue【消防施設】&#10;一人当たり面積">
          <a:extLst>
            <a:ext uri="{FF2B5EF4-FFF2-40B4-BE49-F238E27FC236}">
              <a16:creationId xmlns:a16="http://schemas.microsoft.com/office/drawing/2014/main" id="{4469E79A-7658-432E-88CF-633B7A18F6CF}"/>
            </a:ext>
          </a:extLst>
        </xdr:cNvPr>
        <xdr:cNvSpPr txBox="1"/>
      </xdr:nvSpPr>
      <xdr:spPr>
        <a:xfrm>
          <a:off x="21075727" y="1451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150892</xdr:rowOff>
    </xdr:from>
    <xdr:ext cx="469744" cy="259045"/>
    <xdr:sp macro="" textlink="">
      <xdr:nvSpPr>
        <xdr:cNvPr id="825" name="n_2aveValue【消防施設】&#10;一人当たり面積">
          <a:extLst>
            <a:ext uri="{FF2B5EF4-FFF2-40B4-BE49-F238E27FC236}">
              <a16:creationId xmlns:a16="http://schemas.microsoft.com/office/drawing/2014/main" id="{154B1A91-0522-4023-B3C9-7868F5CA6BEB}"/>
            </a:ext>
          </a:extLst>
        </xdr:cNvPr>
        <xdr:cNvSpPr txBox="1"/>
      </xdr:nvSpPr>
      <xdr:spPr>
        <a:xfrm>
          <a:off x="20199427"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826" name="n_3aveValue【消防施設】&#10;一人当たり面積">
          <a:extLst>
            <a:ext uri="{FF2B5EF4-FFF2-40B4-BE49-F238E27FC236}">
              <a16:creationId xmlns:a16="http://schemas.microsoft.com/office/drawing/2014/main" id="{551C76FA-F42A-4FC1-9BB2-911B4650AE0A}"/>
            </a:ext>
          </a:extLst>
        </xdr:cNvPr>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153179</xdr:rowOff>
    </xdr:from>
    <xdr:ext cx="469744" cy="259045"/>
    <xdr:sp macro="" textlink="">
      <xdr:nvSpPr>
        <xdr:cNvPr id="827" name="n_4aveValue【消防施設】&#10;一人当たり面積">
          <a:extLst>
            <a:ext uri="{FF2B5EF4-FFF2-40B4-BE49-F238E27FC236}">
              <a16:creationId xmlns:a16="http://schemas.microsoft.com/office/drawing/2014/main" id="{DD820B8F-8471-4B0D-B95D-FA1ADF65061B}"/>
            </a:ext>
          </a:extLst>
        </xdr:cNvPr>
        <xdr:cNvSpPr txBox="1"/>
      </xdr:nvSpPr>
      <xdr:spPr>
        <a:xfrm>
          <a:off x="18421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148862</xdr:rowOff>
    </xdr:from>
    <xdr:ext cx="469744" cy="259045"/>
    <xdr:sp macro="" textlink="">
      <xdr:nvSpPr>
        <xdr:cNvPr id="828" name="n_1mainValue【消防施設】&#10;一人当たり面積">
          <a:extLst>
            <a:ext uri="{FF2B5EF4-FFF2-40B4-BE49-F238E27FC236}">
              <a16:creationId xmlns:a16="http://schemas.microsoft.com/office/drawing/2014/main" id="{141A973E-3751-4A83-8071-D8E15AA58BA5}"/>
            </a:ext>
          </a:extLst>
        </xdr:cNvPr>
        <xdr:cNvSpPr txBox="1"/>
      </xdr:nvSpPr>
      <xdr:spPr>
        <a:xfrm>
          <a:off x="21075727" y="1335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4842</xdr:rowOff>
    </xdr:from>
    <xdr:ext cx="469744" cy="259045"/>
    <xdr:sp macro="" textlink="">
      <xdr:nvSpPr>
        <xdr:cNvPr id="829" name="n_2mainValue【消防施設】&#10;一人当たり面積">
          <a:extLst>
            <a:ext uri="{FF2B5EF4-FFF2-40B4-BE49-F238E27FC236}">
              <a16:creationId xmlns:a16="http://schemas.microsoft.com/office/drawing/2014/main" id="{9F860EC1-D63E-4D17-98B2-3EA31E9B269B}"/>
            </a:ext>
          </a:extLst>
        </xdr:cNvPr>
        <xdr:cNvSpPr txBox="1"/>
      </xdr:nvSpPr>
      <xdr:spPr>
        <a:xfrm>
          <a:off x="20199427" y="1337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271</xdr:rowOff>
    </xdr:from>
    <xdr:ext cx="469744" cy="259045"/>
    <xdr:sp macro="" textlink="">
      <xdr:nvSpPr>
        <xdr:cNvPr id="830" name="n_3mainValue【消防施設】&#10;一人当たり面積">
          <a:extLst>
            <a:ext uri="{FF2B5EF4-FFF2-40B4-BE49-F238E27FC236}">
              <a16:creationId xmlns:a16="http://schemas.microsoft.com/office/drawing/2014/main" id="{E8CC372D-C715-407E-8238-C962B445C4F7}"/>
            </a:ext>
          </a:extLst>
        </xdr:cNvPr>
        <xdr:cNvSpPr txBox="1"/>
      </xdr:nvSpPr>
      <xdr:spPr>
        <a:xfrm>
          <a:off x="19310427"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25416</xdr:rowOff>
    </xdr:from>
    <xdr:ext cx="469744" cy="259045"/>
    <xdr:sp macro="" textlink="">
      <xdr:nvSpPr>
        <xdr:cNvPr id="831" name="n_4mainValue【消防施設】&#10;一人当たり面積">
          <a:extLst>
            <a:ext uri="{FF2B5EF4-FFF2-40B4-BE49-F238E27FC236}">
              <a16:creationId xmlns:a16="http://schemas.microsoft.com/office/drawing/2014/main" id="{F4DED0D5-3EA4-4247-9636-A43F1E146826}"/>
            </a:ext>
          </a:extLst>
        </xdr:cNvPr>
        <xdr:cNvSpPr txBox="1"/>
      </xdr:nvSpPr>
      <xdr:spPr>
        <a:xfrm>
          <a:off x="18421427" y="1339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AF6679C4-10BE-4583-AF8F-6562291A3CA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056CCEB0-853B-4617-8EC1-BA919C0EA20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FBFC37B6-B036-4D4E-9FBB-6E4AB1C77F6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C6780594-AA7D-4155-8F85-155A9EFD101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C2DF1AA4-96E9-4A95-A565-C2A8E0F8C96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CF98E148-387C-48CD-84B9-C08EF4E5800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7E5B01D3-6B6F-417B-A386-1B42CD4D7D3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5672E436-EA4E-40FD-9CE5-FDB6DDCC136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14FED045-FEEC-4FFA-8BF4-12E3428141D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4212DBC0-49E5-4F7D-ABF8-28082544401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B8581327-72D5-49EB-89D8-85BF1D9D63A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a:extLst>
            <a:ext uri="{FF2B5EF4-FFF2-40B4-BE49-F238E27FC236}">
              <a16:creationId xmlns:a16="http://schemas.microsoft.com/office/drawing/2014/main" id="{6BAFFC16-98FA-43D2-8062-54969E9D244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a:extLst>
            <a:ext uri="{FF2B5EF4-FFF2-40B4-BE49-F238E27FC236}">
              <a16:creationId xmlns:a16="http://schemas.microsoft.com/office/drawing/2014/main" id="{F9AB30B9-A851-4CF1-9EAF-6428EB92C32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a:extLst>
            <a:ext uri="{FF2B5EF4-FFF2-40B4-BE49-F238E27FC236}">
              <a16:creationId xmlns:a16="http://schemas.microsoft.com/office/drawing/2014/main" id="{F775EE57-57CE-48C6-BB55-813C082A2EE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a:extLst>
            <a:ext uri="{FF2B5EF4-FFF2-40B4-BE49-F238E27FC236}">
              <a16:creationId xmlns:a16="http://schemas.microsoft.com/office/drawing/2014/main" id="{62083A4B-FD8B-4C5F-89A8-4FBD4A4B293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a:extLst>
            <a:ext uri="{FF2B5EF4-FFF2-40B4-BE49-F238E27FC236}">
              <a16:creationId xmlns:a16="http://schemas.microsoft.com/office/drawing/2014/main" id="{600DB66D-2C3C-4BC4-BF2B-571B0578B12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a:extLst>
            <a:ext uri="{FF2B5EF4-FFF2-40B4-BE49-F238E27FC236}">
              <a16:creationId xmlns:a16="http://schemas.microsoft.com/office/drawing/2014/main" id="{4DE531E9-4B17-46A9-998F-67299E25158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a:extLst>
            <a:ext uri="{FF2B5EF4-FFF2-40B4-BE49-F238E27FC236}">
              <a16:creationId xmlns:a16="http://schemas.microsoft.com/office/drawing/2014/main" id="{228AA647-E436-4155-86CB-F25F5C0E5B5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a:extLst>
            <a:ext uri="{FF2B5EF4-FFF2-40B4-BE49-F238E27FC236}">
              <a16:creationId xmlns:a16="http://schemas.microsoft.com/office/drawing/2014/main" id="{273ACF64-2D95-401F-A776-2E3A91EA1A2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a:extLst>
            <a:ext uri="{FF2B5EF4-FFF2-40B4-BE49-F238E27FC236}">
              <a16:creationId xmlns:a16="http://schemas.microsoft.com/office/drawing/2014/main" id="{3E520A1A-277F-48D2-A148-836822371E5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a:extLst>
            <a:ext uri="{FF2B5EF4-FFF2-40B4-BE49-F238E27FC236}">
              <a16:creationId xmlns:a16="http://schemas.microsoft.com/office/drawing/2014/main" id="{4FA4DD94-20CB-4E5B-AE93-2448348A8B6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a:extLst>
            <a:ext uri="{FF2B5EF4-FFF2-40B4-BE49-F238E27FC236}">
              <a16:creationId xmlns:a16="http://schemas.microsoft.com/office/drawing/2014/main" id="{0290B040-BB98-43EE-BBFD-A5103ABEE6F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a:extLst>
            <a:ext uri="{FF2B5EF4-FFF2-40B4-BE49-F238E27FC236}">
              <a16:creationId xmlns:a16="http://schemas.microsoft.com/office/drawing/2014/main" id="{FBA67F6C-6FA9-4116-B210-A27C5C25021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AD661640-5D0B-4564-9A62-8A785D700A9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AFBCB6E1-82A1-4EE3-B52B-8F65E5975A0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77832</xdr:rowOff>
    </xdr:from>
    <xdr:to>
      <xdr:col>85</xdr:col>
      <xdr:colOff>126364</xdr:colOff>
      <xdr:row>109</xdr:row>
      <xdr:rowOff>4355</xdr:rowOff>
    </xdr:to>
    <xdr:cxnSp macro="">
      <xdr:nvCxnSpPr>
        <xdr:cNvPr id="857" name="直線コネクタ 856">
          <a:extLst>
            <a:ext uri="{FF2B5EF4-FFF2-40B4-BE49-F238E27FC236}">
              <a16:creationId xmlns:a16="http://schemas.microsoft.com/office/drawing/2014/main" id="{0BFF95FE-13D8-451F-84B2-C6662AA0D773}"/>
            </a:ext>
          </a:extLst>
        </xdr:cNvPr>
        <xdr:cNvCxnSpPr/>
      </xdr:nvCxnSpPr>
      <xdr:spPr>
        <a:xfrm flipV="1">
          <a:off x="16318864" y="17222832"/>
          <a:ext cx="0" cy="1469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858" name="【庁舎】&#10;有形固定資産減価償却率最小値テキスト">
          <a:extLst>
            <a:ext uri="{FF2B5EF4-FFF2-40B4-BE49-F238E27FC236}">
              <a16:creationId xmlns:a16="http://schemas.microsoft.com/office/drawing/2014/main" id="{5166BEDB-2E3B-47DE-8490-E0AF1D0CB79D}"/>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859" name="直線コネクタ 858">
          <a:extLst>
            <a:ext uri="{FF2B5EF4-FFF2-40B4-BE49-F238E27FC236}">
              <a16:creationId xmlns:a16="http://schemas.microsoft.com/office/drawing/2014/main" id="{8D644AFE-F199-4437-A027-8296F81C01E8}"/>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24509</xdr:rowOff>
    </xdr:from>
    <xdr:ext cx="340478" cy="259045"/>
    <xdr:sp macro="" textlink="">
      <xdr:nvSpPr>
        <xdr:cNvPr id="860" name="【庁舎】&#10;有形固定資産減価償却率最大値テキスト">
          <a:extLst>
            <a:ext uri="{FF2B5EF4-FFF2-40B4-BE49-F238E27FC236}">
              <a16:creationId xmlns:a16="http://schemas.microsoft.com/office/drawing/2014/main" id="{1E3E3184-E7E3-4227-AD47-CCB331B0EE31}"/>
            </a:ext>
          </a:extLst>
        </xdr:cNvPr>
        <xdr:cNvSpPr txBox="1"/>
      </xdr:nvSpPr>
      <xdr:spPr>
        <a:xfrm>
          <a:off x="16357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77832</xdr:rowOff>
    </xdr:from>
    <xdr:to>
      <xdr:col>86</xdr:col>
      <xdr:colOff>25400</xdr:colOff>
      <xdr:row>100</xdr:row>
      <xdr:rowOff>77832</xdr:rowOff>
    </xdr:to>
    <xdr:cxnSp macro="">
      <xdr:nvCxnSpPr>
        <xdr:cNvPr id="861" name="直線コネクタ 860">
          <a:extLst>
            <a:ext uri="{FF2B5EF4-FFF2-40B4-BE49-F238E27FC236}">
              <a16:creationId xmlns:a16="http://schemas.microsoft.com/office/drawing/2014/main" id="{82088719-7021-44C1-827E-5CBDC6057078}"/>
            </a:ext>
          </a:extLst>
        </xdr:cNvPr>
        <xdr:cNvCxnSpPr/>
      </xdr:nvCxnSpPr>
      <xdr:spPr>
        <a:xfrm>
          <a:off x="16230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154413</xdr:rowOff>
    </xdr:from>
    <xdr:ext cx="405111" cy="259045"/>
    <xdr:sp macro="" textlink="">
      <xdr:nvSpPr>
        <xdr:cNvPr id="862" name="【庁舎】&#10;有形固定資産減価償却率平均値テキスト">
          <a:extLst>
            <a:ext uri="{FF2B5EF4-FFF2-40B4-BE49-F238E27FC236}">
              <a16:creationId xmlns:a16="http://schemas.microsoft.com/office/drawing/2014/main" id="{067CF77D-D15C-40F6-AEFA-A77E1633B6C7}"/>
            </a:ext>
          </a:extLst>
        </xdr:cNvPr>
        <xdr:cNvSpPr txBox="1"/>
      </xdr:nvSpPr>
      <xdr:spPr>
        <a:xfrm>
          <a:off x="16357600" y="1781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131536</xdr:rowOff>
    </xdr:from>
    <xdr:to>
      <xdr:col>85</xdr:col>
      <xdr:colOff>177800</xdr:colOff>
      <xdr:row>105</xdr:row>
      <xdr:rowOff>61686</xdr:rowOff>
    </xdr:to>
    <xdr:sp macro="" textlink="">
      <xdr:nvSpPr>
        <xdr:cNvPr id="863" name="フローチャート: 判断 862">
          <a:extLst>
            <a:ext uri="{FF2B5EF4-FFF2-40B4-BE49-F238E27FC236}">
              <a16:creationId xmlns:a16="http://schemas.microsoft.com/office/drawing/2014/main" id="{AF53BC5C-E712-40C7-8973-E047F7B8D625}"/>
            </a:ext>
          </a:extLst>
        </xdr:cNvPr>
        <xdr:cNvSpPr/>
      </xdr:nvSpPr>
      <xdr:spPr>
        <a:xfrm>
          <a:off x="162687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864" name="フローチャート: 判断 863">
          <a:extLst>
            <a:ext uri="{FF2B5EF4-FFF2-40B4-BE49-F238E27FC236}">
              <a16:creationId xmlns:a16="http://schemas.microsoft.com/office/drawing/2014/main" id="{1C495AB2-A202-423E-9F9A-68BDE108F49D}"/>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865" name="フローチャート: 判断 864">
          <a:extLst>
            <a:ext uri="{FF2B5EF4-FFF2-40B4-BE49-F238E27FC236}">
              <a16:creationId xmlns:a16="http://schemas.microsoft.com/office/drawing/2014/main" id="{77B68FCF-BB39-485B-86FC-697106198D9C}"/>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866" name="フローチャート: 判断 865">
          <a:extLst>
            <a:ext uri="{FF2B5EF4-FFF2-40B4-BE49-F238E27FC236}">
              <a16:creationId xmlns:a16="http://schemas.microsoft.com/office/drawing/2014/main" id="{3668CBF4-5496-466F-A1E8-C2C96A62438D}"/>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xdr:rowOff>
    </xdr:from>
    <xdr:to>
      <xdr:col>67</xdr:col>
      <xdr:colOff>101600</xdr:colOff>
      <xdr:row>105</xdr:row>
      <xdr:rowOff>113937</xdr:rowOff>
    </xdr:to>
    <xdr:sp macro="" textlink="">
      <xdr:nvSpPr>
        <xdr:cNvPr id="867" name="フローチャート: 判断 866">
          <a:extLst>
            <a:ext uri="{FF2B5EF4-FFF2-40B4-BE49-F238E27FC236}">
              <a16:creationId xmlns:a16="http://schemas.microsoft.com/office/drawing/2014/main" id="{EB7F17CD-DF9E-481A-9105-B41697458043}"/>
            </a:ext>
          </a:extLst>
        </xdr:cNvPr>
        <xdr:cNvSpPr/>
      </xdr:nvSpPr>
      <xdr:spPr>
        <a:xfrm>
          <a:off x="1276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5837F039-7046-4BB3-9B1F-D1D6DDDD1C2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0ED3A75-5D0F-4322-A61D-11149E644A8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585A14AC-2894-40E2-8129-18C4D2B35C1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CA37440A-1BE0-4128-A064-8848DB10AF5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28938BA-2909-4DE7-859B-2C1FE274DA8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873" name="楕円 872">
          <a:extLst>
            <a:ext uri="{FF2B5EF4-FFF2-40B4-BE49-F238E27FC236}">
              <a16:creationId xmlns:a16="http://schemas.microsoft.com/office/drawing/2014/main" id="{D366A150-F6EB-4C68-96BB-CB4B3C28184D}"/>
            </a:ext>
          </a:extLst>
        </xdr:cNvPr>
        <xdr:cNvSpPr/>
      </xdr:nvSpPr>
      <xdr:spPr>
        <a:xfrm>
          <a:off x="162687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44648</xdr:rowOff>
    </xdr:from>
    <xdr:ext cx="405111" cy="259045"/>
    <xdr:sp macro="" textlink="">
      <xdr:nvSpPr>
        <xdr:cNvPr id="874" name="【庁舎】&#10;有形固定資産減価償却率該当値テキスト">
          <a:extLst>
            <a:ext uri="{FF2B5EF4-FFF2-40B4-BE49-F238E27FC236}">
              <a16:creationId xmlns:a16="http://schemas.microsoft.com/office/drawing/2014/main" id="{466B1F26-B62B-4AAE-9D8A-169713BA1C7E}"/>
            </a:ext>
          </a:extLst>
        </xdr:cNvPr>
        <xdr:cNvSpPr txBox="1"/>
      </xdr:nvSpPr>
      <xdr:spPr>
        <a:xfrm>
          <a:off x="16357600"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17236</xdr:rowOff>
    </xdr:from>
    <xdr:to>
      <xdr:col>81</xdr:col>
      <xdr:colOff>101600</xdr:colOff>
      <xdr:row>106</xdr:row>
      <xdr:rowOff>118836</xdr:rowOff>
    </xdr:to>
    <xdr:sp macro="" textlink="">
      <xdr:nvSpPr>
        <xdr:cNvPr id="875" name="楕円 874">
          <a:extLst>
            <a:ext uri="{FF2B5EF4-FFF2-40B4-BE49-F238E27FC236}">
              <a16:creationId xmlns:a16="http://schemas.microsoft.com/office/drawing/2014/main" id="{306E8B78-B1D9-4A3E-8C9C-48CBB10D4193}"/>
            </a:ext>
          </a:extLst>
        </xdr:cNvPr>
        <xdr:cNvSpPr/>
      </xdr:nvSpPr>
      <xdr:spPr>
        <a:xfrm>
          <a:off x="15430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117021</xdr:rowOff>
    </xdr:from>
    <xdr:to>
      <xdr:col>85</xdr:col>
      <xdr:colOff>127000</xdr:colOff>
      <xdr:row>106</xdr:row>
      <xdr:rowOff>68036</xdr:rowOff>
    </xdr:to>
    <xdr:cxnSp macro="">
      <xdr:nvCxnSpPr>
        <xdr:cNvPr id="876" name="直線コネクタ 875">
          <a:extLst>
            <a:ext uri="{FF2B5EF4-FFF2-40B4-BE49-F238E27FC236}">
              <a16:creationId xmlns:a16="http://schemas.microsoft.com/office/drawing/2014/main" id="{516A9CEE-B034-4586-B429-38F2A52FD272}"/>
            </a:ext>
          </a:extLst>
        </xdr:cNvPr>
        <xdr:cNvCxnSpPr/>
      </xdr:nvCxnSpPr>
      <xdr:spPr>
        <a:xfrm flipV="1">
          <a:off x="15481300" y="18119271"/>
          <a:ext cx="838200" cy="1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17236</xdr:rowOff>
    </xdr:from>
    <xdr:to>
      <xdr:col>76</xdr:col>
      <xdr:colOff>165100</xdr:colOff>
      <xdr:row>106</xdr:row>
      <xdr:rowOff>118836</xdr:rowOff>
    </xdr:to>
    <xdr:sp macro="" textlink="">
      <xdr:nvSpPr>
        <xdr:cNvPr id="877" name="楕円 876">
          <a:extLst>
            <a:ext uri="{FF2B5EF4-FFF2-40B4-BE49-F238E27FC236}">
              <a16:creationId xmlns:a16="http://schemas.microsoft.com/office/drawing/2014/main" id="{057C26D1-3A07-49E0-A065-892FE0E88817}"/>
            </a:ext>
          </a:extLst>
        </xdr:cNvPr>
        <xdr:cNvSpPr/>
      </xdr:nvSpPr>
      <xdr:spPr>
        <a:xfrm>
          <a:off x="14541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68036</xdr:rowOff>
    </xdr:from>
    <xdr:to>
      <xdr:col>81</xdr:col>
      <xdr:colOff>50800</xdr:colOff>
      <xdr:row>106</xdr:row>
      <xdr:rowOff>68036</xdr:rowOff>
    </xdr:to>
    <xdr:cxnSp macro="">
      <xdr:nvCxnSpPr>
        <xdr:cNvPr id="878" name="直線コネクタ 877">
          <a:extLst>
            <a:ext uri="{FF2B5EF4-FFF2-40B4-BE49-F238E27FC236}">
              <a16:creationId xmlns:a16="http://schemas.microsoft.com/office/drawing/2014/main" id="{F9CEF778-DE46-4C4D-AC12-3604C2631EA6}"/>
            </a:ext>
          </a:extLst>
        </xdr:cNvPr>
        <xdr:cNvCxnSpPr/>
      </xdr:nvCxnSpPr>
      <xdr:spPr>
        <a:xfrm>
          <a:off x="14592300" y="18241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156029</xdr:rowOff>
    </xdr:from>
    <xdr:to>
      <xdr:col>72</xdr:col>
      <xdr:colOff>38100</xdr:colOff>
      <xdr:row>106</xdr:row>
      <xdr:rowOff>86179</xdr:rowOff>
    </xdr:to>
    <xdr:sp macro="" textlink="">
      <xdr:nvSpPr>
        <xdr:cNvPr id="879" name="楕円 878">
          <a:extLst>
            <a:ext uri="{FF2B5EF4-FFF2-40B4-BE49-F238E27FC236}">
              <a16:creationId xmlns:a16="http://schemas.microsoft.com/office/drawing/2014/main" id="{5A33EA82-D3EA-45EC-A38E-646437E935B8}"/>
            </a:ext>
          </a:extLst>
        </xdr:cNvPr>
        <xdr:cNvSpPr/>
      </xdr:nvSpPr>
      <xdr:spPr>
        <a:xfrm>
          <a:off x="13652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35379</xdr:rowOff>
    </xdr:from>
    <xdr:to>
      <xdr:col>76</xdr:col>
      <xdr:colOff>114300</xdr:colOff>
      <xdr:row>106</xdr:row>
      <xdr:rowOff>68036</xdr:rowOff>
    </xdr:to>
    <xdr:cxnSp macro="">
      <xdr:nvCxnSpPr>
        <xdr:cNvPr id="880" name="直線コネクタ 879">
          <a:extLst>
            <a:ext uri="{FF2B5EF4-FFF2-40B4-BE49-F238E27FC236}">
              <a16:creationId xmlns:a16="http://schemas.microsoft.com/office/drawing/2014/main" id="{D34C8722-C388-4395-B601-F246AC660B30}"/>
            </a:ext>
          </a:extLst>
        </xdr:cNvPr>
        <xdr:cNvCxnSpPr/>
      </xdr:nvCxnSpPr>
      <xdr:spPr>
        <a:xfrm>
          <a:off x="13703300" y="182090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123371</xdr:rowOff>
    </xdr:from>
    <xdr:to>
      <xdr:col>67</xdr:col>
      <xdr:colOff>101600</xdr:colOff>
      <xdr:row>106</xdr:row>
      <xdr:rowOff>53521</xdr:rowOff>
    </xdr:to>
    <xdr:sp macro="" textlink="">
      <xdr:nvSpPr>
        <xdr:cNvPr id="881" name="楕円 880">
          <a:extLst>
            <a:ext uri="{FF2B5EF4-FFF2-40B4-BE49-F238E27FC236}">
              <a16:creationId xmlns:a16="http://schemas.microsoft.com/office/drawing/2014/main" id="{7731F069-9517-4598-908F-201588682195}"/>
            </a:ext>
          </a:extLst>
        </xdr:cNvPr>
        <xdr:cNvSpPr/>
      </xdr:nvSpPr>
      <xdr:spPr>
        <a:xfrm>
          <a:off x="12763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xdr:rowOff>
    </xdr:from>
    <xdr:to>
      <xdr:col>71</xdr:col>
      <xdr:colOff>177800</xdr:colOff>
      <xdr:row>106</xdr:row>
      <xdr:rowOff>35379</xdr:rowOff>
    </xdr:to>
    <xdr:cxnSp macro="">
      <xdr:nvCxnSpPr>
        <xdr:cNvPr id="882" name="直線コネクタ 881">
          <a:extLst>
            <a:ext uri="{FF2B5EF4-FFF2-40B4-BE49-F238E27FC236}">
              <a16:creationId xmlns:a16="http://schemas.microsoft.com/office/drawing/2014/main" id="{57928D1F-91BD-4299-8A22-CADAED0BD1A4}"/>
            </a:ext>
          </a:extLst>
        </xdr:cNvPr>
        <xdr:cNvCxnSpPr/>
      </xdr:nvCxnSpPr>
      <xdr:spPr>
        <a:xfrm>
          <a:off x="12814300" y="181764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883" name="n_1aveValue【庁舎】&#10;有形固定資産減価償却率">
          <a:extLst>
            <a:ext uri="{FF2B5EF4-FFF2-40B4-BE49-F238E27FC236}">
              <a16:creationId xmlns:a16="http://schemas.microsoft.com/office/drawing/2014/main" id="{1E1E0745-1D61-417F-B5EA-19A687287570}"/>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884" name="n_2aveValue【庁舎】&#10;有形固定資産減価償却率">
          <a:extLst>
            <a:ext uri="{FF2B5EF4-FFF2-40B4-BE49-F238E27FC236}">
              <a16:creationId xmlns:a16="http://schemas.microsoft.com/office/drawing/2014/main" id="{90BD109C-F075-4580-9086-DEA79880EBB9}"/>
            </a:ext>
          </a:extLst>
        </xdr:cNvPr>
        <xdr:cNvSpPr txBox="1"/>
      </xdr:nvSpPr>
      <xdr:spPr>
        <a:xfrm>
          <a:off x="14389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885" name="n_3aveValue【庁舎】&#10;有形固定資産減価償却率">
          <a:extLst>
            <a:ext uri="{FF2B5EF4-FFF2-40B4-BE49-F238E27FC236}">
              <a16:creationId xmlns:a16="http://schemas.microsoft.com/office/drawing/2014/main" id="{C4130ADF-FBC7-4A60-8BB1-20BE48948297}"/>
            </a:ext>
          </a:extLst>
        </xdr:cNvPr>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130464</xdr:rowOff>
    </xdr:from>
    <xdr:ext cx="405111" cy="259045"/>
    <xdr:sp macro="" textlink="">
      <xdr:nvSpPr>
        <xdr:cNvPr id="886" name="n_4aveValue【庁舎】&#10;有形固定資産減価償却率">
          <a:extLst>
            <a:ext uri="{FF2B5EF4-FFF2-40B4-BE49-F238E27FC236}">
              <a16:creationId xmlns:a16="http://schemas.microsoft.com/office/drawing/2014/main" id="{54B17367-593F-4246-91D8-8FBF9A508506}"/>
            </a:ext>
          </a:extLst>
        </xdr:cNvPr>
        <xdr:cNvSpPr txBox="1"/>
      </xdr:nvSpPr>
      <xdr:spPr>
        <a:xfrm>
          <a:off x="12611744" y="1778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109963</xdr:rowOff>
    </xdr:from>
    <xdr:ext cx="405111" cy="259045"/>
    <xdr:sp macro="" textlink="">
      <xdr:nvSpPr>
        <xdr:cNvPr id="887" name="n_1mainValue【庁舎】&#10;有形固定資産減価償却率">
          <a:extLst>
            <a:ext uri="{FF2B5EF4-FFF2-40B4-BE49-F238E27FC236}">
              <a16:creationId xmlns:a16="http://schemas.microsoft.com/office/drawing/2014/main" id="{42EE1FED-8B8E-402B-A189-38091C66E27A}"/>
            </a:ext>
          </a:extLst>
        </xdr:cNvPr>
        <xdr:cNvSpPr txBox="1"/>
      </xdr:nvSpPr>
      <xdr:spPr>
        <a:xfrm>
          <a:off x="152660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109963</xdr:rowOff>
    </xdr:from>
    <xdr:ext cx="405111" cy="259045"/>
    <xdr:sp macro="" textlink="">
      <xdr:nvSpPr>
        <xdr:cNvPr id="888" name="n_2mainValue【庁舎】&#10;有形固定資産減価償却率">
          <a:extLst>
            <a:ext uri="{FF2B5EF4-FFF2-40B4-BE49-F238E27FC236}">
              <a16:creationId xmlns:a16="http://schemas.microsoft.com/office/drawing/2014/main" id="{9710A367-46E7-4E8B-9D5B-57C31F47FFFA}"/>
            </a:ext>
          </a:extLst>
        </xdr:cNvPr>
        <xdr:cNvSpPr txBox="1"/>
      </xdr:nvSpPr>
      <xdr:spPr>
        <a:xfrm>
          <a:off x="14389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77306</xdr:rowOff>
    </xdr:from>
    <xdr:ext cx="405111" cy="259045"/>
    <xdr:sp macro="" textlink="">
      <xdr:nvSpPr>
        <xdr:cNvPr id="889" name="n_3mainValue【庁舎】&#10;有形固定資産減価償却率">
          <a:extLst>
            <a:ext uri="{FF2B5EF4-FFF2-40B4-BE49-F238E27FC236}">
              <a16:creationId xmlns:a16="http://schemas.microsoft.com/office/drawing/2014/main" id="{1623801F-EEC2-4EAA-B72C-347BE1ED894C}"/>
            </a:ext>
          </a:extLst>
        </xdr:cNvPr>
        <xdr:cNvSpPr txBox="1"/>
      </xdr:nvSpPr>
      <xdr:spPr>
        <a:xfrm>
          <a:off x="13500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890" name="n_4mainValue【庁舎】&#10;有形固定資産減価償却率">
          <a:extLst>
            <a:ext uri="{FF2B5EF4-FFF2-40B4-BE49-F238E27FC236}">
              <a16:creationId xmlns:a16="http://schemas.microsoft.com/office/drawing/2014/main" id="{0A4136B6-835E-4475-ABE1-72233EE1CF14}"/>
            </a:ext>
          </a:extLst>
        </xdr:cNvPr>
        <xdr:cNvSpPr txBox="1"/>
      </xdr:nvSpPr>
      <xdr:spPr>
        <a:xfrm>
          <a:off x="12611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A8F3C89D-0502-493A-9131-A429CBF25DE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3F79FE35-5D50-42CF-BA7E-1967746A9EA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80DB85C3-3145-40FB-8475-A3C4D3B19E4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82CEC98A-DA62-490D-88F9-0F4080C0D20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A11DD82D-9F84-4622-B2C7-13E47807B3C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15A25C77-778E-43E6-B5C3-F62CE13F9BA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4E607DCE-386F-4038-A25A-22F4430FEBF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558452D8-28B4-436D-A958-1D256FE57F3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20E71C45-B7B9-4966-A8A1-43601FE6FBA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267FB10B-F412-423F-868D-623D7F3FB8A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a:extLst>
            <a:ext uri="{FF2B5EF4-FFF2-40B4-BE49-F238E27FC236}">
              <a16:creationId xmlns:a16="http://schemas.microsoft.com/office/drawing/2014/main" id="{41ECA12B-ED50-45C1-A2EB-044B5752DF03}"/>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a:extLst>
            <a:ext uri="{FF2B5EF4-FFF2-40B4-BE49-F238E27FC236}">
              <a16:creationId xmlns:a16="http://schemas.microsoft.com/office/drawing/2014/main" id="{B870C007-ACF4-4832-A6DA-0B9DB1AE75E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a:extLst>
            <a:ext uri="{FF2B5EF4-FFF2-40B4-BE49-F238E27FC236}">
              <a16:creationId xmlns:a16="http://schemas.microsoft.com/office/drawing/2014/main" id="{2114F1B8-1A4F-4F3B-9360-07BE587663E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a:extLst>
            <a:ext uri="{FF2B5EF4-FFF2-40B4-BE49-F238E27FC236}">
              <a16:creationId xmlns:a16="http://schemas.microsoft.com/office/drawing/2014/main" id="{0A9C25A8-B8EF-4E4F-9370-E355BE0A0B2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a:extLst>
            <a:ext uri="{FF2B5EF4-FFF2-40B4-BE49-F238E27FC236}">
              <a16:creationId xmlns:a16="http://schemas.microsoft.com/office/drawing/2014/main" id="{3DB42D22-FDFC-4CAF-B141-8B4B2204383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a:extLst>
            <a:ext uri="{FF2B5EF4-FFF2-40B4-BE49-F238E27FC236}">
              <a16:creationId xmlns:a16="http://schemas.microsoft.com/office/drawing/2014/main" id="{83F3D226-790B-4691-AAFA-DC1C47F8124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a:extLst>
            <a:ext uri="{FF2B5EF4-FFF2-40B4-BE49-F238E27FC236}">
              <a16:creationId xmlns:a16="http://schemas.microsoft.com/office/drawing/2014/main" id="{3E020A54-89AC-4D77-9733-CC37D965052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a:extLst>
            <a:ext uri="{FF2B5EF4-FFF2-40B4-BE49-F238E27FC236}">
              <a16:creationId xmlns:a16="http://schemas.microsoft.com/office/drawing/2014/main" id="{28067F70-2797-45DA-A668-440B8BA6EF0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a:extLst>
            <a:ext uri="{FF2B5EF4-FFF2-40B4-BE49-F238E27FC236}">
              <a16:creationId xmlns:a16="http://schemas.microsoft.com/office/drawing/2014/main" id="{C5328B07-08A5-4AA3-A3FF-6C58E131D57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a:extLst>
            <a:ext uri="{FF2B5EF4-FFF2-40B4-BE49-F238E27FC236}">
              <a16:creationId xmlns:a16="http://schemas.microsoft.com/office/drawing/2014/main" id="{D6D988C7-080D-4DF9-A874-2BD28FE9603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a:extLst>
            <a:ext uri="{FF2B5EF4-FFF2-40B4-BE49-F238E27FC236}">
              <a16:creationId xmlns:a16="http://schemas.microsoft.com/office/drawing/2014/main" id="{51B226CC-4BA1-4546-A616-2D9C97E6F09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5641605-007C-4D77-ACBC-184024DCDF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E0CD1FC7-2BC9-4A5A-938F-916E7CB5A59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2E756737-A746-4AA6-815D-18B93BF20D3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129539</xdr:rowOff>
    </xdr:from>
    <xdr:to>
      <xdr:col>116</xdr:col>
      <xdr:colOff>62864</xdr:colOff>
      <xdr:row>109</xdr:row>
      <xdr:rowOff>47625</xdr:rowOff>
    </xdr:to>
    <xdr:cxnSp macro="">
      <xdr:nvCxnSpPr>
        <xdr:cNvPr id="915" name="直線コネクタ 914">
          <a:extLst>
            <a:ext uri="{FF2B5EF4-FFF2-40B4-BE49-F238E27FC236}">
              <a16:creationId xmlns:a16="http://schemas.microsoft.com/office/drawing/2014/main" id="{4C91851A-DBB0-4BE7-A660-C9C77826A802}"/>
            </a:ext>
          </a:extLst>
        </xdr:cNvPr>
        <xdr:cNvCxnSpPr/>
      </xdr:nvCxnSpPr>
      <xdr:spPr>
        <a:xfrm flipV="1">
          <a:off x="22160864" y="17274539"/>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51452</xdr:rowOff>
    </xdr:from>
    <xdr:ext cx="469744" cy="259045"/>
    <xdr:sp macro="" textlink="">
      <xdr:nvSpPr>
        <xdr:cNvPr id="916" name="【庁舎】&#10;一人当たり面積最小値テキスト">
          <a:extLst>
            <a:ext uri="{FF2B5EF4-FFF2-40B4-BE49-F238E27FC236}">
              <a16:creationId xmlns:a16="http://schemas.microsoft.com/office/drawing/2014/main" id="{D701E41C-26EF-4044-8070-DD2ACA50815D}"/>
            </a:ext>
          </a:extLst>
        </xdr:cNvPr>
        <xdr:cNvSpPr txBox="1"/>
      </xdr:nvSpPr>
      <xdr:spPr>
        <a:xfrm>
          <a:off x="22199600" y="187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47625</xdr:rowOff>
    </xdr:from>
    <xdr:to>
      <xdr:col>116</xdr:col>
      <xdr:colOff>152400</xdr:colOff>
      <xdr:row>109</xdr:row>
      <xdr:rowOff>47625</xdr:rowOff>
    </xdr:to>
    <xdr:cxnSp macro="">
      <xdr:nvCxnSpPr>
        <xdr:cNvPr id="917" name="直線コネクタ 916">
          <a:extLst>
            <a:ext uri="{FF2B5EF4-FFF2-40B4-BE49-F238E27FC236}">
              <a16:creationId xmlns:a16="http://schemas.microsoft.com/office/drawing/2014/main" id="{618AB484-0D29-480D-9F66-EFD335C97706}"/>
            </a:ext>
          </a:extLst>
        </xdr:cNvPr>
        <xdr:cNvCxnSpPr/>
      </xdr:nvCxnSpPr>
      <xdr:spPr>
        <a:xfrm>
          <a:off x="22072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76216</xdr:rowOff>
    </xdr:from>
    <xdr:ext cx="469744" cy="259045"/>
    <xdr:sp macro="" textlink="">
      <xdr:nvSpPr>
        <xdr:cNvPr id="918" name="【庁舎】&#10;一人当たり面積最大値テキスト">
          <a:extLst>
            <a:ext uri="{FF2B5EF4-FFF2-40B4-BE49-F238E27FC236}">
              <a16:creationId xmlns:a16="http://schemas.microsoft.com/office/drawing/2014/main" id="{AE288F66-DD28-46C3-ACD5-5718E789D857}"/>
            </a:ext>
          </a:extLst>
        </xdr:cNvPr>
        <xdr:cNvSpPr txBox="1"/>
      </xdr:nvSpPr>
      <xdr:spPr>
        <a:xfrm>
          <a:off x="22199600" y="170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129539</xdr:rowOff>
    </xdr:from>
    <xdr:to>
      <xdr:col>116</xdr:col>
      <xdr:colOff>152400</xdr:colOff>
      <xdr:row>100</xdr:row>
      <xdr:rowOff>129539</xdr:rowOff>
    </xdr:to>
    <xdr:cxnSp macro="">
      <xdr:nvCxnSpPr>
        <xdr:cNvPr id="919" name="直線コネクタ 918">
          <a:extLst>
            <a:ext uri="{FF2B5EF4-FFF2-40B4-BE49-F238E27FC236}">
              <a16:creationId xmlns:a16="http://schemas.microsoft.com/office/drawing/2014/main" id="{85FA2774-44CE-4A9E-B7AA-F0D70AC1ECDE}"/>
            </a:ext>
          </a:extLst>
        </xdr:cNvPr>
        <xdr:cNvCxnSpPr/>
      </xdr:nvCxnSpPr>
      <xdr:spPr>
        <a:xfrm>
          <a:off x="22072600" y="1727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920" name="【庁舎】&#10;一人当たり面積平均値テキスト">
          <a:extLst>
            <a:ext uri="{FF2B5EF4-FFF2-40B4-BE49-F238E27FC236}">
              <a16:creationId xmlns:a16="http://schemas.microsoft.com/office/drawing/2014/main" id="{ECDD3745-7616-4B46-A13F-0000D3BD7B1F}"/>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921" name="フローチャート: 判断 920">
          <a:extLst>
            <a:ext uri="{FF2B5EF4-FFF2-40B4-BE49-F238E27FC236}">
              <a16:creationId xmlns:a16="http://schemas.microsoft.com/office/drawing/2014/main" id="{B8DCF530-DB51-42B1-8C9C-2487546E0621}"/>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4445</xdr:rowOff>
    </xdr:from>
    <xdr:to>
      <xdr:col>112</xdr:col>
      <xdr:colOff>38100</xdr:colOff>
      <xdr:row>107</xdr:row>
      <xdr:rowOff>106045</xdr:rowOff>
    </xdr:to>
    <xdr:sp macro="" textlink="">
      <xdr:nvSpPr>
        <xdr:cNvPr id="922" name="フローチャート: 判断 921">
          <a:extLst>
            <a:ext uri="{FF2B5EF4-FFF2-40B4-BE49-F238E27FC236}">
              <a16:creationId xmlns:a16="http://schemas.microsoft.com/office/drawing/2014/main" id="{9463092A-8360-491F-B83C-E3F494B07FF0}"/>
            </a:ext>
          </a:extLst>
        </xdr:cNvPr>
        <xdr:cNvSpPr/>
      </xdr:nvSpPr>
      <xdr:spPr>
        <a:xfrm>
          <a:off x="21272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29211</xdr:rowOff>
    </xdr:from>
    <xdr:to>
      <xdr:col>107</xdr:col>
      <xdr:colOff>101600</xdr:colOff>
      <xdr:row>107</xdr:row>
      <xdr:rowOff>130811</xdr:rowOff>
    </xdr:to>
    <xdr:sp macro="" textlink="">
      <xdr:nvSpPr>
        <xdr:cNvPr id="923" name="フローチャート: 判断 922">
          <a:extLst>
            <a:ext uri="{FF2B5EF4-FFF2-40B4-BE49-F238E27FC236}">
              <a16:creationId xmlns:a16="http://schemas.microsoft.com/office/drawing/2014/main" id="{B11315DB-D768-4909-8072-89E2DD8967F7}"/>
            </a:ext>
          </a:extLst>
        </xdr:cNvPr>
        <xdr:cNvSpPr/>
      </xdr:nvSpPr>
      <xdr:spPr>
        <a:xfrm>
          <a:off x="20383500" y="1837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924" name="フローチャート: 判断 923">
          <a:extLst>
            <a:ext uri="{FF2B5EF4-FFF2-40B4-BE49-F238E27FC236}">
              <a16:creationId xmlns:a16="http://schemas.microsoft.com/office/drawing/2014/main" id="{287AD6AA-6155-4FF3-A5C4-C6FC674FF15D}"/>
            </a:ext>
          </a:extLst>
        </xdr:cNvPr>
        <xdr:cNvSpPr/>
      </xdr:nvSpPr>
      <xdr:spPr>
        <a:xfrm>
          <a:off x="19494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44450</xdr:rowOff>
    </xdr:from>
    <xdr:to>
      <xdr:col>98</xdr:col>
      <xdr:colOff>38100</xdr:colOff>
      <xdr:row>107</xdr:row>
      <xdr:rowOff>146050</xdr:rowOff>
    </xdr:to>
    <xdr:sp macro="" textlink="">
      <xdr:nvSpPr>
        <xdr:cNvPr id="925" name="フローチャート: 判断 924">
          <a:extLst>
            <a:ext uri="{FF2B5EF4-FFF2-40B4-BE49-F238E27FC236}">
              <a16:creationId xmlns:a16="http://schemas.microsoft.com/office/drawing/2014/main" id="{9D54750B-3CEE-4911-8D0D-24DD3504F8D1}"/>
            </a:ext>
          </a:extLst>
        </xdr:cNvPr>
        <xdr:cNvSpPr/>
      </xdr:nvSpPr>
      <xdr:spPr>
        <a:xfrm>
          <a:off x="18605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3978F0B4-2506-4DC6-9F26-A330F434793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EBE75CCB-D613-4900-9D48-14CC3ED5260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4A52D2A2-DA37-4D22-A34E-4B0755ABB67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B1C07148-A8C8-4B82-BF0B-AC9828D6534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84F04010-A049-4C3D-B867-0EBCCB5253A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133986</xdr:rowOff>
    </xdr:from>
    <xdr:to>
      <xdr:col>116</xdr:col>
      <xdr:colOff>114300</xdr:colOff>
      <xdr:row>103</xdr:row>
      <xdr:rowOff>64136</xdr:rowOff>
    </xdr:to>
    <xdr:sp macro="" textlink="">
      <xdr:nvSpPr>
        <xdr:cNvPr id="931" name="楕円 930">
          <a:extLst>
            <a:ext uri="{FF2B5EF4-FFF2-40B4-BE49-F238E27FC236}">
              <a16:creationId xmlns:a16="http://schemas.microsoft.com/office/drawing/2014/main" id="{3683B11C-2BA0-4E71-9E95-8DB3504681BD}"/>
            </a:ext>
          </a:extLst>
        </xdr:cNvPr>
        <xdr:cNvSpPr/>
      </xdr:nvSpPr>
      <xdr:spPr>
        <a:xfrm>
          <a:off x="221107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156863</xdr:rowOff>
    </xdr:from>
    <xdr:ext cx="469744" cy="259045"/>
    <xdr:sp macro="" textlink="">
      <xdr:nvSpPr>
        <xdr:cNvPr id="932" name="【庁舎】&#10;一人当たり面積該当値テキスト">
          <a:extLst>
            <a:ext uri="{FF2B5EF4-FFF2-40B4-BE49-F238E27FC236}">
              <a16:creationId xmlns:a16="http://schemas.microsoft.com/office/drawing/2014/main" id="{4BEE31C9-8EB7-449C-BBCD-51BF54BE50EB}"/>
            </a:ext>
          </a:extLst>
        </xdr:cNvPr>
        <xdr:cNvSpPr txBox="1"/>
      </xdr:nvSpPr>
      <xdr:spPr>
        <a:xfrm>
          <a:off x="22199600" y="1747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151130</xdr:rowOff>
    </xdr:from>
    <xdr:to>
      <xdr:col>112</xdr:col>
      <xdr:colOff>38100</xdr:colOff>
      <xdr:row>102</xdr:row>
      <xdr:rowOff>81280</xdr:rowOff>
    </xdr:to>
    <xdr:sp macro="" textlink="">
      <xdr:nvSpPr>
        <xdr:cNvPr id="933" name="楕円 932">
          <a:extLst>
            <a:ext uri="{FF2B5EF4-FFF2-40B4-BE49-F238E27FC236}">
              <a16:creationId xmlns:a16="http://schemas.microsoft.com/office/drawing/2014/main" id="{24070AB2-EB22-4B21-9318-E3F2C467594D}"/>
            </a:ext>
          </a:extLst>
        </xdr:cNvPr>
        <xdr:cNvSpPr/>
      </xdr:nvSpPr>
      <xdr:spPr>
        <a:xfrm>
          <a:off x="21272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30480</xdr:rowOff>
    </xdr:from>
    <xdr:to>
      <xdr:col>116</xdr:col>
      <xdr:colOff>63500</xdr:colOff>
      <xdr:row>103</xdr:row>
      <xdr:rowOff>13336</xdr:rowOff>
    </xdr:to>
    <xdr:cxnSp macro="">
      <xdr:nvCxnSpPr>
        <xdr:cNvPr id="934" name="直線コネクタ 933">
          <a:extLst>
            <a:ext uri="{FF2B5EF4-FFF2-40B4-BE49-F238E27FC236}">
              <a16:creationId xmlns:a16="http://schemas.microsoft.com/office/drawing/2014/main" id="{098F2F58-5B88-471C-B73B-88BDBE2B9258}"/>
            </a:ext>
          </a:extLst>
        </xdr:cNvPr>
        <xdr:cNvCxnSpPr/>
      </xdr:nvCxnSpPr>
      <xdr:spPr>
        <a:xfrm>
          <a:off x="21323300" y="17518380"/>
          <a:ext cx="8382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17780</xdr:rowOff>
    </xdr:from>
    <xdr:to>
      <xdr:col>107</xdr:col>
      <xdr:colOff>101600</xdr:colOff>
      <xdr:row>102</xdr:row>
      <xdr:rowOff>119380</xdr:rowOff>
    </xdr:to>
    <xdr:sp macro="" textlink="">
      <xdr:nvSpPr>
        <xdr:cNvPr id="935" name="楕円 934">
          <a:extLst>
            <a:ext uri="{FF2B5EF4-FFF2-40B4-BE49-F238E27FC236}">
              <a16:creationId xmlns:a16="http://schemas.microsoft.com/office/drawing/2014/main" id="{F03FDF24-72F1-49BF-A5AD-969380AECF79}"/>
            </a:ext>
          </a:extLst>
        </xdr:cNvPr>
        <xdr:cNvSpPr/>
      </xdr:nvSpPr>
      <xdr:spPr>
        <a:xfrm>
          <a:off x="20383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30480</xdr:rowOff>
    </xdr:from>
    <xdr:to>
      <xdr:col>111</xdr:col>
      <xdr:colOff>177800</xdr:colOff>
      <xdr:row>102</xdr:row>
      <xdr:rowOff>68580</xdr:rowOff>
    </xdr:to>
    <xdr:cxnSp macro="">
      <xdr:nvCxnSpPr>
        <xdr:cNvPr id="936" name="直線コネクタ 935">
          <a:extLst>
            <a:ext uri="{FF2B5EF4-FFF2-40B4-BE49-F238E27FC236}">
              <a16:creationId xmlns:a16="http://schemas.microsoft.com/office/drawing/2014/main" id="{F094ED37-478F-4771-BD8A-8F8209C7EB90}"/>
            </a:ext>
          </a:extLst>
        </xdr:cNvPr>
        <xdr:cNvCxnSpPr/>
      </xdr:nvCxnSpPr>
      <xdr:spPr>
        <a:xfrm flipV="1">
          <a:off x="20434300" y="17518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27305</xdr:rowOff>
    </xdr:from>
    <xdr:to>
      <xdr:col>102</xdr:col>
      <xdr:colOff>165100</xdr:colOff>
      <xdr:row>102</xdr:row>
      <xdr:rowOff>128905</xdr:rowOff>
    </xdr:to>
    <xdr:sp macro="" textlink="">
      <xdr:nvSpPr>
        <xdr:cNvPr id="937" name="楕円 936">
          <a:extLst>
            <a:ext uri="{FF2B5EF4-FFF2-40B4-BE49-F238E27FC236}">
              <a16:creationId xmlns:a16="http://schemas.microsoft.com/office/drawing/2014/main" id="{FA8C2AF0-05F8-48D7-B36F-10FDCC94F8EB}"/>
            </a:ext>
          </a:extLst>
        </xdr:cNvPr>
        <xdr:cNvSpPr/>
      </xdr:nvSpPr>
      <xdr:spPr>
        <a:xfrm>
          <a:off x="19494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68580</xdr:rowOff>
    </xdr:from>
    <xdr:to>
      <xdr:col>107</xdr:col>
      <xdr:colOff>50800</xdr:colOff>
      <xdr:row>102</xdr:row>
      <xdr:rowOff>78105</xdr:rowOff>
    </xdr:to>
    <xdr:cxnSp macro="">
      <xdr:nvCxnSpPr>
        <xdr:cNvPr id="938" name="直線コネクタ 937">
          <a:extLst>
            <a:ext uri="{FF2B5EF4-FFF2-40B4-BE49-F238E27FC236}">
              <a16:creationId xmlns:a16="http://schemas.microsoft.com/office/drawing/2014/main" id="{49D706AE-8F66-47AE-A7A7-A87BBDF67A62}"/>
            </a:ext>
          </a:extLst>
        </xdr:cNvPr>
        <xdr:cNvCxnSpPr/>
      </xdr:nvCxnSpPr>
      <xdr:spPr>
        <a:xfrm flipV="1">
          <a:off x="19545300" y="175564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59689</xdr:rowOff>
    </xdr:from>
    <xdr:to>
      <xdr:col>98</xdr:col>
      <xdr:colOff>38100</xdr:colOff>
      <xdr:row>102</xdr:row>
      <xdr:rowOff>161289</xdr:rowOff>
    </xdr:to>
    <xdr:sp macro="" textlink="">
      <xdr:nvSpPr>
        <xdr:cNvPr id="939" name="楕円 938">
          <a:extLst>
            <a:ext uri="{FF2B5EF4-FFF2-40B4-BE49-F238E27FC236}">
              <a16:creationId xmlns:a16="http://schemas.microsoft.com/office/drawing/2014/main" id="{96DA7B3D-1558-40AB-B28A-99996CCFA200}"/>
            </a:ext>
          </a:extLst>
        </xdr:cNvPr>
        <xdr:cNvSpPr/>
      </xdr:nvSpPr>
      <xdr:spPr>
        <a:xfrm>
          <a:off x="18605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78105</xdr:rowOff>
    </xdr:from>
    <xdr:to>
      <xdr:col>102</xdr:col>
      <xdr:colOff>114300</xdr:colOff>
      <xdr:row>102</xdr:row>
      <xdr:rowOff>110489</xdr:rowOff>
    </xdr:to>
    <xdr:cxnSp macro="">
      <xdr:nvCxnSpPr>
        <xdr:cNvPr id="940" name="直線コネクタ 939">
          <a:extLst>
            <a:ext uri="{FF2B5EF4-FFF2-40B4-BE49-F238E27FC236}">
              <a16:creationId xmlns:a16="http://schemas.microsoft.com/office/drawing/2014/main" id="{B74D0634-098F-4D22-AC3D-5BB9CA651D83}"/>
            </a:ext>
          </a:extLst>
        </xdr:cNvPr>
        <xdr:cNvCxnSpPr/>
      </xdr:nvCxnSpPr>
      <xdr:spPr>
        <a:xfrm flipV="1">
          <a:off x="18656300" y="175660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97172</xdr:rowOff>
    </xdr:from>
    <xdr:ext cx="469744" cy="259045"/>
    <xdr:sp macro="" textlink="">
      <xdr:nvSpPr>
        <xdr:cNvPr id="941" name="n_1aveValue【庁舎】&#10;一人当たり面積">
          <a:extLst>
            <a:ext uri="{FF2B5EF4-FFF2-40B4-BE49-F238E27FC236}">
              <a16:creationId xmlns:a16="http://schemas.microsoft.com/office/drawing/2014/main" id="{1CF7DF2A-7084-4A15-BCD0-E4DF916C79BF}"/>
            </a:ext>
          </a:extLst>
        </xdr:cNvPr>
        <xdr:cNvSpPr txBox="1"/>
      </xdr:nvSpPr>
      <xdr:spPr>
        <a:xfrm>
          <a:off x="21075727" y="1844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121938</xdr:rowOff>
    </xdr:from>
    <xdr:ext cx="469744" cy="259045"/>
    <xdr:sp macro="" textlink="">
      <xdr:nvSpPr>
        <xdr:cNvPr id="942" name="n_2aveValue【庁舎】&#10;一人当たり面積">
          <a:extLst>
            <a:ext uri="{FF2B5EF4-FFF2-40B4-BE49-F238E27FC236}">
              <a16:creationId xmlns:a16="http://schemas.microsoft.com/office/drawing/2014/main" id="{657431B0-B1B8-42C5-A3FD-7062C6C2BB20}"/>
            </a:ext>
          </a:extLst>
        </xdr:cNvPr>
        <xdr:cNvSpPr txBox="1"/>
      </xdr:nvSpPr>
      <xdr:spPr>
        <a:xfrm>
          <a:off x="20199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943" name="n_3aveValue【庁舎】&#10;一人当たり面積">
          <a:extLst>
            <a:ext uri="{FF2B5EF4-FFF2-40B4-BE49-F238E27FC236}">
              <a16:creationId xmlns:a16="http://schemas.microsoft.com/office/drawing/2014/main" id="{2F307B4E-7B66-405A-8C4C-93B58A404271}"/>
            </a:ext>
          </a:extLst>
        </xdr:cNvPr>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137177</xdr:rowOff>
    </xdr:from>
    <xdr:ext cx="469744" cy="259045"/>
    <xdr:sp macro="" textlink="">
      <xdr:nvSpPr>
        <xdr:cNvPr id="944" name="n_4aveValue【庁舎】&#10;一人当たり面積">
          <a:extLst>
            <a:ext uri="{FF2B5EF4-FFF2-40B4-BE49-F238E27FC236}">
              <a16:creationId xmlns:a16="http://schemas.microsoft.com/office/drawing/2014/main" id="{09B43BDA-08BC-4E38-9870-C2DD6412E8FB}"/>
            </a:ext>
          </a:extLst>
        </xdr:cNvPr>
        <xdr:cNvSpPr txBox="1"/>
      </xdr:nvSpPr>
      <xdr:spPr>
        <a:xfrm>
          <a:off x="18421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97807</xdr:rowOff>
    </xdr:from>
    <xdr:ext cx="469744" cy="259045"/>
    <xdr:sp macro="" textlink="">
      <xdr:nvSpPr>
        <xdr:cNvPr id="945" name="n_1mainValue【庁舎】&#10;一人当たり面積">
          <a:extLst>
            <a:ext uri="{FF2B5EF4-FFF2-40B4-BE49-F238E27FC236}">
              <a16:creationId xmlns:a16="http://schemas.microsoft.com/office/drawing/2014/main" id="{E1BBEDF5-6CE1-41D2-B0DF-43DA64F01C29}"/>
            </a:ext>
          </a:extLst>
        </xdr:cNvPr>
        <xdr:cNvSpPr txBox="1"/>
      </xdr:nvSpPr>
      <xdr:spPr>
        <a:xfrm>
          <a:off x="210757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135907</xdr:rowOff>
    </xdr:from>
    <xdr:ext cx="469744" cy="259045"/>
    <xdr:sp macro="" textlink="">
      <xdr:nvSpPr>
        <xdr:cNvPr id="946" name="n_2mainValue【庁舎】&#10;一人当たり面積">
          <a:extLst>
            <a:ext uri="{FF2B5EF4-FFF2-40B4-BE49-F238E27FC236}">
              <a16:creationId xmlns:a16="http://schemas.microsoft.com/office/drawing/2014/main" id="{6292CF8A-AFA8-44FE-A8E8-4641A7A8463E}"/>
            </a:ext>
          </a:extLst>
        </xdr:cNvPr>
        <xdr:cNvSpPr txBox="1"/>
      </xdr:nvSpPr>
      <xdr:spPr>
        <a:xfrm>
          <a:off x="201994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145432</xdr:rowOff>
    </xdr:from>
    <xdr:ext cx="469744" cy="259045"/>
    <xdr:sp macro="" textlink="">
      <xdr:nvSpPr>
        <xdr:cNvPr id="947" name="n_3mainValue【庁舎】&#10;一人当たり面積">
          <a:extLst>
            <a:ext uri="{FF2B5EF4-FFF2-40B4-BE49-F238E27FC236}">
              <a16:creationId xmlns:a16="http://schemas.microsoft.com/office/drawing/2014/main" id="{79E013A4-9E53-453E-9FC9-1DCD9EF1EFCA}"/>
            </a:ext>
          </a:extLst>
        </xdr:cNvPr>
        <xdr:cNvSpPr txBox="1"/>
      </xdr:nvSpPr>
      <xdr:spPr>
        <a:xfrm>
          <a:off x="19310427" y="1729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6366</xdr:rowOff>
    </xdr:from>
    <xdr:ext cx="469744" cy="259045"/>
    <xdr:sp macro="" textlink="">
      <xdr:nvSpPr>
        <xdr:cNvPr id="948" name="n_4mainValue【庁舎】&#10;一人当たり面積">
          <a:extLst>
            <a:ext uri="{FF2B5EF4-FFF2-40B4-BE49-F238E27FC236}">
              <a16:creationId xmlns:a16="http://schemas.microsoft.com/office/drawing/2014/main" id="{C4CF58FB-6FBF-4352-935C-8536A5CAB677}"/>
            </a:ext>
          </a:extLst>
        </xdr:cNvPr>
        <xdr:cNvSpPr txBox="1"/>
      </xdr:nvSpPr>
      <xdr:spPr>
        <a:xfrm>
          <a:off x="1842142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ADCE5ACA-B86C-4128-84C0-B4CD4BB64CC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2FCBD165-FBF2-4175-87BB-A8BF5824B30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EBB2A9E4-A5E5-4690-B216-A9359880B20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・「一般廃棄物処理施設」において有形固定資産償却率が類似団体と比較し、低い値となっているのは、平成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年の合併直前に整備された比較的新しい施設が多く、また合併後においても更新整備等毎年実施していることに起因している。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において一人当たり有形固定資産（償却資産）額が類似団体と比較し、突出して高い値となっているのは、当町が離島であるため、広域事業ができず、町単独で維持管理を行っていることに起因している。</a:t>
          </a:r>
        </a:p>
        <a:p>
          <a:r>
            <a:rPr kumimoji="1" lang="ja-JP" altLang="en-US" sz="1300">
              <a:latin typeface="ＭＳ Ｐゴシック" panose="020B0600070205080204" pitchFamily="50" charset="-128"/>
              <a:ea typeface="ＭＳ Ｐゴシック" panose="020B0600070205080204" pitchFamily="50" charset="-128"/>
            </a:rPr>
            <a:t>・「体育館・プール」において一人当たり面積が類似団体と比較し、突出して高い値となっているのは、市町村合併前の旧町単位で管理していた既存施設が現存するためである。今後は施設の集約・複合化を計画的に行っていく必要がある。</a:t>
          </a:r>
        </a:p>
        <a:p>
          <a:r>
            <a:rPr kumimoji="1" lang="ja-JP" altLang="en-US" sz="1300">
              <a:latin typeface="ＭＳ Ｐゴシック" panose="020B0600070205080204" pitchFamily="50" charset="-128"/>
              <a:ea typeface="ＭＳ Ｐゴシック" panose="020B0600070205080204" pitchFamily="50" charset="-128"/>
            </a:rPr>
            <a:t>・「市民会館」において、有形固定資産減価償却率が類似団体と比較して低い値となっているのは、平成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年に建設された施設で、経過年数が浅いことに起因している。</a:t>
          </a:r>
        </a:p>
        <a:p>
          <a:r>
            <a:rPr kumimoji="1" lang="ja-JP" altLang="en-US" sz="1300">
              <a:latin typeface="ＭＳ Ｐゴシック" panose="020B0600070205080204" pitchFamily="50" charset="-128"/>
              <a:ea typeface="ＭＳ Ｐゴシック" panose="020B0600070205080204" pitchFamily="50" charset="-128"/>
            </a:rPr>
            <a:t>・「消防施設」において、一人当たり面積が類似団体と比較し突出して高い値となっているのは、当町が細長い地形であり、集落が点在していることなどの地理的要因に起因しており、集落ごとに消防団詰所など多くの施設を有する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18,484
18,421
213.99
21,525,477
21,179,085
262,067
9,946,626
19,456,688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○人口の減少や全国平均を上回る高齢化率（令和元年度末</a:t>
          </a:r>
          <a:r>
            <a:rPr kumimoji="1" lang="en-US" altLang="ja-JP" sz="1300">
              <a:latin typeface="ＭＳ Ｐゴシック" panose="020B0600070205080204" pitchFamily="50" charset="-128"/>
              <a:ea typeface="ＭＳ Ｐゴシック" panose="020B0600070205080204" pitchFamily="50" charset="-128"/>
            </a:rPr>
            <a:t>42.6</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％）に加え、町内に中心となる産業がないこと等により、町税等の自主財源に乏しく脆弱な財政基盤となっており、類似団体平均を大きく下回っている。このため、平成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次行財政改革大綱」を定め、歳入・歳出の見直しを行い、行政の効率化に努めることにより財政の健全化を図っている。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114829</xdr:rowOff>
    </xdr:from>
    <xdr:to>
      <xdr:col>23</xdr:col>
      <xdr:colOff>133350</xdr:colOff>
      <xdr:row>44</xdr:row>
      <xdr:rowOff>114829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586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101723</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31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114829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485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104775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104775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64029</xdr:rowOff>
    </xdr:from>
    <xdr:to>
      <xdr:col>23</xdr:col>
      <xdr:colOff>184150</xdr:colOff>
      <xdr:row>44</xdr:row>
      <xdr:rowOff>165629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131356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50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64029</xdr:rowOff>
    </xdr:from>
    <xdr:to>
      <xdr:col>19</xdr:col>
      <xdr:colOff>184150</xdr:colOff>
      <xdr:row>44</xdr:row>
      <xdr:rowOff>165629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150406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94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○類似団体平均を下回っているのは、平成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月に「財政健全化計画」を策定し、徹底した歳出削減と歳入の見直しを実施したことが主な要因となっており、その後も平成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月に見直しを行った「財政運営適正化計画」及び令和元年度策定の「第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財政運営適正化計画」に基づき、継続的に内部管理経費及び職員数の削減、投資的経費の抑制など、歳入規模に見合った歳出構造への転換、また、将来の公債費負担抑制のための繰上償還を実施しており、今後も効率的な財政運営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37465</xdr:rowOff>
    </xdr:from>
    <xdr:to>
      <xdr:col>23</xdr:col>
      <xdr:colOff>133350</xdr:colOff>
      <xdr:row>60</xdr:row>
      <xdr:rowOff>158115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32446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154094</xdr:rowOff>
    </xdr:from>
    <xdr:to>
      <xdr:col>19</xdr:col>
      <xdr:colOff>133350</xdr:colOff>
      <xdr:row>60</xdr:row>
      <xdr:rowOff>158115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44109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154094</xdr:rowOff>
    </xdr:from>
    <xdr:to>
      <xdr:col>15</xdr:col>
      <xdr:colOff>82550</xdr:colOff>
      <xdr:row>60</xdr:row>
      <xdr:rowOff>162137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4410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129963</xdr:rowOff>
    </xdr:from>
    <xdr:to>
      <xdr:col>11</xdr:col>
      <xdr:colOff>31750</xdr:colOff>
      <xdr:row>60</xdr:row>
      <xdr:rowOff>162137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4169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164482</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158115</xdr:rowOff>
    </xdr:from>
    <xdr:to>
      <xdr:col>23</xdr:col>
      <xdr:colOff>184150</xdr:colOff>
      <xdr:row>60</xdr:row>
      <xdr:rowOff>88265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3192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11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107315</xdr:rowOff>
    </xdr:from>
    <xdr:to>
      <xdr:col>19</xdr:col>
      <xdr:colOff>184150</xdr:colOff>
      <xdr:row>61</xdr:row>
      <xdr:rowOff>37465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47642</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103294</xdr:rowOff>
    </xdr:from>
    <xdr:to>
      <xdr:col>15</xdr:col>
      <xdr:colOff>133350</xdr:colOff>
      <xdr:row>61</xdr:row>
      <xdr:rowOff>33444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43621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111337</xdr:rowOff>
    </xdr:from>
    <xdr:to>
      <xdr:col>11</xdr:col>
      <xdr:colOff>82550</xdr:colOff>
      <xdr:row>61</xdr:row>
      <xdr:rowOff>41487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51664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79163</xdr:rowOff>
    </xdr:from>
    <xdr:to>
      <xdr:col>7</xdr:col>
      <xdr:colOff>31750</xdr:colOff>
      <xdr:row>61</xdr:row>
      <xdr:rowOff>9313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19490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人あたりの金額が類似団体を上回っているのは人件費が主な要因となっており、これは平成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町の合併による職員数の増加に伴うもので、令和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a:t>
          </a:r>
          <a:r>
            <a:rPr kumimoji="1" lang="en-US" altLang="ja-JP" sz="1300">
              <a:latin typeface="ＭＳ Ｐゴシック" panose="020B0600070205080204" pitchFamily="50" charset="-128"/>
              <a:ea typeface="ＭＳ Ｐゴシック" panose="020B0600070205080204" pitchFamily="50" charset="-128"/>
            </a:rPr>
            <a:t>307</a:t>
          </a:r>
          <a:r>
            <a:rPr kumimoji="1" lang="ja-JP" altLang="en-US" sz="1300">
              <a:latin typeface="ＭＳ Ｐゴシック" panose="020B0600070205080204" pitchFamily="50" charset="-128"/>
              <a:ea typeface="ＭＳ Ｐゴシック" panose="020B0600070205080204" pitchFamily="50" charset="-128"/>
            </a:rPr>
            <a:t>人と類似団体に比べ、かなり多い。このことを踏まえ、人件費を削減・抑制するため、平成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次定員適正化計画」に基づき、採用数の抑制だけでなく、同時に効率的で質の高い行政サービスを提供できるよう組織の見直しも行いながら、適正化を図る。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31200</xdr:rowOff>
    </xdr:from>
    <xdr:to>
      <xdr:col>23</xdr:col>
      <xdr:colOff>133350</xdr:colOff>
      <xdr:row>88</xdr:row>
      <xdr:rowOff>90165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5118800"/>
          <a:ext cx="838200"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153829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212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151003</xdr:rowOff>
    </xdr:from>
    <xdr:to>
      <xdr:col>19</xdr:col>
      <xdr:colOff>133350</xdr:colOff>
      <xdr:row>88</xdr:row>
      <xdr:rowOff>31200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5067153"/>
          <a:ext cx="889000" cy="5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31435</xdr:rowOff>
    </xdr:from>
    <xdr:to>
      <xdr:col>19</xdr:col>
      <xdr:colOff>184150</xdr:colOff>
      <xdr:row>83</xdr:row>
      <xdr:rowOff>133035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143212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030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131941</xdr:rowOff>
    </xdr:from>
    <xdr:to>
      <xdr:col>15</xdr:col>
      <xdr:colOff>82550</xdr:colOff>
      <xdr:row>87</xdr:row>
      <xdr:rowOff>151003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5048091"/>
          <a:ext cx="889000" cy="1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101629</xdr:rowOff>
    </xdr:from>
    <xdr:to>
      <xdr:col>15</xdr:col>
      <xdr:colOff>133350</xdr:colOff>
      <xdr:row>84</xdr:row>
      <xdr:rowOff>31779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41956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79121</xdr:rowOff>
    </xdr:from>
    <xdr:to>
      <xdr:col>11</xdr:col>
      <xdr:colOff>31750</xdr:colOff>
      <xdr:row>87</xdr:row>
      <xdr:rowOff>131941</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995271"/>
          <a:ext cx="889000" cy="5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137114</xdr:rowOff>
    </xdr:from>
    <xdr:to>
      <xdr:col>11</xdr:col>
      <xdr:colOff>82550</xdr:colOff>
      <xdr:row>83</xdr:row>
      <xdr:rowOff>67264</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77441</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138587</xdr:rowOff>
    </xdr:from>
    <xdr:to>
      <xdr:col>7</xdr:col>
      <xdr:colOff>31750</xdr:colOff>
      <xdr:row>83</xdr:row>
      <xdr:rowOff>68737</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78914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96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39365</xdr:rowOff>
    </xdr:from>
    <xdr:to>
      <xdr:col>23</xdr:col>
      <xdr:colOff>184150</xdr:colOff>
      <xdr:row>88</xdr:row>
      <xdr:rowOff>140965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51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106692</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502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151850</xdr:rowOff>
    </xdr:from>
    <xdr:to>
      <xdr:col>19</xdr:col>
      <xdr:colOff>184150</xdr:colOff>
      <xdr:row>88</xdr:row>
      <xdr:rowOff>82000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50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66777</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515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100203</xdr:rowOff>
    </xdr:from>
    <xdr:to>
      <xdr:col>15</xdr:col>
      <xdr:colOff>133350</xdr:colOff>
      <xdr:row>88</xdr:row>
      <xdr:rowOff>30353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501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15130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5102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81141</xdr:rowOff>
    </xdr:from>
    <xdr:to>
      <xdr:col>11</xdr:col>
      <xdr:colOff>82550</xdr:colOff>
      <xdr:row>88</xdr:row>
      <xdr:rowOff>11291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99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167518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508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28321</xdr:rowOff>
    </xdr:from>
    <xdr:to>
      <xdr:col>7</xdr:col>
      <xdr:colOff>31750</xdr:colOff>
      <xdr:row>87</xdr:row>
      <xdr:rowOff>129921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9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114698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503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年間は特別職及び職員の給与カット（一般職</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％）の実施を行っていたため、類似団体平均を大きく下回っていたが、平成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年以降は給与の復元を行ったため、類似団体平均に近い数値で推移している。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年調査結果が未公表であるため、前年度の数値を引用している。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84</xdr:row>
      <xdr:rowOff>154939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56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5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84</xdr:row>
      <xdr:rowOff>154939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56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34814</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145287</xdr:rowOff>
    </xdr:from>
    <xdr:to>
      <xdr:col>72</xdr:col>
      <xdr:colOff>203200</xdr:colOff>
      <xdr:row>84</xdr:row>
      <xdr:rowOff>154939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4708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38371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145287</xdr:rowOff>
    </xdr:from>
    <xdr:to>
      <xdr:col>68</xdr:col>
      <xdr:colOff>152400</xdr:colOff>
      <xdr:row>85</xdr:row>
      <xdr:rowOff>31750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47087"/>
          <a:ext cx="8890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63771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76216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7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94487</xdr:rowOff>
    </xdr:from>
    <xdr:to>
      <xdr:col>68</xdr:col>
      <xdr:colOff>203200</xdr:colOff>
      <xdr:row>85</xdr:row>
      <xdr:rowOff>24637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34814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次行財政改革大綱（</a:t>
          </a:r>
          <a:r>
            <a:rPr kumimoji="1" lang="en-US" altLang="ja-JP" sz="1300">
              <a:latin typeface="ＭＳ Ｐゴシック" panose="020B0600070205080204" pitchFamily="50" charset="-128"/>
              <a:ea typeface="ＭＳ Ｐゴシック" panose="020B0600070205080204" pitchFamily="50" charset="-128"/>
            </a:rPr>
            <a:t>H23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）」において、</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普通会計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の削減を行ってきたものの、人口千人あたりの職員数は類似団体を比較しても突出して多く、これは、平成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の合併による職員の増、離島という地理的要因から広域圏等で消防事務を行うことができず、単独消防をとらざるを得なくなったことによる職員の増、また、本町は高校卒業後、多くの生徒が島外へ進学・就職により転出しており、過疎化による人口減も挙げられ、さらなる削減が必要であ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次行財政改革大綱（</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）」を推進し、適正化を図る。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97296</xdr:rowOff>
    </xdr:from>
    <xdr:to>
      <xdr:col>81</xdr:col>
      <xdr:colOff>44450</xdr:colOff>
      <xdr:row>66</xdr:row>
      <xdr:rowOff>133491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1412996"/>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98372</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1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93274</xdr:rowOff>
    </xdr:from>
    <xdr:to>
      <xdr:col>77</xdr:col>
      <xdr:colOff>44450</xdr:colOff>
      <xdr:row>66</xdr:row>
      <xdr:rowOff>133491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140897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53004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93274</xdr:rowOff>
    </xdr:from>
    <xdr:to>
      <xdr:col>72</xdr:col>
      <xdr:colOff>203200</xdr:colOff>
      <xdr:row>66</xdr:row>
      <xdr:rowOff>106680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1408974"/>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24853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93274</xdr:rowOff>
    </xdr:from>
    <xdr:to>
      <xdr:col>68</xdr:col>
      <xdr:colOff>152400</xdr:colOff>
      <xdr:row>66</xdr:row>
      <xdr:rowOff>106680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1408974"/>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4744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46496</xdr:rowOff>
    </xdr:from>
    <xdr:to>
      <xdr:col>81</xdr:col>
      <xdr:colOff>95250</xdr:colOff>
      <xdr:row>66</xdr:row>
      <xdr:rowOff>148096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13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113823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125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82691</xdr:rowOff>
    </xdr:from>
    <xdr:to>
      <xdr:col>77</xdr:col>
      <xdr:colOff>95250</xdr:colOff>
      <xdr:row>67</xdr:row>
      <xdr:rowOff>12841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139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169068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1484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42474</xdr:rowOff>
    </xdr:from>
    <xdr:to>
      <xdr:col>73</xdr:col>
      <xdr:colOff>44450</xdr:colOff>
      <xdr:row>66</xdr:row>
      <xdr:rowOff>144074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13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128851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144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55880</xdr:rowOff>
    </xdr:from>
    <xdr:to>
      <xdr:col>68</xdr:col>
      <xdr:colOff>203200</xdr:colOff>
      <xdr:row>66</xdr:row>
      <xdr:rowOff>157480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142257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42474</xdr:rowOff>
    </xdr:from>
    <xdr:to>
      <xdr:col>64</xdr:col>
      <xdr:colOff>152400</xdr:colOff>
      <xdr:row>66</xdr:row>
      <xdr:rowOff>144074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13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128851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144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月に見直しを行った「財政運営適正化計画」及び令和元年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次財政運営適正化計画」に基づく地方債の発行上限の設定により新規発行額を抑制するとともに、計画的な繰上償還を実施してきたことで、類似団体平均を下回った。</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158496</xdr:rowOff>
    </xdr:from>
    <xdr:to>
      <xdr:col>81</xdr:col>
      <xdr:colOff>44450</xdr:colOff>
      <xdr:row>39</xdr:row>
      <xdr:rowOff>158496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450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158496</xdr:rowOff>
    </xdr:from>
    <xdr:to>
      <xdr:col>77</xdr:col>
      <xdr:colOff>44450</xdr:colOff>
      <xdr:row>40</xdr:row>
      <xdr:rowOff>16002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84504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16002</xdr:rowOff>
    </xdr:from>
    <xdr:to>
      <xdr:col>72</xdr:col>
      <xdr:colOff>203200</xdr:colOff>
      <xdr:row>40</xdr:row>
      <xdr:rowOff>73914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7400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73914</xdr:rowOff>
    </xdr:from>
    <xdr:to>
      <xdr:col>68</xdr:col>
      <xdr:colOff>152400</xdr:colOff>
      <xdr:row>40</xdr:row>
      <xdr:rowOff>160782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3191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107696</xdr:rowOff>
    </xdr:from>
    <xdr:to>
      <xdr:col>81</xdr:col>
      <xdr:colOff>95250</xdr:colOff>
      <xdr:row>40</xdr:row>
      <xdr:rowOff>37846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124223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3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107696</xdr:rowOff>
    </xdr:from>
    <xdr:to>
      <xdr:col>77</xdr:col>
      <xdr:colOff>95250</xdr:colOff>
      <xdr:row>40</xdr:row>
      <xdr:rowOff>37846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48023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6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136652</xdr:rowOff>
    </xdr:from>
    <xdr:to>
      <xdr:col>73</xdr:col>
      <xdr:colOff>44450</xdr:colOff>
      <xdr:row>40</xdr:row>
      <xdr:rowOff>66802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76979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9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23114</xdr:rowOff>
    </xdr:from>
    <xdr:to>
      <xdr:col>68</xdr:col>
      <xdr:colOff>203200</xdr:colOff>
      <xdr:row>40</xdr:row>
      <xdr:rowOff>124714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134891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109982</xdr:rowOff>
    </xdr:from>
    <xdr:to>
      <xdr:col>64</xdr:col>
      <xdr:colOff>152400</xdr:colOff>
      <xdr:row>41</xdr:row>
      <xdr:rowOff>40132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50309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月に見直しを行った「財政運営適正化計画及び令和元年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次財政運営適正化計画」に基づく地方債の発行上限の設定により新規発行額を抑制するとともに、計画的な繰上償還を実施してきたことで、類似団体平均を下回った。今後も「第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次財政運営適正化計画」に基づき、これまで同様、新規発行の抑制及び繰上償還を実施し、将来負担をさらに軽減できるような財政運営を実施していく。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169943</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570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78295</xdr:rowOff>
    </xdr:from>
    <xdr:to>
      <xdr:col>77</xdr:col>
      <xdr:colOff>95250</xdr:colOff>
      <xdr:row>16</xdr:row>
      <xdr:rowOff>8445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65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18622</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41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72866</xdr:rowOff>
    </xdr:from>
    <xdr:to>
      <xdr:col>73</xdr:col>
      <xdr:colOff>44450</xdr:colOff>
      <xdr:row>16</xdr:row>
      <xdr:rowOff>3016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6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13193</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4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121126</xdr:rowOff>
    </xdr:from>
    <xdr:to>
      <xdr:col>68</xdr:col>
      <xdr:colOff>203200</xdr:colOff>
      <xdr:row>16</xdr:row>
      <xdr:rowOff>51276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61453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4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87996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18,484
18,421
213.99
21,525,477
21,179,085
262,067
9,946,626
19,456,688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町が合併したことで職員数が過大となり、類似団体と比較すると高水準になっていたが、平成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年に策定した「定員適正化計画」の実施により、令和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a:t>
          </a:r>
          <a:r>
            <a:rPr kumimoji="1" lang="en-US" altLang="ja-JP" sz="1300">
              <a:latin typeface="ＭＳ Ｐゴシック" panose="020B0600070205080204" pitchFamily="50" charset="-128"/>
              <a:ea typeface="ＭＳ Ｐゴシック" panose="020B0600070205080204" pitchFamily="50" charset="-128"/>
            </a:rPr>
            <a:t>307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普通会計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となり、類似団体平均と同程度となった。今後は平成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次定員適正化計画」に基づき、令和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日までに</a:t>
          </a:r>
          <a:r>
            <a:rPr kumimoji="1" lang="en-US" altLang="ja-JP" sz="1300">
              <a:latin typeface="ＭＳ Ｐゴシック" panose="020B0600070205080204" pitchFamily="50" charset="-128"/>
              <a:ea typeface="ＭＳ Ｐゴシック" panose="020B0600070205080204" pitchFamily="50" charset="-128"/>
            </a:rPr>
            <a:t>299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普通会計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を目標に人件費の抑制に努める。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34</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86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8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35</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94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2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35</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25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○物件費にかかる経常収支比率が類似団体平均と同水準となっているのは、平成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月に策定した「行財政改革大綱」等により施設の維持管理等経費の見直しを行った結果である。今後は平成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次行財政改革大綱」及び平成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月策定の「公共施設等総合管理計画」における「個別施設計画」に基づき、公共施設の統廃合や民営化、民間委託の推進など、更なるコスト削減に努める。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50800</xdr:rowOff>
    </xdr:from>
    <xdr:to>
      <xdr:col>82</xdr:col>
      <xdr:colOff>107950</xdr:colOff>
      <xdr:row>18</xdr:row>
      <xdr:rowOff>41275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965450"/>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136525</xdr:rowOff>
    </xdr:from>
    <xdr:to>
      <xdr:col>78</xdr:col>
      <xdr:colOff>69850</xdr:colOff>
      <xdr:row>18</xdr:row>
      <xdr:rowOff>41275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511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2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117475</xdr:rowOff>
    </xdr:from>
    <xdr:to>
      <xdr:col>73</xdr:col>
      <xdr:colOff>180975</xdr:colOff>
      <xdr:row>17</xdr:row>
      <xdr:rowOff>136525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0321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117475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9464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0</xdr:rowOff>
    </xdr:from>
    <xdr:to>
      <xdr:col>82</xdr:col>
      <xdr:colOff>158750</xdr:colOff>
      <xdr:row>17</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143527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161925</xdr:rowOff>
    </xdr:from>
    <xdr:to>
      <xdr:col>78</xdr:col>
      <xdr:colOff>120650</xdr:colOff>
      <xdr:row>18</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76852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1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85725</xdr:rowOff>
    </xdr:from>
    <xdr:to>
      <xdr:col>74</xdr:col>
      <xdr:colOff>31750</xdr:colOff>
      <xdr:row>18</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66675</xdr:rowOff>
    </xdr:from>
    <xdr:to>
      <xdr:col>69</xdr:col>
      <xdr:colOff>142875</xdr:colOff>
      <xdr:row>17</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153052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○扶助費にかかる経常収支比率が類似団体平均を下回っているのは、自主財源が乏しい財政状況の中、独自に事業の抑制をしていることが要因である。早期に財政の健全化を図り、福祉の充実に努める。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133350</xdr:rowOff>
    </xdr:from>
    <xdr:to>
      <xdr:col>24</xdr:col>
      <xdr:colOff>25400</xdr:colOff>
      <xdr:row>54</xdr:row>
      <xdr:rowOff>63500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220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25400</xdr:rowOff>
    </xdr:from>
    <xdr:to>
      <xdr:col>19</xdr:col>
      <xdr:colOff>187325</xdr:colOff>
      <xdr:row>54</xdr:row>
      <xdr:rowOff>63500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8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133350</xdr:rowOff>
    </xdr:from>
    <xdr:to>
      <xdr:col>15</xdr:col>
      <xdr:colOff>98425</xdr:colOff>
      <xdr:row>54</xdr:row>
      <xdr:rowOff>25400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220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133350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19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82550</xdr:rowOff>
    </xdr:from>
    <xdr:to>
      <xdr:col>24</xdr:col>
      <xdr:colOff>76200</xdr:colOff>
      <xdr:row>54</xdr:row>
      <xdr:rowOff>12700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xdr:rowOff>
    </xdr:from>
    <xdr:to>
      <xdr:col>20</xdr:col>
      <xdr:colOff>38100</xdr:colOff>
      <xdr:row>54</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124477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3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146050</xdr:rowOff>
    </xdr:from>
    <xdr:to>
      <xdr:col>15</xdr:col>
      <xdr:colOff>149225</xdr:colOff>
      <xdr:row>54</xdr:row>
      <xdr:rowOff>76200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82550</xdr:rowOff>
    </xdr:from>
    <xdr:to>
      <xdr:col>11</xdr:col>
      <xdr:colOff>60325</xdr:colOff>
      <xdr:row>54</xdr:row>
      <xdr:rowOff>12700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22877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○その他にかかる経常収支比率が類似団体平均を下回っているのは、公営企業会計の使用料・手数料等の見直しやコスト削減により繰出金を抑制したことが主な要因であり、今後も平成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次行財政改革大綱」を推進し、更なるコスト削減等に努める。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50800</xdr:rowOff>
    </xdr:from>
    <xdr:to>
      <xdr:col>82</xdr:col>
      <xdr:colOff>107950</xdr:colOff>
      <xdr:row>54</xdr:row>
      <xdr:rowOff>81280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309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111760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309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111760</xdr:rowOff>
    </xdr:from>
    <xdr:to>
      <xdr:col>73</xdr:col>
      <xdr:colOff>180975</xdr:colOff>
      <xdr:row>55</xdr:row>
      <xdr:rowOff>1270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370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142240</xdr:rowOff>
    </xdr:from>
    <xdr:to>
      <xdr:col>69</xdr:col>
      <xdr:colOff>92075</xdr:colOff>
      <xdr:row>55</xdr:row>
      <xdr:rowOff>1270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00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30480</xdr:rowOff>
    </xdr:from>
    <xdr:to>
      <xdr:col>82</xdr:col>
      <xdr:colOff>158750</xdr:colOff>
      <xdr:row>54</xdr:row>
      <xdr:rowOff>132080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47007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0</xdr:rowOff>
    </xdr:from>
    <xdr:to>
      <xdr:col>78</xdr:col>
      <xdr:colOff>120650</xdr:colOff>
      <xdr:row>54</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111777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60960</xdr:rowOff>
    </xdr:from>
    <xdr:to>
      <xdr:col>74</xdr:col>
      <xdr:colOff>31750</xdr:colOff>
      <xdr:row>54</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91440</xdr:rowOff>
    </xdr:from>
    <xdr:to>
      <xdr:col>65</xdr:col>
      <xdr:colOff>53975</xdr:colOff>
      <xdr:row>55</xdr:row>
      <xdr:rowOff>21590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31767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○補助費等にかかる経常収支比率が類似団体平均を下回っているのは、平成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行財政改革大綱」等により補助金等の見直しを実施してきた結果であり、今後も補助金交付基準の定期的な見直しを行い、補助の「必要性」・「有効性」・「公平性」・「透明性」を確保するなど、適正な運用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167822</xdr:rowOff>
    </xdr:from>
    <xdr:to>
      <xdr:col>82</xdr:col>
      <xdr:colOff>107950</xdr:colOff>
      <xdr:row>34</xdr:row>
      <xdr:rowOff>2903</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82567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170741</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135164</xdr:rowOff>
    </xdr:from>
    <xdr:to>
      <xdr:col>78</xdr:col>
      <xdr:colOff>69850</xdr:colOff>
      <xdr:row>34</xdr:row>
      <xdr:rowOff>2903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79301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159476</xdr:rowOff>
    </xdr:from>
    <xdr:to>
      <xdr:col>78</xdr:col>
      <xdr:colOff>120650</xdr:colOff>
      <xdr:row>36</xdr:row>
      <xdr:rowOff>89626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74403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4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135164</xdr:rowOff>
    </xdr:from>
    <xdr:to>
      <xdr:col>73</xdr:col>
      <xdr:colOff>180975</xdr:colOff>
      <xdr:row>33</xdr:row>
      <xdr:rowOff>161290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79301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120287</xdr:rowOff>
    </xdr:from>
    <xdr:to>
      <xdr:col>74</xdr:col>
      <xdr:colOff>31750</xdr:colOff>
      <xdr:row>36</xdr:row>
      <xdr:rowOff>50437</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35214</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102507</xdr:rowOff>
    </xdr:from>
    <xdr:to>
      <xdr:col>69</xdr:col>
      <xdr:colOff>92075</xdr:colOff>
      <xdr:row>33</xdr:row>
      <xdr:rowOff>161290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76035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120287</xdr:rowOff>
    </xdr:from>
    <xdr:to>
      <xdr:col>69</xdr:col>
      <xdr:colOff>142875</xdr:colOff>
      <xdr:row>36</xdr:row>
      <xdr:rowOff>50437</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35214</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28683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117022</xdr:rowOff>
    </xdr:from>
    <xdr:to>
      <xdr:col>82</xdr:col>
      <xdr:colOff>158750</xdr:colOff>
      <xdr:row>34</xdr:row>
      <xdr:rowOff>47172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25599</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6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123553</xdr:rowOff>
    </xdr:from>
    <xdr:to>
      <xdr:col>78</xdr:col>
      <xdr:colOff>120650</xdr:colOff>
      <xdr:row>34</xdr:row>
      <xdr:rowOff>53703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78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63880</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50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84364</xdr:rowOff>
    </xdr:from>
    <xdr:to>
      <xdr:col>74</xdr:col>
      <xdr:colOff>31750</xdr:colOff>
      <xdr:row>34</xdr:row>
      <xdr:rowOff>14514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24691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51707</xdr:rowOff>
    </xdr:from>
    <xdr:to>
      <xdr:col>65</xdr:col>
      <xdr:colOff>53975</xdr:colOff>
      <xdr:row>33</xdr:row>
      <xdr:rowOff>153307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163484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前の大型事業の実施によって地方債残高が増加した影響で、類似団体との差が大きく開いていたが、「財政運営適正化計画」に基づき地方債の新規発行抑制、計画的な繰上償還の実施により、年々縮小され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年度決算では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ポイント上回っているため、今後も継続して、新規発行制限、繰上償還を実施する。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40132</xdr:rowOff>
    </xdr:from>
    <xdr:to>
      <xdr:col>24</xdr:col>
      <xdr:colOff>25400</xdr:colOff>
      <xdr:row>78</xdr:row>
      <xdr:rowOff>72137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413232"/>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72137</xdr:rowOff>
    </xdr:from>
    <xdr:to>
      <xdr:col>19</xdr:col>
      <xdr:colOff>187325</xdr:colOff>
      <xdr:row>78</xdr:row>
      <xdr:rowOff>72137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4452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72137</xdr:rowOff>
    </xdr:from>
    <xdr:to>
      <xdr:col>15</xdr:col>
      <xdr:colOff>98425</xdr:colOff>
      <xdr:row>78</xdr:row>
      <xdr:rowOff>90424</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4452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90424</xdr:rowOff>
    </xdr:from>
    <xdr:to>
      <xdr:col>11</xdr:col>
      <xdr:colOff>9525</xdr:colOff>
      <xdr:row>79</xdr:row>
      <xdr:rowOff>37846</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4635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160782</xdr:rowOff>
    </xdr:from>
    <xdr:to>
      <xdr:col>24</xdr:col>
      <xdr:colOff>76200</xdr:colOff>
      <xdr:row>78</xdr:row>
      <xdr:rowOff>90932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132859</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21337</xdr:rowOff>
    </xdr:from>
    <xdr:to>
      <xdr:col>20</xdr:col>
      <xdr:colOff>38100</xdr:colOff>
      <xdr:row>78</xdr:row>
      <xdr:rowOff>122937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21337</xdr:rowOff>
    </xdr:from>
    <xdr:to>
      <xdr:col>15</xdr:col>
      <xdr:colOff>149225</xdr:colOff>
      <xdr:row>78</xdr:row>
      <xdr:rowOff>122937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39624</xdr:rowOff>
    </xdr:from>
    <xdr:to>
      <xdr:col>11</xdr:col>
      <xdr:colOff>60325</xdr:colOff>
      <xdr:row>78</xdr:row>
      <xdr:rowOff>141224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126001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158496</xdr:rowOff>
    </xdr:from>
    <xdr:to>
      <xdr:col>6</xdr:col>
      <xdr:colOff>171450</xdr:colOff>
      <xdr:row>79</xdr:row>
      <xdr:rowOff>88646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73423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かかる経常収支比率については、各種行財政改革による経常経費の抑制・削減・見直しにより、類似団体平均を大きく上回っているが、今後も各種計画に基づき、人件費の抑制や公共施設の統廃合や民営化、民間委託の推進など、継続してコスト削減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1270</xdr:rowOff>
    </xdr:from>
    <xdr:to>
      <xdr:col>82</xdr:col>
      <xdr:colOff>107950</xdr:colOff>
      <xdr:row>73</xdr:row>
      <xdr:rowOff>88900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25171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154957</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013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85090</xdr:rowOff>
    </xdr:from>
    <xdr:to>
      <xdr:col>78</xdr:col>
      <xdr:colOff>69850</xdr:colOff>
      <xdr:row>73</xdr:row>
      <xdr:rowOff>88900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2600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77470</xdr:rowOff>
    </xdr:from>
    <xdr:to>
      <xdr:col>73</xdr:col>
      <xdr:colOff>180975</xdr:colOff>
      <xdr:row>73</xdr:row>
      <xdr:rowOff>85090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593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119380</xdr:rowOff>
    </xdr:from>
    <xdr:to>
      <xdr:col>69</xdr:col>
      <xdr:colOff>92075</xdr:colOff>
      <xdr:row>73</xdr:row>
      <xdr:rowOff>77470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24637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59707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36847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121920</xdr:rowOff>
    </xdr:from>
    <xdr:to>
      <xdr:col>82</xdr:col>
      <xdr:colOff>158750</xdr:colOff>
      <xdr:row>73</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30497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38100</xdr:rowOff>
    </xdr:from>
    <xdr:to>
      <xdr:col>78</xdr:col>
      <xdr:colOff>120650</xdr:colOff>
      <xdr:row>73</xdr:row>
      <xdr:rowOff>139700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149877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32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34290</xdr:rowOff>
    </xdr:from>
    <xdr:to>
      <xdr:col>74</xdr:col>
      <xdr:colOff>31750</xdr:colOff>
      <xdr:row>73</xdr:row>
      <xdr:rowOff>135890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146067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26670</xdr:rowOff>
    </xdr:from>
    <xdr:to>
      <xdr:col>69</xdr:col>
      <xdr:colOff>142875</xdr:colOff>
      <xdr:row>73</xdr:row>
      <xdr:rowOff>128270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138447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68580</xdr:rowOff>
    </xdr:from>
    <xdr:to>
      <xdr:col>65</xdr:col>
      <xdr:colOff>53975</xdr:colOff>
      <xdr:row>72</xdr:row>
      <xdr:rowOff>170180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4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8907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1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63779</xdr:rowOff>
    </xdr:from>
    <xdr:to>
      <xdr:col>29</xdr:col>
      <xdr:colOff>127000</xdr:colOff>
      <xdr:row>13</xdr:row>
      <xdr:rowOff>108242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340254"/>
          <a:ext cx="647700" cy="44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160189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1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59919</xdr:rowOff>
    </xdr:from>
    <xdr:to>
      <xdr:col>26</xdr:col>
      <xdr:colOff>50800</xdr:colOff>
      <xdr:row>13</xdr:row>
      <xdr:rowOff>63779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336394"/>
          <a:ext cx="698500" cy="3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93502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59919</xdr:rowOff>
    </xdr:from>
    <xdr:to>
      <xdr:col>22</xdr:col>
      <xdr:colOff>114300</xdr:colOff>
      <xdr:row>13</xdr:row>
      <xdr:rowOff>66777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36394"/>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116413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66777</xdr:rowOff>
    </xdr:from>
    <xdr:to>
      <xdr:col>18</xdr:col>
      <xdr:colOff>177800</xdr:colOff>
      <xdr:row>13</xdr:row>
      <xdr:rowOff>111189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43252"/>
          <a:ext cx="698500" cy="4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138460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156405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57442</xdr:rowOff>
    </xdr:from>
    <xdr:to>
      <xdr:col>29</xdr:col>
      <xdr:colOff>177800</xdr:colOff>
      <xdr:row>13</xdr:row>
      <xdr:rowOff>159042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33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73969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7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12979</xdr:rowOff>
    </xdr:from>
    <xdr:to>
      <xdr:col>26</xdr:col>
      <xdr:colOff>101600</xdr:colOff>
      <xdr:row>13</xdr:row>
      <xdr:rowOff>114579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89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124756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58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9119</xdr:rowOff>
    </xdr:from>
    <xdr:to>
      <xdr:col>22</xdr:col>
      <xdr:colOff>165100</xdr:colOff>
      <xdr:row>13</xdr:row>
      <xdr:rowOff>110719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85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120896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5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15977</xdr:rowOff>
    </xdr:from>
    <xdr:to>
      <xdr:col>19</xdr:col>
      <xdr:colOff>38100</xdr:colOff>
      <xdr:row>13</xdr:row>
      <xdr:rowOff>117577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9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127754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6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60389</xdr:rowOff>
    </xdr:from>
    <xdr:to>
      <xdr:col>15</xdr:col>
      <xdr:colOff>101600</xdr:colOff>
      <xdr:row>13</xdr:row>
      <xdr:rowOff>161989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36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0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23520</xdr:rowOff>
    </xdr:from>
    <xdr:to>
      <xdr:col>29</xdr:col>
      <xdr:colOff>127000</xdr:colOff>
      <xdr:row>36</xdr:row>
      <xdr:rowOff>38265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76770"/>
          <a:ext cx="647700" cy="14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3477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38265</xdr:rowOff>
    </xdr:from>
    <xdr:to>
      <xdr:col>26</xdr:col>
      <xdr:colOff>50800</xdr:colOff>
      <xdr:row>36</xdr:row>
      <xdr:rowOff>86976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91515"/>
          <a:ext cx="698500" cy="48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254538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25273</xdr:rowOff>
    </xdr:from>
    <xdr:to>
      <xdr:col>22</xdr:col>
      <xdr:colOff>114300</xdr:colOff>
      <xdr:row>36</xdr:row>
      <xdr:rowOff>86976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78523"/>
          <a:ext cx="698500" cy="61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252385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235338</xdr:rowOff>
    </xdr:from>
    <xdr:to>
      <xdr:col>18</xdr:col>
      <xdr:colOff>177800</xdr:colOff>
      <xdr:row>36</xdr:row>
      <xdr:rowOff>25273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45688"/>
          <a:ext cx="698500" cy="132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245451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315620</xdr:rowOff>
    </xdr:from>
    <xdr:to>
      <xdr:col>29</xdr:col>
      <xdr:colOff>177800</xdr:colOff>
      <xdr:row>36</xdr:row>
      <xdr:rowOff>74320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25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287697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330365</xdr:rowOff>
    </xdr:from>
    <xdr:to>
      <xdr:col>26</xdr:col>
      <xdr:colOff>101600</xdr:colOff>
      <xdr:row>36</xdr:row>
      <xdr:rowOff>89065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40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73842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27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36176</xdr:rowOff>
    </xdr:from>
    <xdr:to>
      <xdr:col>22</xdr:col>
      <xdr:colOff>165100</xdr:colOff>
      <xdr:row>36</xdr:row>
      <xdr:rowOff>137776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89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122553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317373</xdr:rowOff>
    </xdr:from>
    <xdr:to>
      <xdr:col>19</xdr:col>
      <xdr:colOff>38100</xdr:colOff>
      <xdr:row>36</xdr:row>
      <xdr:rowOff>76073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27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60850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184538</xdr:rowOff>
    </xdr:from>
    <xdr:to>
      <xdr:col>15</xdr:col>
      <xdr:colOff>101600</xdr:colOff>
      <xdr:row>35</xdr:row>
      <xdr:rowOff>286138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94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270915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8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18,484
18,421
213.99
21,525,477
21,179,085
262,067
9,946,626
19,456,688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92413</xdr:rowOff>
    </xdr:from>
    <xdr:to>
      <xdr:col>24</xdr:col>
      <xdr:colOff>63500</xdr:colOff>
      <xdr:row>30</xdr:row>
      <xdr:rowOff>67593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064463"/>
          <a:ext cx="838200" cy="14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9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29</xdr:row>
      <xdr:rowOff>142084</xdr:rowOff>
    </xdr:from>
    <xdr:to>
      <xdr:col>19</xdr:col>
      <xdr:colOff>177800</xdr:colOff>
      <xdr:row>30</xdr:row>
      <xdr:rowOff>67593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114134"/>
          <a:ext cx="889000" cy="9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147223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142084</xdr:rowOff>
    </xdr:from>
    <xdr:to>
      <xdr:col>15</xdr:col>
      <xdr:colOff>50800</xdr:colOff>
      <xdr:row>29</xdr:row>
      <xdr:rowOff>154804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114134"/>
          <a:ext cx="889000" cy="1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165004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154804</xdr:rowOff>
    </xdr:from>
    <xdr:to>
      <xdr:col>10</xdr:col>
      <xdr:colOff>114300</xdr:colOff>
      <xdr:row>30</xdr:row>
      <xdr:rowOff>34593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126854"/>
          <a:ext cx="889000" cy="5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3825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9181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41613</xdr:rowOff>
    </xdr:from>
    <xdr:to>
      <xdr:col>24</xdr:col>
      <xdr:colOff>114300</xdr:colOff>
      <xdr:row>29</xdr:row>
      <xdr:rowOff>143213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0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28</xdr:row>
      <xdr:rowOff>166090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496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16793</xdr:rowOff>
    </xdr:from>
    <xdr:to>
      <xdr:col>20</xdr:col>
      <xdr:colOff>38100</xdr:colOff>
      <xdr:row>30</xdr:row>
      <xdr:rowOff>118393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1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134920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493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91284</xdr:rowOff>
    </xdr:from>
    <xdr:to>
      <xdr:col>15</xdr:col>
      <xdr:colOff>101600</xdr:colOff>
      <xdr:row>30</xdr:row>
      <xdr:rowOff>21434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06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37961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483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104004</xdr:rowOff>
    </xdr:from>
    <xdr:to>
      <xdr:col>10</xdr:col>
      <xdr:colOff>165100</xdr:colOff>
      <xdr:row>30</xdr:row>
      <xdr:rowOff>34154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07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28</xdr:row>
      <xdr:rowOff>50681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485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155243</xdr:rowOff>
    </xdr:from>
    <xdr:to>
      <xdr:col>6</xdr:col>
      <xdr:colOff>38100</xdr:colOff>
      <xdr:row>30</xdr:row>
      <xdr:rowOff>85393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12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28</xdr:row>
      <xdr:rowOff>101920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490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93735</xdr:rowOff>
    </xdr:from>
    <xdr:to>
      <xdr:col>24</xdr:col>
      <xdr:colOff>63500</xdr:colOff>
      <xdr:row>51</xdr:row>
      <xdr:rowOff>137495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8837685"/>
          <a:ext cx="8382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170883</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29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93735</xdr:rowOff>
    </xdr:from>
    <xdr:to>
      <xdr:col>19</xdr:col>
      <xdr:colOff>177800</xdr:colOff>
      <xdr:row>52</xdr:row>
      <xdr:rowOff>34136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8837685"/>
          <a:ext cx="889000" cy="11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69828</xdr:rowOff>
    </xdr:from>
    <xdr:to>
      <xdr:col>20</xdr:col>
      <xdr:colOff>38100</xdr:colOff>
      <xdr:row>55</xdr:row>
      <xdr:rowOff>171428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162555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9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34136</xdr:rowOff>
    </xdr:from>
    <xdr:to>
      <xdr:col>15</xdr:col>
      <xdr:colOff>50800</xdr:colOff>
      <xdr:row>52</xdr:row>
      <xdr:rowOff>52391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8949536"/>
          <a:ext cx="889000" cy="1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65795</xdr:rowOff>
    </xdr:from>
    <xdr:to>
      <xdr:col>15</xdr:col>
      <xdr:colOff>101600</xdr:colOff>
      <xdr:row>54</xdr:row>
      <xdr:rowOff>167395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158522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1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52391</xdr:rowOff>
    </xdr:from>
    <xdr:to>
      <xdr:col>10</xdr:col>
      <xdr:colOff>114300</xdr:colOff>
      <xdr:row>52</xdr:row>
      <xdr:rowOff>96315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8967791"/>
          <a:ext cx="8890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158149</xdr:rowOff>
    </xdr:from>
    <xdr:to>
      <xdr:col>10</xdr:col>
      <xdr:colOff>165100</xdr:colOff>
      <xdr:row>56</xdr:row>
      <xdr:rowOff>88299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8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133265</xdr:rowOff>
    </xdr:from>
    <xdr:to>
      <xdr:col>6</xdr:col>
      <xdr:colOff>38100</xdr:colOff>
      <xdr:row>56</xdr:row>
      <xdr:rowOff>63415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54542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86695</xdr:rowOff>
    </xdr:from>
    <xdr:to>
      <xdr:col>24</xdr:col>
      <xdr:colOff>114300</xdr:colOff>
      <xdr:row>52</xdr:row>
      <xdr:rowOff>16845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883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109572</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68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42935</xdr:rowOff>
    </xdr:from>
    <xdr:to>
      <xdr:col>20</xdr:col>
      <xdr:colOff>38100</xdr:colOff>
      <xdr:row>51</xdr:row>
      <xdr:rowOff>144535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878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161062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856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154786</xdr:rowOff>
    </xdr:from>
    <xdr:to>
      <xdr:col>15</xdr:col>
      <xdr:colOff>101600</xdr:colOff>
      <xdr:row>52</xdr:row>
      <xdr:rowOff>84936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889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101463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867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1591</xdr:rowOff>
    </xdr:from>
    <xdr:to>
      <xdr:col>10</xdr:col>
      <xdr:colOff>165100</xdr:colOff>
      <xdr:row>52</xdr:row>
      <xdr:rowOff>103191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891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119718</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869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45515</xdr:rowOff>
    </xdr:from>
    <xdr:to>
      <xdr:col>6</xdr:col>
      <xdr:colOff>38100</xdr:colOff>
      <xdr:row>52</xdr:row>
      <xdr:rowOff>147115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89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163642</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873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83305</xdr:rowOff>
    </xdr:from>
    <xdr:to>
      <xdr:col>24</xdr:col>
      <xdr:colOff>63500</xdr:colOff>
      <xdr:row>77</xdr:row>
      <xdr:rowOff>115605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84955"/>
          <a:ext cx="838200" cy="3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55143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56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100861</xdr:rowOff>
    </xdr:from>
    <xdr:to>
      <xdr:col>19</xdr:col>
      <xdr:colOff>177800</xdr:colOff>
      <xdr:row>77</xdr:row>
      <xdr:rowOff>115605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02511"/>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34455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100861</xdr:rowOff>
    </xdr:from>
    <xdr:to>
      <xdr:col>15</xdr:col>
      <xdr:colOff>50800</xdr:colOff>
      <xdr:row>77</xdr:row>
      <xdr:rowOff>122532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02511"/>
          <a:ext cx="889000" cy="2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40832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1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122532</xdr:rowOff>
    </xdr:from>
    <xdr:to>
      <xdr:col>10</xdr:col>
      <xdr:colOff>114300</xdr:colOff>
      <xdr:row>77</xdr:row>
      <xdr:rowOff>144455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24182"/>
          <a:ext cx="8890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38454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1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48513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32505</xdr:rowOff>
    </xdr:from>
    <xdr:to>
      <xdr:col>24</xdr:col>
      <xdr:colOff>114300</xdr:colOff>
      <xdr:row>77</xdr:row>
      <xdr:rowOff>134105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55382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64805</xdr:rowOff>
    </xdr:from>
    <xdr:to>
      <xdr:col>20</xdr:col>
      <xdr:colOff>38100</xdr:colOff>
      <xdr:row>77</xdr:row>
      <xdr:rowOff>166405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6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11482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4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50061</xdr:rowOff>
    </xdr:from>
    <xdr:to>
      <xdr:col>15</xdr:col>
      <xdr:colOff>101600</xdr:colOff>
      <xdr:row>77</xdr:row>
      <xdr:rowOff>151661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5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168188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2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71732</xdr:rowOff>
    </xdr:from>
    <xdr:to>
      <xdr:col>10</xdr:col>
      <xdr:colOff>165100</xdr:colOff>
      <xdr:row>78</xdr:row>
      <xdr:rowOff>1882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7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18409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93655</xdr:rowOff>
    </xdr:from>
    <xdr:to>
      <xdr:col>6</xdr:col>
      <xdr:colOff>38100</xdr:colOff>
      <xdr:row>78</xdr:row>
      <xdr:rowOff>23805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40332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83593</xdr:rowOff>
    </xdr:from>
    <xdr:to>
      <xdr:col>24</xdr:col>
      <xdr:colOff>63500</xdr:colOff>
      <xdr:row>95</xdr:row>
      <xdr:rowOff>130228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199893"/>
          <a:ext cx="838200" cy="2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53512</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6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83593</xdr:rowOff>
    </xdr:from>
    <xdr:to>
      <xdr:col>19</xdr:col>
      <xdr:colOff>177800</xdr:colOff>
      <xdr:row>94</xdr:row>
      <xdr:rowOff>138843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199893"/>
          <a:ext cx="889000" cy="5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119733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4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138843</xdr:rowOff>
    </xdr:from>
    <xdr:to>
      <xdr:col>15</xdr:col>
      <xdr:colOff>50800</xdr:colOff>
      <xdr:row>95</xdr:row>
      <xdr:rowOff>30544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255143"/>
          <a:ext cx="889000" cy="6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157780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44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101695</xdr:rowOff>
    </xdr:from>
    <xdr:to>
      <xdr:col>10</xdr:col>
      <xdr:colOff>114300</xdr:colOff>
      <xdr:row>95</xdr:row>
      <xdr:rowOff>30544</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217995"/>
          <a:ext cx="889000" cy="10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167425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4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16606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79428</xdr:rowOff>
    </xdr:from>
    <xdr:to>
      <xdr:col>24</xdr:col>
      <xdr:colOff>114300</xdr:colOff>
      <xdr:row>96</xdr:row>
      <xdr:rowOff>9578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3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57855</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4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32793</xdr:rowOff>
    </xdr:from>
    <xdr:to>
      <xdr:col>20</xdr:col>
      <xdr:colOff>38100</xdr:colOff>
      <xdr:row>94</xdr:row>
      <xdr:rowOff>134393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14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150920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592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88043</xdr:rowOff>
    </xdr:from>
    <xdr:to>
      <xdr:col>15</xdr:col>
      <xdr:colOff>101600</xdr:colOff>
      <xdr:row>95</xdr:row>
      <xdr:rowOff>18193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20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34720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597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151194</xdr:rowOff>
    </xdr:from>
    <xdr:to>
      <xdr:col>10</xdr:col>
      <xdr:colOff>165100</xdr:colOff>
      <xdr:row>95</xdr:row>
      <xdr:rowOff>81344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2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97871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04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50895</xdr:rowOff>
    </xdr:from>
    <xdr:to>
      <xdr:col>6</xdr:col>
      <xdr:colOff>38100</xdr:colOff>
      <xdr:row>94</xdr:row>
      <xdr:rowOff>152495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1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169022</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594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127260</xdr:rowOff>
    </xdr:from>
    <xdr:to>
      <xdr:col>55</xdr:col>
      <xdr:colOff>0</xdr:colOff>
      <xdr:row>35</xdr:row>
      <xdr:rowOff>113736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442210"/>
          <a:ext cx="838200" cy="6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54100</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711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113736</xdr:rowOff>
    </xdr:from>
    <xdr:to>
      <xdr:col>50</xdr:col>
      <xdr:colOff>114300</xdr:colOff>
      <xdr:row>36</xdr:row>
      <xdr:rowOff>1777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14486"/>
          <a:ext cx="889000" cy="5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32388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1777</xdr:rowOff>
    </xdr:from>
    <xdr:to>
      <xdr:col>45</xdr:col>
      <xdr:colOff>177800</xdr:colOff>
      <xdr:row>36</xdr:row>
      <xdr:rowOff>3747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73977"/>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34116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3747</xdr:rowOff>
    </xdr:from>
    <xdr:to>
      <xdr:col>41</xdr:col>
      <xdr:colOff>50800</xdr:colOff>
      <xdr:row>36</xdr:row>
      <xdr:rowOff>88951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175947"/>
          <a:ext cx="889000" cy="8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62572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64785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0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76460</xdr:rowOff>
    </xdr:from>
    <xdr:to>
      <xdr:col>55</xdr:col>
      <xdr:colOff>50800</xdr:colOff>
      <xdr:row>32</xdr:row>
      <xdr:rowOff>6610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39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162837</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30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62936</xdr:rowOff>
    </xdr:from>
    <xdr:to>
      <xdr:col>50</xdr:col>
      <xdr:colOff>165100</xdr:colOff>
      <xdr:row>35</xdr:row>
      <xdr:rowOff>164536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6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9613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83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122427</xdr:rowOff>
    </xdr:from>
    <xdr:to>
      <xdr:col>46</xdr:col>
      <xdr:colOff>38100</xdr:colOff>
      <xdr:row>36</xdr:row>
      <xdr:rowOff>52577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69104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89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124397</xdr:rowOff>
    </xdr:from>
    <xdr:to>
      <xdr:col>41</xdr:col>
      <xdr:colOff>101600</xdr:colOff>
      <xdr:row>36</xdr:row>
      <xdr:rowOff>54547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2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71074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900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38151</xdr:rowOff>
    </xdr:from>
    <xdr:to>
      <xdr:col>36</xdr:col>
      <xdr:colOff>165100</xdr:colOff>
      <xdr:row>36</xdr:row>
      <xdr:rowOff>139751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1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156278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8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138946</xdr:rowOff>
    </xdr:from>
    <xdr:to>
      <xdr:col>55</xdr:col>
      <xdr:colOff>0</xdr:colOff>
      <xdr:row>55</xdr:row>
      <xdr:rowOff>39235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054346"/>
          <a:ext cx="838200" cy="41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141631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71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39235</xdr:rowOff>
    </xdr:from>
    <xdr:to>
      <xdr:col>50</xdr:col>
      <xdr:colOff>114300</xdr:colOff>
      <xdr:row>55</xdr:row>
      <xdr:rowOff>56786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68985"/>
          <a:ext cx="889000" cy="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124641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56786</xdr:rowOff>
    </xdr:from>
    <xdr:to>
      <xdr:col>45</xdr:col>
      <xdr:colOff>177800</xdr:colOff>
      <xdr:row>55</xdr:row>
      <xdr:rowOff>91022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86536"/>
          <a:ext cx="889000" cy="3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17149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80876</xdr:rowOff>
    </xdr:from>
    <xdr:to>
      <xdr:col>41</xdr:col>
      <xdr:colOff>50800</xdr:colOff>
      <xdr:row>55</xdr:row>
      <xdr:rowOff>91022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10626"/>
          <a:ext cx="889000" cy="1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45185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45414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88146</xdr:rowOff>
    </xdr:from>
    <xdr:to>
      <xdr:col>55</xdr:col>
      <xdr:colOff>50800</xdr:colOff>
      <xdr:row>53</xdr:row>
      <xdr:rowOff>18296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00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111023</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85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159885</xdr:rowOff>
    </xdr:from>
    <xdr:to>
      <xdr:col>50</xdr:col>
      <xdr:colOff>165100</xdr:colOff>
      <xdr:row>55</xdr:row>
      <xdr:rowOff>90035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106562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19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5986</xdr:rowOff>
    </xdr:from>
    <xdr:to>
      <xdr:col>46</xdr:col>
      <xdr:colOff>38100</xdr:colOff>
      <xdr:row>55</xdr:row>
      <xdr:rowOff>107586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124113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21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40222</xdr:rowOff>
    </xdr:from>
    <xdr:to>
      <xdr:col>41</xdr:col>
      <xdr:colOff>101600</xdr:colOff>
      <xdr:row>55</xdr:row>
      <xdr:rowOff>141822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6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158349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24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30076</xdr:rowOff>
    </xdr:from>
    <xdr:to>
      <xdr:col>36</xdr:col>
      <xdr:colOff>165100</xdr:colOff>
      <xdr:row>55</xdr:row>
      <xdr:rowOff>131676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148203</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23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98019</xdr:rowOff>
    </xdr:from>
    <xdr:to>
      <xdr:col>55</xdr:col>
      <xdr:colOff>0</xdr:colOff>
      <xdr:row>77</xdr:row>
      <xdr:rowOff>171216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299669"/>
          <a:ext cx="838200" cy="7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87276</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8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171216</xdr:rowOff>
    </xdr:from>
    <xdr:to>
      <xdr:col>50</xdr:col>
      <xdr:colOff>114300</xdr:colOff>
      <xdr:row>78</xdr:row>
      <xdr:rowOff>32364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72866"/>
          <a:ext cx="889000" cy="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7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170035</xdr:rowOff>
    </xdr:from>
    <xdr:to>
      <xdr:col>45</xdr:col>
      <xdr:colOff>177800</xdr:colOff>
      <xdr:row>78</xdr:row>
      <xdr:rowOff>32364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371685"/>
          <a:ext cx="889000" cy="3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6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167018</xdr:rowOff>
    </xdr:from>
    <xdr:to>
      <xdr:col>41</xdr:col>
      <xdr:colOff>50800</xdr:colOff>
      <xdr:row>77</xdr:row>
      <xdr:rowOff>170035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368668"/>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89219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47219</xdr:rowOff>
    </xdr:from>
    <xdr:to>
      <xdr:col>55</xdr:col>
      <xdr:colOff>50800</xdr:colOff>
      <xdr:row>77</xdr:row>
      <xdr:rowOff>148819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4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70096</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0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120416</xdr:rowOff>
    </xdr:from>
    <xdr:to>
      <xdr:col>50</xdr:col>
      <xdr:colOff>165100</xdr:colOff>
      <xdr:row>78</xdr:row>
      <xdr:rowOff>50566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41693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41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153014</xdr:rowOff>
    </xdr:from>
    <xdr:to>
      <xdr:col>46</xdr:col>
      <xdr:colOff>38100</xdr:colOff>
      <xdr:row>78</xdr:row>
      <xdr:rowOff>83164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5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99691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12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119235</xdr:rowOff>
    </xdr:from>
    <xdr:to>
      <xdr:col>41</xdr:col>
      <xdr:colOff>101600</xdr:colOff>
      <xdr:row>78</xdr:row>
      <xdr:rowOff>49385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65912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09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116218</xdr:rowOff>
    </xdr:from>
    <xdr:to>
      <xdr:col>36</xdr:col>
      <xdr:colOff>165100</xdr:colOff>
      <xdr:row>78</xdr:row>
      <xdr:rowOff>46368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1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62895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09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8913</xdr:rowOff>
    </xdr:from>
    <xdr:to>
      <xdr:col>55</xdr:col>
      <xdr:colOff>0</xdr:colOff>
      <xdr:row>94</xdr:row>
      <xdr:rowOff>139802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5953763"/>
          <a:ext cx="838200" cy="30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157143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4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139802</xdr:rowOff>
    </xdr:from>
    <xdr:to>
      <xdr:col>50</xdr:col>
      <xdr:colOff>114300</xdr:colOff>
      <xdr:row>94</xdr:row>
      <xdr:rowOff>153324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256102"/>
          <a:ext cx="889000" cy="1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150795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0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153324</xdr:rowOff>
    </xdr:from>
    <xdr:to>
      <xdr:col>45</xdr:col>
      <xdr:colOff>177800</xdr:colOff>
      <xdr:row>95</xdr:row>
      <xdr:rowOff>49803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269624"/>
          <a:ext cx="889000" cy="6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23916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65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26698</xdr:rowOff>
    </xdr:from>
    <xdr:to>
      <xdr:col>41</xdr:col>
      <xdr:colOff>50800</xdr:colOff>
      <xdr:row>95</xdr:row>
      <xdr:rowOff>49803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314448"/>
          <a:ext cx="889000" cy="2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25858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65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45832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7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129563</xdr:rowOff>
    </xdr:from>
    <xdr:to>
      <xdr:col>55</xdr:col>
      <xdr:colOff>50800</xdr:colOff>
      <xdr:row>93</xdr:row>
      <xdr:rowOff>59713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90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152440</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75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89002</xdr:rowOff>
    </xdr:from>
    <xdr:to>
      <xdr:col>50</xdr:col>
      <xdr:colOff>165100</xdr:colOff>
      <xdr:row>95</xdr:row>
      <xdr:rowOff>19152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20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35679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9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102524</xdr:rowOff>
    </xdr:from>
    <xdr:to>
      <xdr:col>46</xdr:col>
      <xdr:colOff>38100</xdr:colOff>
      <xdr:row>95</xdr:row>
      <xdr:rowOff>32674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2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49201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99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170453</xdr:rowOff>
    </xdr:from>
    <xdr:to>
      <xdr:col>41</xdr:col>
      <xdr:colOff>101600</xdr:colOff>
      <xdr:row>95</xdr:row>
      <xdr:rowOff>100603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28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117130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06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147348</xdr:rowOff>
    </xdr:from>
    <xdr:to>
      <xdr:col>36</xdr:col>
      <xdr:colOff>165100</xdr:colOff>
      <xdr:row>95</xdr:row>
      <xdr:rowOff>77498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26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94025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03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88694</xdr:rowOff>
    </xdr:from>
    <xdr:to>
      <xdr:col>85</xdr:col>
      <xdr:colOff>127000</xdr:colOff>
      <xdr:row>37</xdr:row>
      <xdr:rowOff>117143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432344"/>
          <a:ext cx="838200" cy="2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96685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40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117143</xdr:rowOff>
    </xdr:from>
    <xdr:to>
      <xdr:col>81</xdr:col>
      <xdr:colOff>50800</xdr:colOff>
      <xdr:row>38</xdr:row>
      <xdr:rowOff>7792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460793"/>
          <a:ext cx="889000" cy="6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32642</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5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7792</xdr:rowOff>
    </xdr:from>
    <xdr:to>
      <xdr:col>76</xdr:col>
      <xdr:colOff>114300</xdr:colOff>
      <xdr:row>38</xdr:row>
      <xdr:rowOff>20010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522892"/>
          <a:ext cx="889000" cy="1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70998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2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18456</xdr:rowOff>
    </xdr:from>
    <xdr:to>
      <xdr:col>71</xdr:col>
      <xdr:colOff>177800</xdr:colOff>
      <xdr:row>38</xdr:row>
      <xdr:rowOff>20010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533556"/>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83343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77474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37894</xdr:rowOff>
    </xdr:from>
    <xdr:to>
      <xdr:col>85</xdr:col>
      <xdr:colOff>177800</xdr:colOff>
      <xdr:row>37</xdr:row>
      <xdr:rowOff>139494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38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168721</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1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66343</xdr:rowOff>
    </xdr:from>
    <xdr:to>
      <xdr:col>81</xdr:col>
      <xdr:colOff>101600</xdr:colOff>
      <xdr:row>37</xdr:row>
      <xdr:rowOff>167943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0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13020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1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128442</xdr:rowOff>
    </xdr:from>
    <xdr:to>
      <xdr:col>76</xdr:col>
      <xdr:colOff>165100</xdr:colOff>
      <xdr:row>38</xdr:row>
      <xdr:rowOff>58592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7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49719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56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140661</xdr:rowOff>
    </xdr:from>
    <xdr:to>
      <xdr:col>72</xdr:col>
      <xdr:colOff>38100</xdr:colOff>
      <xdr:row>38</xdr:row>
      <xdr:rowOff>70811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8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61937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577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139106</xdr:rowOff>
    </xdr:from>
    <xdr:to>
      <xdr:col>67</xdr:col>
      <xdr:colOff>101600</xdr:colOff>
      <xdr:row>38</xdr:row>
      <xdr:rowOff>69256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8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60383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57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84607</xdr:rowOff>
    </xdr:from>
    <xdr:to>
      <xdr:col>85</xdr:col>
      <xdr:colOff>127000</xdr:colOff>
      <xdr:row>72</xdr:row>
      <xdr:rowOff>130891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429007"/>
          <a:ext cx="838200" cy="4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89478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11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82329</xdr:rowOff>
    </xdr:from>
    <xdr:to>
      <xdr:col>81</xdr:col>
      <xdr:colOff>50800</xdr:colOff>
      <xdr:row>72</xdr:row>
      <xdr:rowOff>130891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426729"/>
          <a:ext cx="889000" cy="4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31383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18298</xdr:rowOff>
    </xdr:from>
    <xdr:to>
      <xdr:col>76</xdr:col>
      <xdr:colOff>114300</xdr:colOff>
      <xdr:row>72</xdr:row>
      <xdr:rowOff>82329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362698"/>
          <a:ext cx="889000" cy="6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24609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37318</xdr:rowOff>
    </xdr:from>
    <xdr:to>
      <xdr:col>71</xdr:col>
      <xdr:colOff>177800</xdr:colOff>
      <xdr:row>72</xdr:row>
      <xdr:rowOff>18298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210268"/>
          <a:ext cx="889000" cy="15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38752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44908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33807</xdr:rowOff>
    </xdr:from>
    <xdr:to>
      <xdr:col>85</xdr:col>
      <xdr:colOff>177800</xdr:colOff>
      <xdr:row>72</xdr:row>
      <xdr:rowOff>135407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37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56684</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22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80091</xdr:rowOff>
    </xdr:from>
    <xdr:to>
      <xdr:col>81</xdr:col>
      <xdr:colOff>101600</xdr:colOff>
      <xdr:row>73</xdr:row>
      <xdr:rowOff>10241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4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26768</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19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31529</xdr:rowOff>
    </xdr:from>
    <xdr:to>
      <xdr:col>76</xdr:col>
      <xdr:colOff>165100</xdr:colOff>
      <xdr:row>72</xdr:row>
      <xdr:rowOff>133129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37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149656</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15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138948</xdr:rowOff>
    </xdr:from>
    <xdr:to>
      <xdr:col>72</xdr:col>
      <xdr:colOff>38100</xdr:colOff>
      <xdr:row>72</xdr:row>
      <xdr:rowOff>69098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31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85625</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08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157968</xdr:rowOff>
    </xdr:from>
    <xdr:to>
      <xdr:col>67</xdr:col>
      <xdr:colOff>101600</xdr:colOff>
      <xdr:row>71</xdr:row>
      <xdr:rowOff>88118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1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104645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193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98552</xdr:rowOff>
    </xdr:from>
    <xdr:to>
      <xdr:col>85</xdr:col>
      <xdr:colOff>127000</xdr:colOff>
      <xdr:row>97</xdr:row>
      <xdr:rowOff>93839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557752"/>
          <a:ext cx="838200" cy="16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22141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52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128803</xdr:rowOff>
    </xdr:from>
    <xdr:to>
      <xdr:col>81</xdr:col>
      <xdr:colOff>50800</xdr:colOff>
      <xdr:row>97</xdr:row>
      <xdr:rowOff>93839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588003"/>
          <a:ext cx="889000" cy="13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48799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8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128803</xdr:rowOff>
    </xdr:from>
    <xdr:to>
      <xdr:col>76</xdr:col>
      <xdr:colOff>114300</xdr:colOff>
      <xdr:row>97</xdr:row>
      <xdr:rowOff>27687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588003"/>
          <a:ext cx="889000" cy="7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127187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75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27687</xdr:rowOff>
    </xdr:from>
    <xdr:to>
      <xdr:col>71</xdr:col>
      <xdr:colOff>177800</xdr:colOff>
      <xdr:row>97</xdr:row>
      <xdr:rowOff>104028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658337"/>
          <a:ext cx="889000" cy="7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47722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4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79759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47752</xdr:rowOff>
    </xdr:from>
    <xdr:to>
      <xdr:col>85</xdr:col>
      <xdr:colOff>177800</xdr:colOff>
      <xdr:row>96</xdr:row>
      <xdr:rowOff>149352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5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70629</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35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43039</xdr:rowOff>
    </xdr:from>
    <xdr:to>
      <xdr:col>81</xdr:col>
      <xdr:colOff>101600</xdr:colOff>
      <xdr:row>97</xdr:row>
      <xdr:rowOff>144639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7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161166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44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78003</xdr:rowOff>
    </xdr:from>
    <xdr:to>
      <xdr:col>76</xdr:col>
      <xdr:colOff>165100</xdr:colOff>
      <xdr:row>97</xdr:row>
      <xdr:rowOff>8153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5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24680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31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148337</xdr:rowOff>
    </xdr:from>
    <xdr:to>
      <xdr:col>72</xdr:col>
      <xdr:colOff>38100</xdr:colOff>
      <xdr:row>97</xdr:row>
      <xdr:rowOff>78487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0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95014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38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53228</xdr:rowOff>
    </xdr:from>
    <xdr:to>
      <xdr:col>67</xdr:col>
      <xdr:colOff>101600</xdr:colOff>
      <xdr:row>97</xdr:row>
      <xdr:rowOff>154828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68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171355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45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82398</xdr:rowOff>
    </xdr:from>
    <xdr:to>
      <xdr:col>116</xdr:col>
      <xdr:colOff>63500</xdr:colOff>
      <xdr:row>32</xdr:row>
      <xdr:rowOff>63576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397348"/>
          <a:ext cx="838200" cy="1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9186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524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63576</xdr:rowOff>
    </xdr:from>
    <xdr:to>
      <xdr:col>111</xdr:col>
      <xdr:colOff>177800</xdr:colOff>
      <xdr:row>34</xdr:row>
      <xdr:rowOff>44526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549976"/>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6138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44526</xdr:rowOff>
    </xdr:from>
    <xdr:to>
      <xdr:col>107</xdr:col>
      <xdr:colOff>50800</xdr:colOff>
      <xdr:row>35</xdr:row>
      <xdr:rowOff>3759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873826"/>
          <a:ext cx="8890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167149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68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3759</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004509"/>
          <a:ext cx="889000" cy="72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127830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44797</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31598</xdr:rowOff>
    </xdr:from>
    <xdr:to>
      <xdr:col>116</xdr:col>
      <xdr:colOff>114300</xdr:colOff>
      <xdr:row>31</xdr:row>
      <xdr:rowOff>133198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3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156075</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29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12776</xdr:rowOff>
    </xdr:from>
    <xdr:to>
      <xdr:col>112</xdr:col>
      <xdr:colOff>38100</xdr:colOff>
      <xdr:row>32</xdr:row>
      <xdr:rowOff>114376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4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130903</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27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165176</xdr:rowOff>
    </xdr:from>
    <xdr:to>
      <xdr:col>107</xdr:col>
      <xdr:colOff>101600</xdr:colOff>
      <xdr:row>34</xdr:row>
      <xdr:rowOff>95326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82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111853</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559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124409</xdr:rowOff>
    </xdr:from>
    <xdr:to>
      <xdr:col>102</xdr:col>
      <xdr:colOff>165100</xdr:colOff>
      <xdr:row>35</xdr:row>
      <xdr:rowOff>54559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9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71086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72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42869</xdr:rowOff>
    </xdr:from>
    <xdr:to>
      <xdr:col>116</xdr:col>
      <xdr:colOff>63500</xdr:colOff>
      <xdr:row>59</xdr:row>
      <xdr:rowOff>42945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58419"/>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119759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92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135413</xdr:rowOff>
    </xdr:from>
    <xdr:to>
      <xdr:col>111</xdr:col>
      <xdr:colOff>177800</xdr:colOff>
      <xdr:row>59</xdr:row>
      <xdr:rowOff>42869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079513"/>
          <a:ext cx="889000" cy="7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78821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5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135413</xdr:rowOff>
    </xdr:from>
    <xdr:to>
      <xdr:col>107</xdr:col>
      <xdr:colOff>50800</xdr:colOff>
      <xdr:row>59</xdr:row>
      <xdr:rowOff>42793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079513"/>
          <a:ext cx="889000" cy="7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43648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1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42735</xdr:rowOff>
    </xdr:from>
    <xdr:to>
      <xdr:col>102</xdr:col>
      <xdr:colOff>114300</xdr:colOff>
      <xdr:row>59</xdr:row>
      <xdr:rowOff>42793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58285"/>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64209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8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70381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84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163595</xdr:rowOff>
    </xdr:from>
    <xdr:to>
      <xdr:col>116</xdr:col>
      <xdr:colOff>114300</xdr:colOff>
      <xdr:row>59</xdr:row>
      <xdr:rowOff>93745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78522</xdr:rowOff>
    </xdr:from>
    <xdr:ext cx="313932"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2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163519</xdr:rowOff>
    </xdr:from>
    <xdr:to>
      <xdr:col>112</xdr:col>
      <xdr:colOff>38100</xdr:colOff>
      <xdr:row>59</xdr:row>
      <xdr:rowOff>93669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84796</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66333" y="10200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84613</xdr:rowOff>
    </xdr:from>
    <xdr:to>
      <xdr:col>107</xdr:col>
      <xdr:colOff>101600</xdr:colOff>
      <xdr:row>59</xdr:row>
      <xdr:rowOff>14763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2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31290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80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163443</xdr:rowOff>
    </xdr:from>
    <xdr:to>
      <xdr:col>102</xdr:col>
      <xdr:colOff>165100</xdr:colOff>
      <xdr:row>59</xdr:row>
      <xdr:rowOff>93593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84720</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88333" y="10200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163385</xdr:rowOff>
    </xdr:from>
    <xdr:to>
      <xdr:col>98</xdr:col>
      <xdr:colOff>38100</xdr:colOff>
      <xdr:row>59</xdr:row>
      <xdr:rowOff>93535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84662</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200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102977</xdr:rowOff>
    </xdr:from>
    <xdr:to>
      <xdr:col>116</xdr:col>
      <xdr:colOff>63500</xdr:colOff>
      <xdr:row>74</xdr:row>
      <xdr:rowOff>78582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618827"/>
          <a:ext cx="838200" cy="14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164172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2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102977</xdr:rowOff>
    </xdr:from>
    <xdr:to>
      <xdr:col>111</xdr:col>
      <xdr:colOff>177800</xdr:colOff>
      <xdr:row>74</xdr:row>
      <xdr:rowOff>160878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618827"/>
          <a:ext cx="889000" cy="22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156318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127405</xdr:rowOff>
    </xdr:from>
    <xdr:to>
      <xdr:col>107</xdr:col>
      <xdr:colOff>50800</xdr:colOff>
      <xdr:row>74</xdr:row>
      <xdr:rowOff>160878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814705"/>
          <a:ext cx="88900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38262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76688</xdr:rowOff>
    </xdr:from>
    <xdr:to>
      <xdr:col>102</xdr:col>
      <xdr:colOff>114300</xdr:colOff>
      <xdr:row>74</xdr:row>
      <xdr:rowOff>127405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421088"/>
          <a:ext cx="889000" cy="3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32481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32138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27782</xdr:rowOff>
    </xdr:from>
    <xdr:to>
      <xdr:col>116</xdr:col>
      <xdr:colOff>114300</xdr:colOff>
      <xdr:row>74</xdr:row>
      <xdr:rowOff>129382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71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50659</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5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52177</xdr:rowOff>
    </xdr:from>
    <xdr:to>
      <xdr:col>112</xdr:col>
      <xdr:colOff>38100</xdr:colOff>
      <xdr:row>73</xdr:row>
      <xdr:rowOff>153777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5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170304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34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110078</xdr:rowOff>
    </xdr:from>
    <xdr:to>
      <xdr:col>107</xdr:col>
      <xdr:colOff>101600</xdr:colOff>
      <xdr:row>75</xdr:row>
      <xdr:rowOff>40228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7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56755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57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76605</xdr:rowOff>
    </xdr:from>
    <xdr:to>
      <xdr:col>102</xdr:col>
      <xdr:colOff>165100</xdr:colOff>
      <xdr:row>75</xdr:row>
      <xdr:rowOff>6755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7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23282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25888</xdr:rowOff>
    </xdr:from>
    <xdr:to>
      <xdr:col>98</xdr:col>
      <xdr:colOff>38100</xdr:colOff>
      <xdr:row>72</xdr:row>
      <xdr:rowOff>127488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3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144015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1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・住民一人当たりの歳出決算額は、</a:t>
          </a:r>
          <a:r>
            <a:rPr kumimoji="1" lang="en-US" altLang="ja-JP" sz="1300">
              <a:latin typeface="ＭＳ Ｐゴシック" panose="020B0600070205080204" pitchFamily="50" charset="-128"/>
              <a:ea typeface="ＭＳ Ｐゴシック" panose="020B0600070205080204" pitchFamily="50" charset="-128"/>
            </a:rPr>
            <a:t>1,145,806</a:t>
          </a:r>
          <a:r>
            <a:rPr kumimoji="1" lang="ja-JP" altLang="en-US" sz="1300">
              <a:latin typeface="ＭＳ Ｐゴシック" panose="020B0600070205080204" pitchFamily="50" charset="-128"/>
              <a:ea typeface="ＭＳ Ｐゴシック" panose="020B0600070205080204" pitchFamily="50" charset="-128"/>
            </a:rPr>
            <a:t>円（対前年</a:t>
          </a:r>
          <a:r>
            <a:rPr kumimoji="1" lang="en-US" altLang="ja-JP" sz="1300">
              <a:latin typeface="ＭＳ Ｐゴシック" panose="020B0600070205080204" pitchFamily="50" charset="-128"/>
              <a:ea typeface="ＭＳ Ｐゴシック" panose="020B0600070205080204" pitchFamily="50" charset="-128"/>
            </a:rPr>
            <a:t>+249,783</a:t>
          </a:r>
          <a:r>
            <a:rPr kumimoji="1" lang="ja-JP" altLang="en-US" sz="1300">
              <a:latin typeface="ＭＳ Ｐゴシック" panose="020B0600070205080204" pitchFamily="50" charset="-128"/>
              <a:ea typeface="ＭＳ Ｐゴシック" panose="020B0600070205080204" pitchFamily="50" charset="-128"/>
            </a:rPr>
            <a:t>円）であり、物件費、扶助費及び繰出金を除く各項目で前年度より増加している。大型施設の耐震化・大規模改修等による普通建設事業費、水道事業会計への出資金及び新型コロナウイルス対策関連経費等の増により歳出決算額が前年どより</a:t>
          </a:r>
          <a:r>
            <a:rPr kumimoji="1" lang="en-US" altLang="ja-JP" sz="1300">
              <a:latin typeface="ＭＳ Ｐゴシック" panose="020B0600070205080204" pitchFamily="50" charset="-128"/>
              <a:ea typeface="ＭＳ Ｐゴシック" panose="020B0600070205080204" pitchFamily="50" charset="-128"/>
            </a:rPr>
            <a:t>4,295,278</a:t>
          </a:r>
          <a:r>
            <a:rPr kumimoji="1" lang="ja-JP" altLang="en-US" sz="1300">
              <a:latin typeface="ＭＳ Ｐゴシック" panose="020B0600070205080204" pitchFamily="50" charset="-128"/>
              <a:ea typeface="ＭＳ Ｐゴシック" panose="020B0600070205080204" pitchFamily="50" charset="-128"/>
            </a:rPr>
            <a:t>千円の増となった。各項目別に見ると、住民一人当たりの人件費は</a:t>
          </a:r>
          <a:r>
            <a:rPr kumimoji="1" lang="en-US" altLang="ja-JP" sz="1300">
              <a:latin typeface="ＭＳ Ｐゴシック" panose="020B0600070205080204" pitchFamily="50" charset="-128"/>
              <a:ea typeface="ＭＳ Ｐゴシック" panose="020B0600070205080204" pitchFamily="50" charset="-128"/>
            </a:rPr>
            <a:t>145,396</a:t>
          </a:r>
          <a:r>
            <a:rPr kumimoji="1" lang="ja-JP" altLang="en-US" sz="1300">
              <a:latin typeface="ＭＳ Ｐゴシック" panose="020B0600070205080204" pitchFamily="50" charset="-128"/>
              <a:ea typeface="ＭＳ Ｐゴシック" panose="020B0600070205080204" pitchFamily="50" charset="-128"/>
            </a:rPr>
            <a:t>円であり、会計年度任用職員制度の導入により</a:t>
          </a:r>
          <a:r>
            <a:rPr kumimoji="1" lang="en-US" altLang="ja-JP" sz="1300">
              <a:latin typeface="ＭＳ Ｐゴシック" panose="020B0600070205080204" pitchFamily="50" charset="-128"/>
              <a:ea typeface="ＭＳ Ｐゴシック" panose="020B0600070205080204" pitchFamily="50" charset="-128"/>
            </a:rPr>
            <a:t>8,980</a:t>
          </a:r>
          <a:r>
            <a:rPr kumimoji="1" lang="ja-JP" altLang="en-US" sz="1300">
              <a:latin typeface="ＭＳ Ｐゴシック" panose="020B0600070205080204" pitchFamily="50" charset="-128"/>
              <a:ea typeface="ＭＳ Ｐゴシック" panose="020B0600070205080204" pitchFamily="50" charset="-128"/>
            </a:rPr>
            <a:t>円の増となった。また、類似団体と比較しても突出して多額の支出額となっているが、これは、平成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町の合併による職員数の増加によるもので、令和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a:t>
          </a:r>
          <a:r>
            <a:rPr kumimoji="1" lang="en-US" altLang="ja-JP" sz="1300">
              <a:latin typeface="ＭＳ Ｐゴシック" panose="020B0600070205080204" pitchFamily="50" charset="-128"/>
              <a:ea typeface="ＭＳ Ｐゴシック" panose="020B0600070205080204" pitchFamily="50" charset="-128"/>
            </a:rPr>
            <a:t>307</a:t>
          </a:r>
          <a:r>
            <a:rPr kumimoji="1" lang="ja-JP" altLang="en-US" sz="1300">
              <a:latin typeface="ＭＳ Ｐゴシック" panose="020B0600070205080204" pitchFamily="50" charset="-128"/>
              <a:ea typeface="ＭＳ Ｐゴシック" panose="020B0600070205080204" pitchFamily="50" charset="-128"/>
            </a:rPr>
            <a:t>人と依然として高い水準となっている。このことから平成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年に「定員適正化計画」、平成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次定員適正化計画」を策定し、職員数の削減に努めており、今後も計画に基づき、令和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日までに</a:t>
          </a:r>
          <a:r>
            <a:rPr kumimoji="1" lang="en-US" altLang="ja-JP" sz="1300">
              <a:latin typeface="ＭＳ Ｐゴシック" panose="020B0600070205080204" pitchFamily="50" charset="-128"/>
              <a:ea typeface="ＭＳ Ｐゴシック" panose="020B0600070205080204" pitchFamily="50" charset="-128"/>
            </a:rPr>
            <a:t>299</a:t>
          </a:r>
          <a:r>
            <a:rPr kumimoji="1" lang="ja-JP" altLang="en-US" sz="1300">
              <a:latin typeface="ＭＳ Ｐゴシック" panose="020B0600070205080204" pitchFamily="50" charset="-128"/>
              <a:ea typeface="ＭＳ Ｐゴシック" panose="020B0600070205080204" pitchFamily="50" charset="-128"/>
            </a:rPr>
            <a:t>人体制を目指していく。また、物件費についても、住民一人当たり</a:t>
          </a:r>
          <a:r>
            <a:rPr kumimoji="1" lang="en-US" altLang="ja-JP" sz="1300">
              <a:latin typeface="ＭＳ Ｐゴシック" panose="020B0600070205080204" pitchFamily="50" charset="-128"/>
              <a:ea typeface="ＭＳ Ｐゴシック" panose="020B0600070205080204" pitchFamily="50" charset="-128"/>
            </a:rPr>
            <a:t>121,635</a:t>
          </a:r>
          <a:r>
            <a:rPr kumimoji="1" lang="ja-JP" altLang="en-US" sz="1300">
              <a:latin typeface="ＭＳ Ｐゴシック" panose="020B0600070205080204" pitchFamily="50" charset="-128"/>
              <a:ea typeface="ＭＳ Ｐゴシック" panose="020B0600070205080204" pitchFamily="50" charset="-128"/>
            </a:rPr>
            <a:t>千円で類似団体と比較しても高水準にある。これは本町が離島という地理的条件から、他団体と広域的に管理することができない、ごみ焼却施設や汚泥再生処理センター等の管理費などが含まれる清掃費が大きく影響しており、衛生費の物件費が</a:t>
          </a:r>
          <a:r>
            <a:rPr kumimoji="1" lang="en-US" altLang="ja-JP" sz="1300">
              <a:latin typeface="ＭＳ Ｐゴシック" panose="020B0600070205080204" pitchFamily="50" charset="-128"/>
              <a:ea typeface="ＭＳ Ｐゴシック" panose="020B0600070205080204" pitchFamily="50" charset="-128"/>
            </a:rPr>
            <a:t>941,919</a:t>
          </a:r>
          <a:r>
            <a:rPr kumimoji="1" lang="ja-JP" altLang="en-US" sz="1300">
              <a:latin typeface="ＭＳ Ｐゴシック" panose="020B0600070205080204" pitchFamily="50" charset="-128"/>
              <a:ea typeface="ＭＳ Ｐゴシック" panose="020B0600070205080204" pitchFamily="50" charset="-128"/>
            </a:rPr>
            <a:t>千円と物件費全体の</a:t>
          </a:r>
          <a:r>
            <a:rPr kumimoji="1" lang="en-US" altLang="ja-JP" sz="1300">
              <a:latin typeface="ＭＳ Ｐゴシック" panose="020B0600070205080204" pitchFamily="50" charset="-128"/>
              <a:ea typeface="ＭＳ Ｐゴシック" panose="020B0600070205080204" pitchFamily="50" charset="-128"/>
            </a:rPr>
            <a:t>41.9</a:t>
          </a:r>
          <a:r>
            <a:rPr kumimoji="1" lang="ja-JP" altLang="en-US" sz="1300">
              <a:latin typeface="ＭＳ Ｐゴシック" panose="020B0600070205080204" pitchFamily="50" charset="-128"/>
              <a:ea typeface="ＭＳ Ｐゴシック" panose="020B0600070205080204" pitchFamily="50" charset="-128"/>
            </a:rPr>
            <a:t>％を占めている。</a:t>
          </a:r>
        </a:p>
        <a:p>
          <a:r>
            <a:rPr kumimoji="1" lang="ja-JP" altLang="en-US" sz="1300">
              <a:latin typeface="ＭＳ Ｐゴシック" panose="020B0600070205080204" pitchFamily="50" charset="-128"/>
              <a:ea typeface="ＭＳ Ｐゴシック" panose="020B0600070205080204" pitchFamily="50" charset="-128"/>
            </a:rPr>
            <a:t>・公債費については、合併時、平成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年度末の地方債残高が約</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億円あり、行財政改革や繰上償還の実施により、令和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年度末残高では約</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億円まで減少したものの、依然として高い水準にあるため現在も継続的に繰上償還を実施しており、類似団体と比較しても上位にある。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18,484
18,421
213.99
21,525,477
21,179,085
262,067
9,946,626
19,456,688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164846</xdr:rowOff>
    </xdr:from>
    <xdr:to>
      <xdr:col>24</xdr:col>
      <xdr:colOff>63500</xdr:colOff>
      <xdr:row>33</xdr:row>
      <xdr:rowOff>61323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651246"/>
          <a:ext cx="8382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12790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164846</xdr:rowOff>
    </xdr:from>
    <xdr:to>
      <xdr:col>19</xdr:col>
      <xdr:colOff>177800</xdr:colOff>
      <xdr:row>33</xdr:row>
      <xdr:rowOff>87449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51246"/>
          <a:ext cx="889000" cy="9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78757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87449</xdr:rowOff>
    </xdr:from>
    <xdr:to>
      <xdr:col>15</xdr:col>
      <xdr:colOff>50800</xdr:colOff>
      <xdr:row>33</xdr:row>
      <xdr:rowOff>101818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45299"/>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23259</xdr:rowOff>
    </xdr:from>
    <xdr:to>
      <xdr:col>15</xdr:col>
      <xdr:colOff>101600</xdr:colOff>
      <xdr:row>34</xdr:row>
      <xdr:rowOff>124859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115986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101818</xdr:rowOff>
    </xdr:from>
    <xdr:to>
      <xdr:col>10</xdr:col>
      <xdr:colOff>114300</xdr:colOff>
      <xdr:row>34</xdr:row>
      <xdr:rowOff>18216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59668"/>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4971</xdr:rowOff>
    </xdr:from>
    <xdr:to>
      <xdr:col>10</xdr:col>
      <xdr:colOff>165100</xdr:colOff>
      <xdr:row>34</xdr:row>
      <xdr:rowOff>106571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97698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10196</xdr:rowOff>
    </xdr:from>
    <xdr:to>
      <xdr:col>6</xdr:col>
      <xdr:colOff>38100</xdr:colOff>
      <xdr:row>34</xdr:row>
      <xdr:rowOff>111796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102923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10523</xdr:rowOff>
    </xdr:from>
    <xdr:to>
      <xdr:col>24</xdr:col>
      <xdr:colOff>114300</xdr:colOff>
      <xdr:row>33</xdr:row>
      <xdr:rowOff>112123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6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33400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1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114046</xdr:rowOff>
    </xdr:from>
    <xdr:to>
      <xdr:col>20</xdr:col>
      <xdr:colOff>38100</xdr:colOff>
      <xdr:row>33</xdr:row>
      <xdr:rowOff>44196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60723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7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36649</xdr:rowOff>
    </xdr:from>
    <xdr:to>
      <xdr:col>15</xdr:col>
      <xdr:colOff>101600</xdr:colOff>
      <xdr:row>33</xdr:row>
      <xdr:rowOff>138249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9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154776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51018</xdr:rowOff>
    </xdr:from>
    <xdr:to>
      <xdr:col>10</xdr:col>
      <xdr:colOff>165100</xdr:colOff>
      <xdr:row>33</xdr:row>
      <xdr:rowOff>152618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169145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8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138866</xdr:rowOff>
    </xdr:from>
    <xdr:to>
      <xdr:col>6</xdr:col>
      <xdr:colOff>38100</xdr:colOff>
      <xdr:row>34</xdr:row>
      <xdr:rowOff>69016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9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85543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7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134319</xdr:rowOff>
    </xdr:from>
    <xdr:to>
      <xdr:col>24</xdr:col>
      <xdr:colOff>62865</xdr:colOff>
      <xdr:row>58</xdr:row>
      <xdr:rowOff>115505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6819"/>
          <a:ext cx="1270" cy="1352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119332</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6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115505</xdr:rowOff>
    </xdr:from>
    <xdr:to>
      <xdr:col>24</xdr:col>
      <xdr:colOff>152400</xdr:colOff>
      <xdr:row>58</xdr:row>
      <xdr:rowOff>115505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80996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134319</xdr:rowOff>
    </xdr:from>
    <xdr:to>
      <xdr:col>24</xdr:col>
      <xdr:colOff>152400</xdr:colOff>
      <xdr:row>50</xdr:row>
      <xdr:rowOff>134319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136006</xdr:rowOff>
    </xdr:from>
    <xdr:to>
      <xdr:col>24</xdr:col>
      <xdr:colOff>63500</xdr:colOff>
      <xdr:row>57</xdr:row>
      <xdr:rowOff>107911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8879956"/>
          <a:ext cx="838200" cy="100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45879</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756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67452</xdr:rowOff>
    </xdr:from>
    <xdr:to>
      <xdr:col>24</xdr:col>
      <xdr:colOff>114300</xdr:colOff>
      <xdr:row>55</xdr:row>
      <xdr:rowOff>169052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49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107911</xdr:rowOff>
    </xdr:from>
    <xdr:to>
      <xdr:col>19</xdr:col>
      <xdr:colOff>177800</xdr:colOff>
      <xdr:row>57</xdr:row>
      <xdr:rowOff>154202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80561"/>
          <a:ext cx="8890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107152</xdr:rowOff>
    </xdr:from>
    <xdr:to>
      <xdr:col>20</xdr:col>
      <xdr:colOff>38100</xdr:colOff>
      <xdr:row>59</xdr:row>
      <xdr:rowOff>37302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5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28429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1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154202</xdr:rowOff>
    </xdr:from>
    <xdr:to>
      <xdr:col>15</xdr:col>
      <xdr:colOff>50800</xdr:colOff>
      <xdr:row>57</xdr:row>
      <xdr:rowOff>168073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26852"/>
          <a:ext cx="889000" cy="1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47098</xdr:rowOff>
    </xdr:from>
    <xdr:to>
      <xdr:col>15</xdr:col>
      <xdr:colOff>101600</xdr:colOff>
      <xdr:row>58</xdr:row>
      <xdr:rowOff>148698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139825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8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168073</xdr:rowOff>
    </xdr:from>
    <xdr:to>
      <xdr:col>10</xdr:col>
      <xdr:colOff>114300</xdr:colOff>
      <xdr:row>58</xdr:row>
      <xdr:rowOff>20265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40723"/>
          <a:ext cx="889000" cy="2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168174</xdr:rowOff>
    </xdr:from>
    <xdr:to>
      <xdr:col>10</xdr:col>
      <xdr:colOff>165100</xdr:colOff>
      <xdr:row>59</xdr:row>
      <xdr:rowOff>98324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11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89451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2973</xdr:rowOff>
    </xdr:from>
    <xdr:to>
      <xdr:col>6</xdr:col>
      <xdr:colOff>38100</xdr:colOff>
      <xdr:row>59</xdr:row>
      <xdr:rowOff>104573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1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95700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1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85206</xdr:rowOff>
    </xdr:from>
    <xdr:to>
      <xdr:col>24</xdr:col>
      <xdr:colOff>114300</xdr:colOff>
      <xdr:row>52</xdr:row>
      <xdr:rowOff>15356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882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108083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68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57111</xdr:rowOff>
    </xdr:from>
    <xdr:to>
      <xdr:col>20</xdr:col>
      <xdr:colOff>38100</xdr:colOff>
      <xdr:row>57</xdr:row>
      <xdr:rowOff>158711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2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3788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0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103402</xdr:rowOff>
    </xdr:from>
    <xdr:to>
      <xdr:col>15</xdr:col>
      <xdr:colOff>101600</xdr:colOff>
      <xdr:row>58</xdr:row>
      <xdr:rowOff>33552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7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50079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65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117273</xdr:rowOff>
    </xdr:from>
    <xdr:to>
      <xdr:col>10</xdr:col>
      <xdr:colOff>165100</xdr:colOff>
      <xdr:row>58</xdr:row>
      <xdr:rowOff>47423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8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63950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66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140915</xdr:rowOff>
    </xdr:from>
    <xdr:to>
      <xdr:col>6</xdr:col>
      <xdr:colOff>38100</xdr:colOff>
      <xdr:row>58</xdr:row>
      <xdr:rowOff>71065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1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87592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8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29347</xdr:rowOff>
    </xdr:from>
    <xdr:to>
      <xdr:col>24</xdr:col>
      <xdr:colOff>63500</xdr:colOff>
      <xdr:row>75</xdr:row>
      <xdr:rowOff>95679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888097"/>
          <a:ext cx="838200" cy="6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77508</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07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29347</xdr:rowOff>
    </xdr:from>
    <xdr:to>
      <xdr:col>19</xdr:col>
      <xdr:colOff>177800</xdr:colOff>
      <xdr:row>76</xdr:row>
      <xdr:rowOff>254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88097"/>
          <a:ext cx="889000" cy="14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52948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254</xdr:rowOff>
    </xdr:from>
    <xdr:to>
      <xdr:col>15</xdr:col>
      <xdr:colOff>50800</xdr:colOff>
      <xdr:row>76</xdr:row>
      <xdr:rowOff>16103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30454"/>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95194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88098</xdr:rowOff>
    </xdr:from>
    <xdr:to>
      <xdr:col>10</xdr:col>
      <xdr:colOff>114300</xdr:colOff>
      <xdr:row>76</xdr:row>
      <xdr:rowOff>16103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946848"/>
          <a:ext cx="889000" cy="9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109824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2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44879</xdr:rowOff>
    </xdr:from>
    <xdr:to>
      <xdr:col>24</xdr:col>
      <xdr:colOff>114300</xdr:colOff>
      <xdr:row>75</xdr:row>
      <xdr:rowOff>146479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0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67756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5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149997</xdr:rowOff>
    </xdr:from>
    <xdr:to>
      <xdr:col>20</xdr:col>
      <xdr:colOff>38100</xdr:colOff>
      <xdr:row>75</xdr:row>
      <xdr:rowOff>80147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3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96674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1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120904</xdr:rowOff>
    </xdr:from>
    <xdr:to>
      <xdr:col>15</xdr:col>
      <xdr:colOff>101600</xdr:colOff>
      <xdr:row>76</xdr:row>
      <xdr:rowOff>51054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7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67581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5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136754</xdr:rowOff>
    </xdr:from>
    <xdr:to>
      <xdr:col>10</xdr:col>
      <xdr:colOff>165100</xdr:colOff>
      <xdr:row>76</xdr:row>
      <xdr:rowOff>66904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83431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7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37298</xdr:rowOff>
    </xdr:from>
    <xdr:to>
      <xdr:col>6</xdr:col>
      <xdr:colOff>38100</xdr:colOff>
      <xdr:row>75</xdr:row>
      <xdr:rowOff>138898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9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155425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7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105082</xdr:rowOff>
    </xdr:from>
    <xdr:to>
      <xdr:col>24</xdr:col>
      <xdr:colOff>63500</xdr:colOff>
      <xdr:row>94</xdr:row>
      <xdr:rowOff>45052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049932"/>
          <a:ext cx="838200" cy="11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93921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5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45052</xdr:rowOff>
    </xdr:from>
    <xdr:to>
      <xdr:col>19</xdr:col>
      <xdr:colOff>177800</xdr:colOff>
      <xdr:row>94</xdr:row>
      <xdr:rowOff>89500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161352"/>
          <a:ext cx="889000" cy="4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140388</xdr:rowOff>
    </xdr:from>
    <xdr:to>
      <xdr:col>20</xdr:col>
      <xdr:colOff>38100</xdr:colOff>
      <xdr:row>97</xdr:row>
      <xdr:rowOff>70538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61665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89500</xdr:rowOff>
    </xdr:from>
    <xdr:to>
      <xdr:col>15</xdr:col>
      <xdr:colOff>50800</xdr:colOff>
      <xdr:row>94</xdr:row>
      <xdr:rowOff>99726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05800"/>
          <a:ext cx="889000" cy="1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137699</xdr:rowOff>
    </xdr:from>
    <xdr:to>
      <xdr:col>15</xdr:col>
      <xdr:colOff>101600</xdr:colOff>
      <xdr:row>97</xdr:row>
      <xdr:rowOff>67849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58976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161424</xdr:rowOff>
    </xdr:from>
    <xdr:to>
      <xdr:col>10</xdr:col>
      <xdr:colOff>114300</xdr:colOff>
      <xdr:row>94</xdr:row>
      <xdr:rowOff>99726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106274"/>
          <a:ext cx="889000" cy="10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143352</xdr:rowOff>
    </xdr:from>
    <xdr:to>
      <xdr:col>10</xdr:col>
      <xdr:colOff>165100</xdr:colOff>
      <xdr:row>97</xdr:row>
      <xdr:rowOff>73502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0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64629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9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134308</xdr:rowOff>
    </xdr:from>
    <xdr:to>
      <xdr:col>6</xdr:col>
      <xdr:colOff>38100</xdr:colOff>
      <xdr:row>97</xdr:row>
      <xdr:rowOff>64458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9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55585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8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54282</xdr:rowOff>
    </xdr:from>
    <xdr:to>
      <xdr:col>24</xdr:col>
      <xdr:colOff>114300</xdr:colOff>
      <xdr:row>93</xdr:row>
      <xdr:rowOff>155882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99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77159</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85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165702</xdr:rowOff>
    </xdr:from>
    <xdr:to>
      <xdr:col>20</xdr:col>
      <xdr:colOff>38100</xdr:colOff>
      <xdr:row>94</xdr:row>
      <xdr:rowOff>95852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112379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88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38700</xdr:rowOff>
    </xdr:from>
    <xdr:to>
      <xdr:col>15</xdr:col>
      <xdr:colOff>101600</xdr:colOff>
      <xdr:row>94</xdr:row>
      <xdr:rowOff>140300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5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156827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93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48926</xdr:rowOff>
    </xdr:from>
    <xdr:to>
      <xdr:col>10</xdr:col>
      <xdr:colOff>165100</xdr:colOff>
      <xdr:row>94</xdr:row>
      <xdr:rowOff>150526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6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167053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94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110624</xdr:rowOff>
    </xdr:from>
    <xdr:to>
      <xdr:col>6</xdr:col>
      <xdr:colOff>38100</xdr:colOff>
      <xdr:row>94</xdr:row>
      <xdr:rowOff>40774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05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57301</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583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139471</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57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139471</xdr:rowOff>
    </xdr:from>
    <xdr:to>
      <xdr:col>50</xdr:col>
      <xdr:colOff>114300</xdr:colOff>
      <xdr:row>38</xdr:row>
      <xdr:rowOff>139471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95242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139471</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54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100728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139471</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94556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89069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88671</xdr:rowOff>
    </xdr:from>
    <xdr:to>
      <xdr:col>50</xdr:col>
      <xdr:colOff>165100</xdr:colOff>
      <xdr:row>39</xdr:row>
      <xdr:rowOff>18821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9948</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88671</xdr:rowOff>
    </xdr:from>
    <xdr:to>
      <xdr:col>46</xdr:col>
      <xdr:colOff>38100</xdr:colOff>
      <xdr:row>39</xdr:row>
      <xdr:rowOff>18821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9948</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88671</xdr:rowOff>
    </xdr:from>
    <xdr:to>
      <xdr:col>36</xdr:col>
      <xdr:colOff>165100</xdr:colOff>
      <xdr:row>39</xdr:row>
      <xdr:rowOff>18821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9948</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36487</xdr:rowOff>
    </xdr:from>
    <xdr:to>
      <xdr:col>55</xdr:col>
      <xdr:colOff>0</xdr:colOff>
      <xdr:row>53</xdr:row>
      <xdr:rowOff>138214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123337"/>
          <a:ext cx="8382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90892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92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58757</xdr:rowOff>
    </xdr:from>
    <xdr:to>
      <xdr:col>50</xdr:col>
      <xdr:colOff>114300</xdr:colOff>
      <xdr:row>53</xdr:row>
      <xdr:rowOff>36487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8974157"/>
          <a:ext cx="889000" cy="14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132059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133738</xdr:rowOff>
    </xdr:from>
    <xdr:to>
      <xdr:col>45</xdr:col>
      <xdr:colOff>177800</xdr:colOff>
      <xdr:row>52</xdr:row>
      <xdr:rowOff>58757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8877688"/>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7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133738</xdr:rowOff>
    </xdr:from>
    <xdr:to>
      <xdr:col>41</xdr:col>
      <xdr:colOff>50800</xdr:colOff>
      <xdr:row>52</xdr:row>
      <xdr:rowOff>164388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8877688"/>
          <a:ext cx="889000" cy="20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36466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17911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87414</xdr:rowOff>
    </xdr:from>
    <xdr:to>
      <xdr:col>55</xdr:col>
      <xdr:colOff>50800</xdr:colOff>
      <xdr:row>54</xdr:row>
      <xdr:rowOff>17564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1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110291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02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157137</xdr:rowOff>
    </xdr:from>
    <xdr:to>
      <xdr:col>50</xdr:col>
      <xdr:colOff>165100</xdr:colOff>
      <xdr:row>53</xdr:row>
      <xdr:rowOff>87287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07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103814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84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7957</xdr:rowOff>
    </xdr:from>
    <xdr:to>
      <xdr:col>46</xdr:col>
      <xdr:colOff>38100</xdr:colOff>
      <xdr:row>52</xdr:row>
      <xdr:rowOff>109557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892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126084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69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82938</xdr:rowOff>
    </xdr:from>
    <xdr:to>
      <xdr:col>41</xdr:col>
      <xdr:colOff>101600</xdr:colOff>
      <xdr:row>52</xdr:row>
      <xdr:rowOff>13088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882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29615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860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113588</xdr:rowOff>
    </xdr:from>
    <xdr:to>
      <xdr:col>36</xdr:col>
      <xdr:colOff>165100</xdr:colOff>
      <xdr:row>53</xdr:row>
      <xdr:rowOff>43738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02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60265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880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95695</xdr:rowOff>
    </xdr:from>
    <xdr:to>
      <xdr:col>55</xdr:col>
      <xdr:colOff>0</xdr:colOff>
      <xdr:row>77</xdr:row>
      <xdr:rowOff>38315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25895"/>
          <a:ext cx="838200" cy="11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166867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97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11733</xdr:rowOff>
    </xdr:from>
    <xdr:to>
      <xdr:col>50</xdr:col>
      <xdr:colOff>114300</xdr:colOff>
      <xdr:row>76</xdr:row>
      <xdr:rowOff>95695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870483"/>
          <a:ext cx="889000" cy="25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72928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11733</xdr:rowOff>
    </xdr:from>
    <xdr:to>
      <xdr:col>45</xdr:col>
      <xdr:colOff>177800</xdr:colOff>
      <xdr:row>76</xdr:row>
      <xdr:rowOff>24175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870483"/>
          <a:ext cx="889000" cy="18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115971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24175</xdr:rowOff>
    </xdr:from>
    <xdr:to>
      <xdr:col>41</xdr:col>
      <xdr:colOff>50800</xdr:colOff>
      <xdr:row>77</xdr:row>
      <xdr:rowOff>31017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54375"/>
          <a:ext cx="889000" cy="17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117718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9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115856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158965</xdr:rowOff>
    </xdr:from>
    <xdr:to>
      <xdr:col>55</xdr:col>
      <xdr:colOff>50800</xdr:colOff>
      <xdr:row>77</xdr:row>
      <xdr:rowOff>89115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8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10392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4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44895</xdr:rowOff>
    </xdr:from>
    <xdr:to>
      <xdr:col>50</xdr:col>
      <xdr:colOff>165100</xdr:colOff>
      <xdr:row>76</xdr:row>
      <xdr:rowOff>146495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163021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85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132383</xdr:rowOff>
    </xdr:from>
    <xdr:to>
      <xdr:col>46</xdr:col>
      <xdr:colOff>38100</xdr:colOff>
      <xdr:row>75</xdr:row>
      <xdr:rowOff>62533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79060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59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144825</xdr:rowOff>
    </xdr:from>
    <xdr:to>
      <xdr:col>41</xdr:col>
      <xdr:colOff>101600</xdr:colOff>
      <xdr:row>76</xdr:row>
      <xdr:rowOff>74975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91502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7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151667</xdr:rowOff>
    </xdr:from>
    <xdr:to>
      <xdr:col>36</xdr:col>
      <xdr:colOff>165100</xdr:colOff>
      <xdr:row>77</xdr:row>
      <xdr:rowOff>81817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8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98344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49098</xdr:rowOff>
    </xdr:from>
    <xdr:to>
      <xdr:col>55</xdr:col>
      <xdr:colOff>0</xdr:colOff>
      <xdr:row>96</xdr:row>
      <xdr:rowOff>138801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08298"/>
          <a:ext cx="838200" cy="8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18711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7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138801</xdr:rowOff>
    </xdr:from>
    <xdr:to>
      <xdr:col>50</xdr:col>
      <xdr:colOff>114300</xdr:colOff>
      <xdr:row>97</xdr:row>
      <xdr:rowOff>3096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98001"/>
          <a:ext cx="889000" cy="3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170984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3096</xdr:rowOff>
    </xdr:from>
    <xdr:to>
      <xdr:col>45</xdr:col>
      <xdr:colOff>177800</xdr:colOff>
      <xdr:row>97</xdr:row>
      <xdr:rowOff>4225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33746"/>
          <a:ext cx="889000" cy="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28940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4225</xdr:rowOff>
    </xdr:from>
    <xdr:to>
      <xdr:col>41</xdr:col>
      <xdr:colOff>50800</xdr:colOff>
      <xdr:row>97</xdr:row>
      <xdr:rowOff>8987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34875"/>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25961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36468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2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169748</xdr:rowOff>
    </xdr:from>
    <xdr:to>
      <xdr:col>55</xdr:col>
      <xdr:colOff>50800</xdr:colOff>
      <xdr:row>96</xdr:row>
      <xdr:rowOff>99898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21175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0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88001</xdr:rowOff>
    </xdr:from>
    <xdr:to>
      <xdr:col>50</xdr:col>
      <xdr:colOff>165100</xdr:colOff>
      <xdr:row>97</xdr:row>
      <xdr:rowOff>18151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4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123746</xdr:rowOff>
    </xdr:from>
    <xdr:to>
      <xdr:col>46</xdr:col>
      <xdr:colOff>38100</xdr:colOff>
      <xdr:row>97</xdr:row>
      <xdr:rowOff>53896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8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45023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7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124875</xdr:rowOff>
    </xdr:from>
    <xdr:to>
      <xdr:col>41</xdr:col>
      <xdr:colOff>101600</xdr:colOff>
      <xdr:row>97</xdr:row>
      <xdr:rowOff>55025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8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46152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7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129637</xdr:rowOff>
    </xdr:from>
    <xdr:to>
      <xdr:col>36</xdr:col>
      <xdr:colOff>165100</xdr:colOff>
      <xdr:row>97</xdr:row>
      <xdr:rowOff>59787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50914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8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116285</xdr:rowOff>
    </xdr:from>
    <xdr:to>
      <xdr:col>85</xdr:col>
      <xdr:colOff>127000</xdr:colOff>
      <xdr:row>31</xdr:row>
      <xdr:rowOff>40880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259785"/>
          <a:ext cx="838200" cy="9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149656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50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116285</xdr:rowOff>
    </xdr:from>
    <xdr:to>
      <xdr:col>81</xdr:col>
      <xdr:colOff>50800</xdr:colOff>
      <xdr:row>32</xdr:row>
      <xdr:rowOff>86795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259785"/>
          <a:ext cx="889000" cy="3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72767</xdr:rowOff>
    </xdr:from>
    <xdr:to>
      <xdr:col>81</xdr:col>
      <xdr:colOff>101600</xdr:colOff>
      <xdr:row>37</xdr:row>
      <xdr:rowOff>2917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165494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86795</xdr:rowOff>
    </xdr:from>
    <xdr:to>
      <xdr:col>76</xdr:col>
      <xdr:colOff>114300</xdr:colOff>
      <xdr:row>33</xdr:row>
      <xdr:rowOff>32095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573195"/>
          <a:ext cx="889000" cy="11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83054</xdr:rowOff>
    </xdr:from>
    <xdr:to>
      <xdr:col>76</xdr:col>
      <xdr:colOff>165100</xdr:colOff>
      <xdr:row>37</xdr:row>
      <xdr:rowOff>13204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4331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32095</xdr:rowOff>
    </xdr:from>
    <xdr:to>
      <xdr:col>71</xdr:col>
      <xdr:colOff>177800</xdr:colOff>
      <xdr:row>34</xdr:row>
      <xdr:rowOff>68475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689945"/>
          <a:ext cx="889000" cy="20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114699</xdr:rowOff>
    </xdr:from>
    <xdr:to>
      <xdr:col>72</xdr:col>
      <xdr:colOff>38100</xdr:colOff>
      <xdr:row>37</xdr:row>
      <xdr:rowOff>44849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35976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161922</xdr:rowOff>
    </xdr:from>
    <xdr:to>
      <xdr:col>67</xdr:col>
      <xdr:colOff>101600</xdr:colOff>
      <xdr:row>37</xdr:row>
      <xdr:rowOff>92072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83199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161530</xdr:rowOff>
    </xdr:from>
    <xdr:to>
      <xdr:col>85</xdr:col>
      <xdr:colOff>177800</xdr:colOff>
      <xdr:row>31</xdr:row>
      <xdr:rowOff>91680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30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12957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15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65485</xdr:rowOff>
    </xdr:from>
    <xdr:to>
      <xdr:col>81</xdr:col>
      <xdr:colOff>101600</xdr:colOff>
      <xdr:row>30</xdr:row>
      <xdr:rowOff>167085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20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12162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498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35995</xdr:rowOff>
    </xdr:from>
    <xdr:to>
      <xdr:col>76</xdr:col>
      <xdr:colOff>165100</xdr:colOff>
      <xdr:row>32</xdr:row>
      <xdr:rowOff>137595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5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154122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29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152745</xdr:rowOff>
    </xdr:from>
    <xdr:to>
      <xdr:col>72</xdr:col>
      <xdr:colOff>38100</xdr:colOff>
      <xdr:row>33</xdr:row>
      <xdr:rowOff>82895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63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99422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41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17675</xdr:rowOff>
    </xdr:from>
    <xdr:to>
      <xdr:col>67</xdr:col>
      <xdr:colOff>101600</xdr:colOff>
      <xdr:row>34</xdr:row>
      <xdr:rowOff>119275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4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135802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2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137384</xdr:rowOff>
    </xdr:from>
    <xdr:to>
      <xdr:col>85</xdr:col>
      <xdr:colOff>127000</xdr:colOff>
      <xdr:row>55</xdr:row>
      <xdr:rowOff>98674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395684"/>
          <a:ext cx="838200" cy="13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119158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8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74755</xdr:rowOff>
    </xdr:from>
    <xdr:to>
      <xdr:col>81</xdr:col>
      <xdr:colOff>50800</xdr:colOff>
      <xdr:row>55</xdr:row>
      <xdr:rowOff>98674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504505"/>
          <a:ext cx="889000" cy="2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122617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74755</xdr:rowOff>
    </xdr:from>
    <xdr:to>
      <xdr:col>76</xdr:col>
      <xdr:colOff>114300</xdr:colOff>
      <xdr:row>55</xdr:row>
      <xdr:rowOff>143533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04505"/>
          <a:ext cx="889000" cy="6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127250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143533</xdr:rowOff>
    </xdr:from>
    <xdr:to>
      <xdr:col>71</xdr:col>
      <xdr:colOff>177800</xdr:colOff>
      <xdr:row>55</xdr:row>
      <xdr:rowOff>159679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73283"/>
          <a:ext cx="889000" cy="1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168529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13682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86584</xdr:rowOff>
    </xdr:from>
    <xdr:to>
      <xdr:col>85</xdr:col>
      <xdr:colOff>177800</xdr:colOff>
      <xdr:row>55</xdr:row>
      <xdr:rowOff>16734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4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109461</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9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47874</xdr:rowOff>
    </xdr:from>
    <xdr:to>
      <xdr:col>81</xdr:col>
      <xdr:colOff>101600</xdr:colOff>
      <xdr:row>55</xdr:row>
      <xdr:rowOff>149474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47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166001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25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23955</xdr:rowOff>
    </xdr:from>
    <xdr:to>
      <xdr:col>76</xdr:col>
      <xdr:colOff>165100</xdr:colOff>
      <xdr:row>55</xdr:row>
      <xdr:rowOff>125555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45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142082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22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92733</xdr:rowOff>
    </xdr:from>
    <xdr:to>
      <xdr:col>72</xdr:col>
      <xdr:colOff>38100</xdr:colOff>
      <xdr:row>56</xdr:row>
      <xdr:rowOff>22883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2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39410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9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108879</xdr:rowOff>
    </xdr:from>
    <xdr:to>
      <xdr:col>67</xdr:col>
      <xdr:colOff>101600</xdr:colOff>
      <xdr:row>56</xdr:row>
      <xdr:rowOff>39029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3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55556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1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88694</xdr:rowOff>
    </xdr:from>
    <xdr:to>
      <xdr:col>85</xdr:col>
      <xdr:colOff>127000</xdr:colOff>
      <xdr:row>77</xdr:row>
      <xdr:rowOff>117143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290344"/>
          <a:ext cx="838200" cy="2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96679</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98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117143</xdr:rowOff>
    </xdr:from>
    <xdr:to>
      <xdr:col>81</xdr:col>
      <xdr:colOff>50800</xdr:colOff>
      <xdr:row>78</xdr:row>
      <xdr:rowOff>7792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318793"/>
          <a:ext cx="889000" cy="6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32642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0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7792</xdr:rowOff>
    </xdr:from>
    <xdr:to>
      <xdr:col>76</xdr:col>
      <xdr:colOff>114300</xdr:colOff>
      <xdr:row>78</xdr:row>
      <xdr:rowOff>20011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380892"/>
          <a:ext cx="889000" cy="1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70998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0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18456</xdr:rowOff>
    </xdr:from>
    <xdr:to>
      <xdr:col>71</xdr:col>
      <xdr:colOff>177800</xdr:colOff>
      <xdr:row>78</xdr:row>
      <xdr:rowOff>20011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91556"/>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83314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77433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37894</xdr:rowOff>
    </xdr:from>
    <xdr:to>
      <xdr:col>85</xdr:col>
      <xdr:colOff>177800</xdr:colOff>
      <xdr:row>77</xdr:row>
      <xdr:rowOff>139494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23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168721</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0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66343</xdr:rowOff>
    </xdr:from>
    <xdr:to>
      <xdr:col>81</xdr:col>
      <xdr:colOff>101600</xdr:colOff>
      <xdr:row>77</xdr:row>
      <xdr:rowOff>167943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26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13020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304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128442</xdr:rowOff>
    </xdr:from>
    <xdr:to>
      <xdr:col>76</xdr:col>
      <xdr:colOff>165100</xdr:colOff>
      <xdr:row>78</xdr:row>
      <xdr:rowOff>58592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49719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4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140661</xdr:rowOff>
    </xdr:from>
    <xdr:to>
      <xdr:col>72</xdr:col>
      <xdr:colOff>38100</xdr:colOff>
      <xdr:row>78</xdr:row>
      <xdr:rowOff>70811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4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61938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435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139106</xdr:rowOff>
    </xdr:from>
    <xdr:to>
      <xdr:col>67</xdr:col>
      <xdr:colOff>101600</xdr:colOff>
      <xdr:row>78</xdr:row>
      <xdr:rowOff>69256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4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60383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43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84607</xdr:rowOff>
    </xdr:from>
    <xdr:to>
      <xdr:col>85</xdr:col>
      <xdr:colOff>127000</xdr:colOff>
      <xdr:row>92</xdr:row>
      <xdr:rowOff>130891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5858007"/>
          <a:ext cx="838200" cy="4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89471</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4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82328</xdr:rowOff>
    </xdr:from>
    <xdr:to>
      <xdr:col>81</xdr:col>
      <xdr:colOff>50800</xdr:colOff>
      <xdr:row>92</xdr:row>
      <xdr:rowOff>130891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5855728"/>
          <a:ext cx="889000" cy="4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31376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18298</xdr:rowOff>
    </xdr:from>
    <xdr:to>
      <xdr:col>76</xdr:col>
      <xdr:colOff>114300</xdr:colOff>
      <xdr:row>92</xdr:row>
      <xdr:rowOff>82328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5791698"/>
          <a:ext cx="889000" cy="6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24601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37317</xdr:rowOff>
    </xdr:from>
    <xdr:to>
      <xdr:col>71</xdr:col>
      <xdr:colOff>177800</xdr:colOff>
      <xdr:row>92</xdr:row>
      <xdr:rowOff>18298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5639267"/>
          <a:ext cx="889000" cy="1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38752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44908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7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33807</xdr:rowOff>
    </xdr:from>
    <xdr:to>
      <xdr:col>85</xdr:col>
      <xdr:colOff>177800</xdr:colOff>
      <xdr:row>92</xdr:row>
      <xdr:rowOff>135407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80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56684</xdr:rowOff>
    </xdr:from>
    <xdr:ext cx="599010"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65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80091</xdr:rowOff>
    </xdr:from>
    <xdr:to>
      <xdr:col>81</xdr:col>
      <xdr:colOff>101600</xdr:colOff>
      <xdr:row>93</xdr:row>
      <xdr:rowOff>10241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8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26768</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795" y="1562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31528</xdr:rowOff>
    </xdr:from>
    <xdr:to>
      <xdr:col>76</xdr:col>
      <xdr:colOff>165100</xdr:colOff>
      <xdr:row>92</xdr:row>
      <xdr:rowOff>133128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58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149655</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92795" y="1558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138948</xdr:rowOff>
    </xdr:from>
    <xdr:to>
      <xdr:col>72</xdr:col>
      <xdr:colOff>38100</xdr:colOff>
      <xdr:row>92</xdr:row>
      <xdr:rowOff>69098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74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85625</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03795" y="1551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157967</xdr:rowOff>
    </xdr:from>
    <xdr:to>
      <xdr:col>67</xdr:col>
      <xdr:colOff>101600</xdr:colOff>
      <xdr:row>91</xdr:row>
      <xdr:rowOff>88117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55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104644</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14795" y="1536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24892</xdr:rowOff>
    </xdr:from>
    <xdr:to>
      <xdr:col>112</xdr:col>
      <xdr:colOff>38100</xdr:colOff>
      <xdr:row>38</xdr:row>
      <xdr:rowOff>126492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143019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56896</xdr:rowOff>
    </xdr:from>
    <xdr:to>
      <xdr:col>102</xdr:col>
      <xdr:colOff>165100</xdr:colOff>
      <xdr:row>38</xdr:row>
      <xdr:rowOff>158496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3573</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12717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・総務費の住民一人当たりの決算額が</a:t>
          </a:r>
          <a:r>
            <a:rPr kumimoji="1" lang="en-US" altLang="ja-JP" sz="1200">
              <a:latin typeface="ＭＳ Ｐゴシック" panose="020B0600070205080204" pitchFamily="50" charset="-128"/>
              <a:ea typeface="ＭＳ Ｐゴシック" panose="020B0600070205080204" pitchFamily="50" charset="-128"/>
            </a:rPr>
            <a:t>363,308</a:t>
          </a:r>
          <a:r>
            <a:rPr kumimoji="1" lang="ja-JP" altLang="en-US" sz="1200">
              <a:latin typeface="ＭＳ Ｐゴシック" panose="020B0600070205080204" pitchFamily="50" charset="-128"/>
              <a:ea typeface="ＭＳ Ｐゴシック" panose="020B0600070205080204" pitchFamily="50" charset="-128"/>
            </a:rPr>
            <a:t>円と類似団体平均より高く、前年度より</a:t>
          </a:r>
          <a:r>
            <a:rPr kumimoji="1" lang="en-US" altLang="ja-JP" sz="1200">
              <a:latin typeface="ＭＳ Ｐゴシック" panose="020B0600070205080204" pitchFamily="50" charset="-128"/>
              <a:ea typeface="ＭＳ Ｐゴシック" panose="020B0600070205080204" pitchFamily="50" charset="-128"/>
            </a:rPr>
            <a:t>218,855</a:t>
          </a:r>
          <a:r>
            <a:rPr kumimoji="1" lang="ja-JP" altLang="en-US" sz="1200">
              <a:latin typeface="ＭＳ Ｐゴシック" panose="020B0600070205080204" pitchFamily="50" charset="-128"/>
              <a:ea typeface="ＭＳ Ｐゴシック" panose="020B0600070205080204" pitchFamily="50" charset="-128"/>
            </a:rPr>
            <a:t>千円の増となっているのは、人件費と積立金及び新型コロナウイルス対策関連経費の増による影響が大きいためである。人件費についは、「定員適正化計画」により職員数は年々減少計画にあるが、類似団体と比較しても依然として高い水準となっているため、今後も計画に基づき、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日までに</a:t>
          </a:r>
          <a:r>
            <a:rPr kumimoji="1" lang="en-US" altLang="ja-JP" sz="1200">
              <a:latin typeface="ＭＳ Ｐゴシック" panose="020B0600070205080204" pitchFamily="50" charset="-128"/>
              <a:ea typeface="ＭＳ Ｐゴシック" panose="020B0600070205080204" pitchFamily="50" charset="-128"/>
            </a:rPr>
            <a:t>299</a:t>
          </a:r>
          <a:r>
            <a:rPr kumimoji="1" lang="ja-JP" altLang="en-US" sz="1200">
              <a:latin typeface="ＭＳ Ｐゴシック" panose="020B0600070205080204" pitchFamily="50" charset="-128"/>
              <a:ea typeface="ＭＳ Ｐゴシック" panose="020B0600070205080204" pitchFamily="50" charset="-128"/>
            </a:rPr>
            <a:t>人体制（普通会計）を目標に削減を行っていく。積立金の決算総額は</a:t>
          </a:r>
          <a:r>
            <a:rPr kumimoji="1" lang="en-US" altLang="ja-JP" sz="1200">
              <a:latin typeface="ＭＳ Ｐゴシック" panose="020B0600070205080204" pitchFamily="50" charset="-128"/>
              <a:ea typeface="ＭＳ Ｐゴシック" panose="020B0600070205080204" pitchFamily="50" charset="-128"/>
            </a:rPr>
            <a:t>856,794</a:t>
          </a:r>
          <a:r>
            <a:rPr kumimoji="1" lang="ja-JP" altLang="en-US" sz="1200">
              <a:latin typeface="ＭＳ Ｐゴシック" panose="020B0600070205080204" pitchFamily="50" charset="-128"/>
              <a:ea typeface="ＭＳ Ｐゴシック" panose="020B0600070205080204" pitchFamily="50" charset="-128"/>
            </a:rPr>
            <a:t>千円であり、内訳は、減債基金積立金</a:t>
          </a:r>
          <a:r>
            <a:rPr kumimoji="1" lang="en-US" altLang="ja-JP" sz="1200">
              <a:latin typeface="ＭＳ Ｐゴシック" panose="020B0600070205080204" pitchFamily="50" charset="-128"/>
              <a:ea typeface="ＭＳ Ｐゴシック" panose="020B0600070205080204" pitchFamily="50" charset="-128"/>
            </a:rPr>
            <a:t>551,043</a:t>
          </a:r>
          <a:r>
            <a:rPr kumimoji="1" lang="ja-JP" altLang="en-US" sz="1200">
              <a:latin typeface="ＭＳ Ｐゴシック" panose="020B0600070205080204" pitchFamily="50" charset="-128"/>
              <a:ea typeface="ＭＳ Ｐゴシック" panose="020B0600070205080204" pitchFamily="50" charset="-128"/>
            </a:rPr>
            <a:t>千円、財政調整基金積立金</a:t>
          </a:r>
          <a:r>
            <a:rPr kumimoji="1" lang="en-US" altLang="ja-JP" sz="1200">
              <a:latin typeface="ＭＳ Ｐゴシック" panose="020B0600070205080204" pitchFamily="50" charset="-128"/>
              <a:ea typeface="ＭＳ Ｐゴシック" panose="020B0600070205080204" pitchFamily="50" charset="-128"/>
            </a:rPr>
            <a:t>140,078</a:t>
          </a:r>
          <a:r>
            <a:rPr kumimoji="1" lang="ja-JP" altLang="en-US" sz="1200">
              <a:latin typeface="ＭＳ Ｐゴシック" panose="020B0600070205080204" pitchFamily="50" charset="-128"/>
              <a:ea typeface="ＭＳ Ｐゴシック" panose="020B0600070205080204" pitchFamily="50" charset="-128"/>
            </a:rPr>
            <a:t>千円、その他基金積立金</a:t>
          </a:r>
          <a:r>
            <a:rPr kumimoji="1" lang="en-US" altLang="ja-JP" sz="1200">
              <a:latin typeface="ＭＳ Ｐゴシック" panose="020B0600070205080204" pitchFamily="50" charset="-128"/>
              <a:ea typeface="ＭＳ Ｐゴシック" panose="020B0600070205080204" pitchFamily="50" charset="-128"/>
            </a:rPr>
            <a:t>165,673</a:t>
          </a:r>
          <a:r>
            <a:rPr kumimoji="1" lang="ja-JP" altLang="en-US" sz="1200">
              <a:latin typeface="ＭＳ Ｐゴシック" panose="020B0600070205080204" pitchFamily="50" charset="-128"/>
              <a:ea typeface="ＭＳ Ｐゴシック" panose="020B0600070205080204" pitchFamily="50" charset="-128"/>
            </a:rPr>
            <a:t>千円となっている。衛生費が類似団体を大きく上回っている要因は、離島という地理的条件から他団体と広域的に管理することができないごみ焼却施設、汚泥再生処理センター等を単独で運営しているためである。消防費も衛生費と同様の要因により、類似団体を大きく上回っている。農林水産業費については、普通建設事業費や積立金等の多少の増減があったものの、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施行された有人国境離島法による補助制度の新規創設・拡充により施行前と比較して決算額は大幅増となっており、類似団体平均と比較しても高い水準となっている。民生費、商工費については、新型コロナウイルスの影響により、事業実施が困難であったため決算額は減少している。教育費については、町内</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の小中学校において</a:t>
          </a:r>
          <a:r>
            <a:rPr kumimoji="1" lang="en-US" altLang="ja-JP" sz="1200">
              <a:latin typeface="ＭＳ Ｐゴシック" panose="020B0600070205080204" pitchFamily="50" charset="-128"/>
              <a:ea typeface="ＭＳ Ｐゴシック" panose="020B0600070205080204" pitchFamily="50" charset="-128"/>
            </a:rPr>
            <a:t>GIGA</a:t>
          </a:r>
          <a:r>
            <a:rPr kumimoji="1" lang="ja-JP" altLang="en-US" sz="1200">
              <a:latin typeface="ＭＳ Ｐゴシック" panose="020B0600070205080204" pitchFamily="50" charset="-128"/>
              <a:ea typeface="ＭＳ Ｐゴシック" panose="020B0600070205080204" pitchFamily="50" charset="-128"/>
            </a:rPr>
            <a:t>スクール構想に係る環境整備事業を実施したことにより歳出決算額の増とっている。公債費の住民一人当たりの決算額が</a:t>
          </a:r>
          <a:r>
            <a:rPr kumimoji="1" lang="en-US" altLang="ja-JP" sz="1200">
              <a:latin typeface="ＭＳ Ｐゴシック" panose="020B0600070205080204" pitchFamily="50" charset="-128"/>
              <a:ea typeface="ＭＳ Ｐゴシック" panose="020B0600070205080204" pitchFamily="50" charset="-128"/>
            </a:rPr>
            <a:t>152,230</a:t>
          </a:r>
          <a:r>
            <a:rPr kumimoji="1" lang="ja-JP" altLang="en-US" sz="1200">
              <a:latin typeface="ＭＳ Ｐゴシック" panose="020B0600070205080204" pitchFamily="50" charset="-128"/>
              <a:ea typeface="ＭＳ Ｐゴシック" panose="020B0600070205080204" pitchFamily="50" charset="-128"/>
            </a:rPr>
            <a:t>千円で類似団体</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位となっているのは、合併前の大型事業の地方債残高が原因である。合併当初の地方債残高は約</a:t>
          </a:r>
          <a:r>
            <a:rPr kumimoji="1" lang="en-US" altLang="ja-JP" sz="1200">
              <a:latin typeface="ＭＳ Ｐゴシック" panose="020B0600070205080204" pitchFamily="50" charset="-128"/>
              <a:ea typeface="ＭＳ Ｐゴシック" panose="020B0600070205080204" pitchFamily="50" charset="-128"/>
            </a:rPr>
            <a:t>400</a:t>
          </a:r>
          <a:r>
            <a:rPr kumimoji="1" lang="ja-JP" altLang="en-US" sz="1200">
              <a:latin typeface="ＭＳ Ｐゴシック" panose="020B0600070205080204" pitchFamily="50" charset="-128"/>
              <a:ea typeface="ＭＳ Ｐゴシック" panose="020B0600070205080204" pitchFamily="50" charset="-128"/>
            </a:rPr>
            <a:t>億円あったが、計画的な繰上償還により令和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年度末の地方債残高は約</a:t>
          </a:r>
          <a:r>
            <a:rPr kumimoji="1" lang="en-US" altLang="ja-JP" sz="1200">
              <a:latin typeface="ＭＳ Ｐゴシック" panose="020B0600070205080204" pitchFamily="50" charset="-128"/>
              <a:ea typeface="ＭＳ Ｐゴシック" panose="020B0600070205080204" pitchFamily="50" charset="-128"/>
            </a:rPr>
            <a:t>195</a:t>
          </a:r>
          <a:r>
            <a:rPr kumimoji="1" lang="ja-JP" altLang="en-US" sz="1200">
              <a:latin typeface="ＭＳ Ｐゴシック" panose="020B0600070205080204" pitchFamily="50" charset="-128"/>
              <a:ea typeface="ＭＳ Ｐゴシック" panose="020B0600070205080204" pitchFamily="50" charset="-128"/>
            </a:rPr>
            <a:t>億円まで減少した。しかし類似団体と比較すると依然として地方債残高は多額でありことから、「いる。第</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次財政運営適正化計画」に基づき地方債の新規発行を抑制するとともに、計画的な繰上償還を実施し、将来の償還額の圧縮に努める。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・財政調整基金残高については、利子積立・災害時等の取崩しを行ったため</a:t>
          </a:r>
          <a:r>
            <a:rPr kumimoji="1" lang="en-US" altLang="ja-JP" sz="1300">
              <a:latin typeface="ＭＳ ゴシック" pitchFamily="49" charset="-128"/>
              <a:ea typeface="ＭＳ ゴシック" pitchFamily="49" charset="-128"/>
            </a:rPr>
            <a:t>0.08</a:t>
          </a:r>
          <a:r>
            <a:rPr kumimoji="1" lang="ja-JP" altLang="en-US" sz="1300">
              <a:latin typeface="ＭＳ ゴシック" pitchFamily="49" charset="-128"/>
              <a:ea typeface="ＭＳ ゴシック" pitchFamily="49" charset="-128"/>
            </a:rPr>
            <a:t>百万円の減となっており、標準財政規模比も▲</a:t>
          </a:r>
          <a:r>
            <a:rPr kumimoji="1" lang="en-US" altLang="ja-JP" sz="1300">
              <a:latin typeface="ＭＳ ゴシック" pitchFamily="49" charset="-128"/>
              <a:ea typeface="ＭＳ ゴシック" pitchFamily="49" charset="-128"/>
            </a:rPr>
            <a:t>0.25</a:t>
          </a:r>
          <a:r>
            <a:rPr kumimoji="1" lang="ja-JP" altLang="en-US" sz="1300">
              <a:latin typeface="ＭＳ ゴシック" pitchFamily="49" charset="-128"/>
              <a:ea typeface="ＭＳ ゴシック" pitchFamily="49" charset="-128"/>
            </a:rPr>
            <a:t>ポイントとなった。</a:t>
          </a:r>
        </a:p>
        <a:p>
          <a:r>
            <a:rPr kumimoji="1" lang="ja-JP" altLang="en-US" sz="1300">
              <a:latin typeface="ＭＳ ゴシック" pitchFamily="49" charset="-128"/>
              <a:ea typeface="ＭＳ ゴシック" pitchFamily="49" charset="-128"/>
            </a:rPr>
            <a:t>・実質収支額については、</a:t>
          </a:r>
          <a:r>
            <a:rPr kumimoji="1" lang="en-US" altLang="ja-JP" sz="1300">
              <a:latin typeface="ＭＳ ゴシック" pitchFamily="49" charset="-128"/>
              <a:ea typeface="ＭＳ ゴシック" pitchFamily="49" charset="-128"/>
            </a:rPr>
            <a:t>262</a:t>
          </a:r>
          <a:r>
            <a:rPr kumimoji="1" lang="ja-JP" altLang="en-US" sz="1300">
              <a:latin typeface="ＭＳ ゴシック" pitchFamily="49" charset="-128"/>
              <a:ea typeface="ＭＳ ゴシック" pitchFamily="49" charset="-128"/>
            </a:rPr>
            <a:t>百万円となっており、普通交付税の影響で標準財政規模の増減があるものの、例年</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％台で推移している。</a:t>
          </a:r>
        </a:p>
        <a:p>
          <a:r>
            <a:rPr kumimoji="1" lang="ja-JP" altLang="en-US" sz="1300">
              <a:latin typeface="ＭＳ ゴシック" pitchFamily="49" charset="-128"/>
              <a:ea typeface="ＭＳ ゴシック" pitchFamily="49" charset="-128"/>
            </a:rPr>
            <a:t>・実質単年度収支については、例年計画的な繰上償還等を行っているため、</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％前後で推移している。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・全会計ともに黒字である。</a:t>
          </a:r>
        </a:p>
        <a:p>
          <a:r>
            <a:rPr kumimoji="1" lang="ja-JP" altLang="en-US" sz="1400">
              <a:latin typeface="ＭＳ ゴシック" pitchFamily="49" charset="-128"/>
              <a:ea typeface="ＭＳ ゴシック" pitchFamily="49" charset="-128"/>
            </a:rPr>
            <a:t>・標準財政規模の増減により多少の変動はあるが、ほぼ横ばいで推移している。今後も各会計の使用料・手数料等の見直しを図るなど一般会計からの繰出金を抑制しつつ、連結実質赤字を出さない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21525477</v>
      </c>
      <c r="BO4" s="433"/>
      <c r="BP4" s="433"/>
      <c r="BQ4" s="433"/>
      <c r="BR4" s="433"/>
      <c r="BS4" s="433"/>
      <c r="BT4" s="433"/>
      <c r="BU4" s="434"/>
      <c r="BV4" s="432">
        <v>17249794</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2.6</v>
      </c>
      <c r="CU4" s="439"/>
      <c r="CV4" s="439"/>
      <c r="CW4" s="439"/>
      <c r="CX4" s="439"/>
      <c r="CY4" s="439"/>
      <c r="CZ4" s="439"/>
      <c r="DA4" s="440"/>
      <c r="DB4" s="438">
        <v>2.8</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21179085</v>
      </c>
      <c r="BO5" s="470"/>
      <c r="BP5" s="470"/>
      <c r="BQ5" s="470"/>
      <c r="BR5" s="470"/>
      <c r="BS5" s="470"/>
      <c r="BT5" s="470"/>
      <c r="BU5" s="471"/>
      <c r="BV5" s="469">
        <v>16883807</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78.3</v>
      </c>
      <c r="CU5" s="467"/>
      <c r="CV5" s="467"/>
      <c r="CW5" s="467"/>
      <c r="CX5" s="467"/>
      <c r="CY5" s="467"/>
      <c r="CZ5" s="467"/>
      <c r="DA5" s="468"/>
      <c r="DB5" s="466">
        <v>81.3</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346392</v>
      </c>
      <c r="BO6" s="470"/>
      <c r="BP6" s="470"/>
      <c r="BQ6" s="470"/>
      <c r="BR6" s="470"/>
      <c r="BS6" s="470"/>
      <c r="BT6" s="470"/>
      <c r="BU6" s="471"/>
      <c r="BV6" s="469">
        <v>365987</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80.599999999999994</v>
      </c>
      <c r="CU6" s="507"/>
      <c r="CV6" s="507"/>
      <c r="CW6" s="507"/>
      <c r="CX6" s="507"/>
      <c r="CY6" s="507"/>
      <c r="CZ6" s="507"/>
      <c r="DA6" s="508"/>
      <c r="DB6" s="506">
        <v>83.7</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84325</v>
      </c>
      <c r="BO7" s="470"/>
      <c r="BP7" s="470"/>
      <c r="BQ7" s="470"/>
      <c r="BR7" s="470"/>
      <c r="BS7" s="470"/>
      <c r="BT7" s="470"/>
      <c r="BU7" s="471"/>
      <c r="BV7" s="469">
        <v>90925</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9946626</v>
      </c>
      <c r="CU7" s="470"/>
      <c r="CV7" s="470"/>
      <c r="CW7" s="470"/>
      <c r="CX7" s="470"/>
      <c r="CY7" s="470"/>
      <c r="CZ7" s="470"/>
      <c r="DA7" s="471"/>
      <c r="DB7" s="469">
        <v>9821121</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94</v>
      </c>
      <c r="AV8" s="502"/>
      <c r="AW8" s="502"/>
      <c r="AX8" s="502"/>
      <c r="AY8" s="503" t="s">
        <v>110</v>
      </c>
      <c r="AZ8" s="504"/>
      <c r="BA8" s="504"/>
      <c r="BB8" s="504"/>
      <c r="BC8" s="504"/>
      <c r="BD8" s="504"/>
      <c r="BE8" s="504"/>
      <c r="BF8" s="504"/>
      <c r="BG8" s="504"/>
      <c r="BH8" s="504"/>
      <c r="BI8" s="504"/>
      <c r="BJ8" s="504"/>
      <c r="BK8" s="504"/>
      <c r="BL8" s="504"/>
      <c r="BM8" s="505"/>
      <c r="BN8" s="469">
        <v>262067</v>
      </c>
      <c r="BO8" s="470"/>
      <c r="BP8" s="470"/>
      <c r="BQ8" s="470"/>
      <c r="BR8" s="470"/>
      <c r="BS8" s="470"/>
      <c r="BT8" s="470"/>
      <c r="BU8" s="471"/>
      <c r="BV8" s="469">
        <v>275062</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0.23</v>
      </c>
      <c r="CU8" s="510"/>
      <c r="CV8" s="510"/>
      <c r="CW8" s="510"/>
      <c r="CX8" s="510"/>
      <c r="CY8" s="510"/>
      <c r="CZ8" s="510"/>
      <c r="DA8" s="511"/>
      <c r="DB8" s="509">
        <v>0.23</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17503</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94</v>
      </c>
      <c r="AV9" s="502"/>
      <c r="AW9" s="502"/>
      <c r="AX9" s="502"/>
      <c r="AY9" s="503" t="s">
        <v>116</v>
      </c>
      <c r="AZ9" s="504"/>
      <c r="BA9" s="504"/>
      <c r="BB9" s="504"/>
      <c r="BC9" s="504"/>
      <c r="BD9" s="504"/>
      <c r="BE9" s="504"/>
      <c r="BF9" s="504"/>
      <c r="BG9" s="504"/>
      <c r="BH9" s="504"/>
      <c r="BI9" s="504"/>
      <c r="BJ9" s="504"/>
      <c r="BK9" s="504"/>
      <c r="BL9" s="504"/>
      <c r="BM9" s="505"/>
      <c r="BN9" s="469">
        <v>-12995</v>
      </c>
      <c r="BO9" s="470"/>
      <c r="BP9" s="470"/>
      <c r="BQ9" s="470"/>
      <c r="BR9" s="470"/>
      <c r="BS9" s="470"/>
      <c r="BT9" s="470"/>
      <c r="BU9" s="471"/>
      <c r="BV9" s="469">
        <v>13031</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21.7</v>
      </c>
      <c r="CU9" s="467"/>
      <c r="CV9" s="467"/>
      <c r="CW9" s="467"/>
      <c r="CX9" s="467"/>
      <c r="CY9" s="467"/>
      <c r="CZ9" s="467"/>
      <c r="DA9" s="468"/>
      <c r="DB9" s="466">
        <v>22.5</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19718</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140078</v>
      </c>
      <c r="BO10" s="470"/>
      <c r="BP10" s="470"/>
      <c r="BQ10" s="470"/>
      <c r="BR10" s="470"/>
      <c r="BS10" s="470"/>
      <c r="BT10" s="470"/>
      <c r="BU10" s="471"/>
      <c r="BV10" s="469">
        <v>140249</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94</v>
      </c>
      <c r="AV11" s="502"/>
      <c r="AW11" s="502"/>
      <c r="AX11" s="502"/>
      <c r="AY11" s="503" t="s">
        <v>126</v>
      </c>
      <c r="AZ11" s="504"/>
      <c r="BA11" s="504"/>
      <c r="BB11" s="504"/>
      <c r="BC11" s="504"/>
      <c r="BD11" s="504"/>
      <c r="BE11" s="504"/>
      <c r="BF11" s="504"/>
      <c r="BG11" s="504"/>
      <c r="BH11" s="504"/>
      <c r="BI11" s="504"/>
      <c r="BJ11" s="504"/>
      <c r="BK11" s="504"/>
      <c r="BL11" s="504"/>
      <c r="BM11" s="505"/>
      <c r="BN11" s="469">
        <v>939157</v>
      </c>
      <c r="BO11" s="470"/>
      <c r="BP11" s="470"/>
      <c r="BQ11" s="470"/>
      <c r="BR11" s="470"/>
      <c r="BS11" s="470"/>
      <c r="BT11" s="470"/>
      <c r="BU11" s="471"/>
      <c r="BV11" s="469">
        <v>855669</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18484</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94</v>
      </c>
      <c r="AV12" s="502"/>
      <c r="AW12" s="502"/>
      <c r="AX12" s="502"/>
      <c r="AY12" s="503" t="s">
        <v>134</v>
      </c>
      <c r="AZ12" s="504"/>
      <c r="BA12" s="504"/>
      <c r="BB12" s="504"/>
      <c r="BC12" s="504"/>
      <c r="BD12" s="504"/>
      <c r="BE12" s="504"/>
      <c r="BF12" s="504"/>
      <c r="BG12" s="504"/>
      <c r="BH12" s="504"/>
      <c r="BI12" s="504"/>
      <c r="BJ12" s="504"/>
      <c r="BK12" s="504"/>
      <c r="BL12" s="504"/>
      <c r="BM12" s="505"/>
      <c r="BN12" s="469">
        <v>140000</v>
      </c>
      <c r="BO12" s="470"/>
      <c r="BP12" s="470"/>
      <c r="BQ12" s="470"/>
      <c r="BR12" s="470"/>
      <c r="BS12" s="470"/>
      <c r="BT12" s="470"/>
      <c r="BU12" s="471"/>
      <c r="BV12" s="469">
        <v>254222</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136</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137</v>
      </c>
      <c r="N13" s="561"/>
      <c r="O13" s="561"/>
      <c r="P13" s="561"/>
      <c r="Q13" s="562"/>
      <c r="R13" s="553">
        <v>18421</v>
      </c>
      <c r="S13" s="554"/>
      <c r="T13" s="554"/>
      <c r="U13" s="554"/>
      <c r="V13" s="555"/>
      <c r="W13" s="485" t="s">
        <v>138</v>
      </c>
      <c r="X13" s="486"/>
      <c r="Y13" s="486"/>
      <c r="Z13" s="486"/>
      <c r="AA13" s="486"/>
      <c r="AB13" s="476"/>
      <c r="AC13" s="520">
        <v>865</v>
      </c>
      <c r="AD13" s="521"/>
      <c r="AE13" s="521"/>
      <c r="AF13" s="521"/>
      <c r="AG13" s="563"/>
      <c r="AH13" s="520">
        <v>982</v>
      </c>
      <c r="AI13" s="521"/>
      <c r="AJ13" s="521"/>
      <c r="AK13" s="521"/>
      <c r="AL13" s="522"/>
      <c r="AM13" s="498" t="s">
        <v>139</v>
      </c>
      <c r="AN13" s="499"/>
      <c r="AO13" s="499"/>
      <c r="AP13" s="499"/>
      <c r="AQ13" s="499"/>
      <c r="AR13" s="499"/>
      <c r="AS13" s="499"/>
      <c r="AT13" s="500"/>
      <c r="AU13" s="501" t="s">
        <v>120</v>
      </c>
      <c r="AV13" s="502"/>
      <c r="AW13" s="502"/>
      <c r="AX13" s="502"/>
      <c r="AY13" s="503" t="s">
        <v>140</v>
      </c>
      <c r="AZ13" s="504"/>
      <c r="BA13" s="504"/>
      <c r="BB13" s="504"/>
      <c r="BC13" s="504"/>
      <c r="BD13" s="504"/>
      <c r="BE13" s="504"/>
      <c r="BF13" s="504"/>
      <c r="BG13" s="504"/>
      <c r="BH13" s="504"/>
      <c r="BI13" s="504"/>
      <c r="BJ13" s="504"/>
      <c r="BK13" s="504"/>
      <c r="BL13" s="504"/>
      <c r="BM13" s="505"/>
      <c r="BN13" s="469">
        <v>926240</v>
      </c>
      <c r="BO13" s="470"/>
      <c r="BP13" s="470"/>
      <c r="BQ13" s="470"/>
      <c r="BR13" s="470"/>
      <c r="BS13" s="470"/>
      <c r="BT13" s="470"/>
      <c r="BU13" s="471"/>
      <c r="BV13" s="469">
        <v>754727</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2.1</v>
      </c>
      <c r="CU13" s="467"/>
      <c r="CV13" s="467"/>
      <c r="CW13" s="467"/>
      <c r="CX13" s="467"/>
      <c r="CY13" s="467"/>
      <c r="CZ13" s="467"/>
      <c r="DA13" s="468"/>
      <c r="DB13" s="466">
        <v>2.1</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142</v>
      </c>
      <c r="M14" s="551"/>
      <c r="N14" s="551"/>
      <c r="O14" s="551"/>
      <c r="P14" s="551"/>
      <c r="Q14" s="552"/>
      <c r="R14" s="553">
        <v>18838</v>
      </c>
      <c r="S14" s="554"/>
      <c r="T14" s="554"/>
      <c r="U14" s="554"/>
      <c r="V14" s="555"/>
      <c r="W14" s="459"/>
      <c r="X14" s="460"/>
      <c r="Y14" s="460"/>
      <c r="Z14" s="460"/>
      <c r="AA14" s="460"/>
      <c r="AB14" s="449"/>
      <c r="AC14" s="556">
        <v>10.7</v>
      </c>
      <c r="AD14" s="557"/>
      <c r="AE14" s="557"/>
      <c r="AF14" s="557"/>
      <c r="AG14" s="558"/>
      <c r="AH14" s="556">
        <v>11.4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t="s">
        <v>128</v>
      </c>
      <c r="CU14" s="568"/>
      <c r="CV14" s="568"/>
      <c r="CW14" s="568"/>
      <c r="CX14" s="568"/>
      <c r="CY14" s="568"/>
      <c r="CZ14" s="568"/>
      <c r="DA14" s="569"/>
      <c r="DB14" s="567" t="s">
        <v>128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144</v>
      </c>
      <c r="N15" s="561"/>
      <c r="O15" s="561"/>
      <c r="P15" s="561"/>
      <c r="Q15" s="562"/>
      <c r="R15" s="553">
        <v>18787</v>
      </c>
      <c r="S15" s="554"/>
      <c r="T15" s="554"/>
      <c r="U15" s="554"/>
      <c r="V15" s="555"/>
      <c r="W15" s="485" t="s">
        <v>145</v>
      </c>
      <c r="X15" s="486"/>
      <c r="Y15" s="486"/>
      <c r="Z15" s="486"/>
      <c r="AA15" s="486"/>
      <c r="AB15" s="476"/>
      <c r="AC15" s="520">
        <v>1331</v>
      </c>
      <c r="AD15" s="521"/>
      <c r="AE15" s="521"/>
      <c r="AF15" s="521"/>
      <c r="AG15" s="563"/>
      <c r="AH15" s="520">
        <v>1381</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2106614</v>
      </c>
      <c r="BO15" s="433"/>
      <c r="BP15" s="433"/>
      <c r="BQ15" s="433"/>
      <c r="BR15" s="433"/>
      <c r="BS15" s="433"/>
      <c r="BT15" s="433"/>
      <c r="BU15" s="434"/>
      <c r="BV15" s="432">
        <v>2021512</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16.399999999999999</v>
      </c>
      <c r="AD16" s="557"/>
      <c r="AE16" s="557"/>
      <c r="AF16" s="557"/>
      <c r="AG16" s="558"/>
      <c r="AH16" s="556">
        <v>16</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9128035</v>
      </c>
      <c r="BO16" s="470"/>
      <c r="BP16" s="470"/>
      <c r="BQ16" s="470"/>
      <c r="BR16" s="470"/>
      <c r="BS16" s="470"/>
      <c r="BT16" s="470"/>
      <c r="BU16" s="471"/>
      <c r="BV16" s="469">
        <v>8818136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5923</v>
      </c>
      <c r="AD17" s="521"/>
      <c r="AE17" s="521"/>
      <c r="AF17" s="521"/>
      <c r="AG17" s="563"/>
      <c r="AH17" s="520">
        <v>6277</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2642057</v>
      </c>
      <c r="BO17" s="470"/>
      <c r="BP17" s="470"/>
      <c r="BQ17" s="470"/>
      <c r="BR17" s="470"/>
      <c r="BS17" s="470"/>
      <c r="BT17" s="470"/>
      <c r="BU17" s="471"/>
      <c r="BV17" s="469">
        <v>2559220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155</v>
      </c>
      <c r="C18" s="512"/>
      <c r="D18" s="512"/>
      <c r="E18" s="584"/>
      <c r="F18" s="584"/>
      <c r="G18" s="584"/>
      <c r="H18" s="584"/>
      <c r="I18" s="584"/>
      <c r="J18" s="584"/>
      <c r="K18" s="584"/>
      <c r="L18" s="585">
        <v>213.99</v>
      </c>
      <c r="M18" s="585"/>
      <c r="N18" s="585"/>
      <c r="O18" s="585"/>
      <c r="P18" s="585"/>
      <c r="Q18" s="585"/>
      <c r="R18" s="586"/>
      <c r="S18" s="586"/>
      <c r="T18" s="586"/>
      <c r="U18" s="586"/>
      <c r="V18" s="587"/>
      <c r="W18" s="487"/>
      <c r="X18" s="488"/>
      <c r="Y18" s="488"/>
      <c r="Z18" s="488"/>
      <c r="AA18" s="488"/>
      <c r="AB18" s="479"/>
      <c r="AC18" s="588">
        <v>73</v>
      </c>
      <c r="AD18" s="589"/>
      <c r="AE18" s="589"/>
      <c r="AF18" s="589"/>
      <c r="AG18" s="590"/>
      <c r="AH18" s="588">
        <v>72.7</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7969541</v>
      </c>
      <c r="BO18" s="470"/>
      <c r="BP18" s="470"/>
      <c r="BQ18" s="470"/>
      <c r="BR18" s="470"/>
      <c r="BS18" s="470"/>
      <c r="BT18" s="470"/>
      <c r="BU18" s="471"/>
      <c r="BV18" s="469">
        <v>8068719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157</v>
      </c>
      <c r="C19" s="512"/>
      <c r="D19" s="512"/>
      <c r="E19" s="584"/>
      <c r="F19" s="584"/>
      <c r="G19" s="584"/>
      <c r="H19" s="584"/>
      <c r="I19" s="584"/>
      <c r="J19" s="584"/>
      <c r="K19" s="584"/>
      <c r="L19" s="592">
        <v>82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12842725</v>
      </c>
      <c r="BO19" s="470"/>
      <c r="BP19" s="470"/>
      <c r="BQ19" s="470"/>
      <c r="BR19" s="470"/>
      <c r="BS19" s="470"/>
      <c r="BT19" s="470"/>
      <c r="BU19" s="471"/>
      <c r="BV19" s="469">
        <v>12087596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159</v>
      </c>
      <c r="C20" s="512"/>
      <c r="D20" s="512"/>
      <c r="E20" s="584"/>
      <c r="F20" s="584"/>
      <c r="G20" s="584"/>
      <c r="H20" s="584"/>
      <c r="I20" s="584"/>
      <c r="J20" s="584"/>
      <c r="K20" s="584"/>
      <c r="L20" s="592">
        <v>8397</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19456688</v>
      </c>
      <c r="BO23" s="470"/>
      <c r="BP23" s="470"/>
      <c r="BQ23" s="470"/>
      <c r="BR23" s="470"/>
      <c r="BS23" s="470"/>
      <c r="BT23" s="470"/>
      <c r="BU23" s="471"/>
      <c r="BV23" s="469">
        <v>19137177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168</v>
      </c>
      <c r="F24" s="499"/>
      <c r="G24" s="499"/>
      <c r="H24" s="499"/>
      <c r="I24" s="499"/>
      <c r="J24" s="499"/>
      <c r="K24" s="500"/>
      <c r="L24" s="520">
        <v>1</v>
      </c>
      <c r="M24" s="521"/>
      <c r="N24" s="521"/>
      <c r="O24" s="521"/>
      <c r="P24" s="563"/>
      <c r="Q24" s="520">
        <v>7800</v>
      </c>
      <c r="R24" s="521"/>
      <c r="S24" s="521"/>
      <c r="T24" s="521"/>
      <c r="U24" s="521"/>
      <c r="V24" s="563"/>
      <c r="W24" s="622"/>
      <c r="X24" s="610"/>
      <c r="Y24" s="611"/>
      <c r="Z24" s="519" t="s">
        <v>169</v>
      </c>
      <c r="AA24" s="499"/>
      <c r="AB24" s="499"/>
      <c r="AC24" s="499"/>
      <c r="AD24" s="499"/>
      <c r="AE24" s="499"/>
      <c r="AF24" s="499"/>
      <c r="AG24" s="500"/>
      <c r="AH24" s="520">
        <v>294</v>
      </c>
      <c r="AI24" s="521"/>
      <c r="AJ24" s="521"/>
      <c r="AK24" s="521"/>
      <c r="AL24" s="563"/>
      <c r="AM24" s="520">
        <v>905226</v>
      </c>
      <c r="AN24" s="521"/>
      <c r="AO24" s="521"/>
      <c r="AP24" s="521"/>
      <c r="AQ24" s="521"/>
      <c r="AR24" s="563"/>
      <c r="AS24" s="520">
        <v>3079</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9157366</v>
      </c>
      <c r="BO24" s="470"/>
      <c r="BP24" s="470"/>
      <c r="BQ24" s="470"/>
      <c r="BR24" s="470"/>
      <c r="BS24" s="470"/>
      <c r="BT24" s="470"/>
      <c r="BU24" s="471"/>
      <c r="BV24" s="469">
        <v>9150966</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171</v>
      </c>
      <c r="F25" s="499"/>
      <c r="G25" s="499"/>
      <c r="H25" s="499"/>
      <c r="I25" s="499"/>
      <c r="J25" s="499"/>
      <c r="K25" s="500"/>
      <c r="L25" s="520">
        <v>1</v>
      </c>
      <c r="M25" s="521"/>
      <c r="N25" s="521"/>
      <c r="O25" s="521"/>
      <c r="P25" s="563"/>
      <c r="Q25" s="520">
        <v>6000</v>
      </c>
      <c r="R25" s="521"/>
      <c r="S25" s="521"/>
      <c r="T25" s="521"/>
      <c r="U25" s="521"/>
      <c r="V25" s="563"/>
      <c r="W25" s="622"/>
      <c r="X25" s="610"/>
      <c r="Y25" s="611"/>
      <c r="Z25" s="519" t="s">
        <v>172</v>
      </c>
      <c r="AA25" s="499"/>
      <c r="AB25" s="499"/>
      <c r="AC25" s="499"/>
      <c r="AD25" s="499"/>
      <c r="AE25" s="499"/>
      <c r="AF25" s="499"/>
      <c r="AG25" s="500"/>
      <c r="AH25" s="520">
        <v>63</v>
      </c>
      <c r="AI25" s="521"/>
      <c r="AJ25" s="521"/>
      <c r="AK25" s="521"/>
      <c r="AL25" s="563"/>
      <c r="AM25" s="520">
        <v>154602</v>
      </c>
      <c r="AN25" s="521"/>
      <c r="AO25" s="521"/>
      <c r="AP25" s="521"/>
      <c r="AQ25" s="521"/>
      <c r="AR25" s="563"/>
      <c r="AS25" s="520">
        <v>2454</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353569</v>
      </c>
      <c r="BO25" s="433"/>
      <c r="BP25" s="433"/>
      <c r="BQ25" s="433"/>
      <c r="BR25" s="433"/>
      <c r="BS25" s="433"/>
      <c r="BT25" s="433"/>
      <c r="BU25" s="434"/>
      <c r="BV25" s="432">
        <v>377722</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174</v>
      </c>
      <c r="F26" s="499"/>
      <c r="G26" s="499"/>
      <c r="H26" s="499"/>
      <c r="I26" s="499"/>
      <c r="J26" s="499"/>
      <c r="K26" s="500"/>
      <c r="L26" s="520">
        <v>1</v>
      </c>
      <c r="M26" s="521"/>
      <c r="N26" s="521"/>
      <c r="O26" s="521"/>
      <c r="P26" s="563"/>
      <c r="Q26" s="520">
        <v>5700</v>
      </c>
      <c r="R26" s="521"/>
      <c r="S26" s="521"/>
      <c r="T26" s="521"/>
      <c r="U26" s="521"/>
      <c r="V26" s="563"/>
      <c r="W26" s="622"/>
      <c r="X26" s="610"/>
      <c r="Y26" s="611"/>
      <c r="Z26" s="519" t="s">
        <v>175</v>
      </c>
      <c r="AA26" s="632"/>
      <c r="AB26" s="632"/>
      <c r="AC26" s="632"/>
      <c r="AD26" s="632"/>
      <c r="AE26" s="632"/>
      <c r="AF26" s="632"/>
      <c r="AG26" s="633"/>
      <c r="AH26" s="520">
        <v>14</v>
      </c>
      <c r="AI26" s="521"/>
      <c r="AJ26" s="521"/>
      <c r="AK26" s="521"/>
      <c r="AL26" s="563"/>
      <c r="AM26" s="520">
        <v>49364</v>
      </c>
      <c r="AN26" s="521"/>
      <c r="AO26" s="521"/>
      <c r="AP26" s="521"/>
      <c r="AQ26" s="521"/>
      <c r="AR26" s="563"/>
      <c r="AS26" s="520">
        <v>3526</v>
      </c>
      <c r="AT26" s="521"/>
      <c r="AU26" s="521"/>
      <c r="AV26" s="521"/>
      <c r="AW26" s="521"/>
      <c r="AX26" s="522"/>
      <c r="AY26" s="472" t="s">
        <v>176</v>
      </c>
      <c r="AZ26" s="473"/>
      <c r="BA26" s="473"/>
      <c r="BB26" s="473"/>
      <c r="BC26" s="473"/>
      <c r="BD26" s="473"/>
      <c r="BE26" s="473"/>
      <c r="BF26" s="473"/>
      <c r="BG26" s="473"/>
      <c r="BH26" s="473"/>
      <c r="BI26" s="473"/>
      <c r="BJ26" s="473"/>
      <c r="BK26" s="473"/>
      <c r="BL26" s="473"/>
      <c r="BM26" s="474"/>
      <c r="BN26" s="469" t="s">
        <v>136</v>
      </c>
      <c r="BO26" s="470"/>
      <c r="BP26" s="470"/>
      <c r="BQ26" s="470"/>
      <c r="BR26" s="470"/>
      <c r="BS26" s="470"/>
      <c r="BT26" s="470"/>
      <c r="BU26" s="471"/>
      <c r="BV26" s="469" t="s">
        <v>136</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177</v>
      </c>
      <c r="F27" s="499"/>
      <c r="G27" s="499"/>
      <c r="H27" s="499"/>
      <c r="I27" s="499"/>
      <c r="J27" s="499"/>
      <c r="K27" s="500"/>
      <c r="L27" s="520">
        <v>1</v>
      </c>
      <c r="M27" s="521"/>
      <c r="N27" s="521"/>
      <c r="O27" s="521"/>
      <c r="P27" s="563"/>
      <c r="Q27" s="520">
        <v>2800</v>
      </c>
      <c r="R27" s="521"/>
      <c r="S27" s="521"/>
      <c r="T27" s="521"/>
      <c r="U27" s="521"/>
      <c r="V27" s="563"/>
      <c r="W27" s="622"/>
      <c r="X27" s="610"/>
      <c r="Y27" s="611"/>
      <c r="Z27" s="519" t="s">
        <v>178</v>
      </c>
      <c r="AA27" s="499"/>
      <c r="AB27" s="499"/>
      <c r="AC27" s="499"/>
      <c r="AD27" s="499"/>
      <c r="AE27" s="499"/>
      <c r="AF27" s="499"/>
      <c r="AG27" s="500"/>
      <c r="AH27" s="520">
        <v>13</v>
      </c>
      <c r="AI27" s="521"/>
      <c r="AJ27" s="521"/>
      <c r="AK27" s="521"/>
      <c r="AL27" s="563"/>
      <c r="AM27" s="520">
        <v>45134</v>
      </c>
      <c r="AN27" s="521"/>
      <c r="AO27" s="521"/>
      <c r="AP27" s="521"/>
      <c r="AQ27" s="521"/>
      <c r="AR27" s="563"/>
      <c r="AS27" s="520">
        <v>3472</v>
      </c>
      <c r="AT27" s="521"/>
      <c r="AU27" s="521"/>
      <c r="AV27" s="521"/>
      <c r="AW27" s="521"/>
      <c r="AX27" s="522"/>
      <c r="AY27" s="564" t="s">
        <v>179</v>
      </c>
      <c r="AZ27" s="565"/>
      <c r="BA27" s="565"/>
      <c r="BB27" s="565"/>
      <c r="BC27" s="565"/>
      <c r="BD27" s="565"/>
      <c r="BE27" s="565"/>
      <c r="BF27" s="565"/>
      <c r="BG27" s="565"/>
      <c r="BH27" s="565"/>
      <c r="BI27" s="565"/>
      <c r="BJ27" s="565"/>
      <c r="BK27" s="565"/>
      <c r="BL27" s="565"/>
      <c r="BM27" s="566"/>
      <c r="BN27" s="645" t="s">
        <v>128</v>
      </c>
      <c r="BO27" s="646"/>
      <c r="BP27" s="646"/>
      <c r="BQ27" s="646"/>
      <c r="BR27" s="646"/>
      <c r="BS27" s="646"/>
      <c r="BT27" s="646"/>
      <c r="BU27" s="647"/>
      <c r="BV27" s="645" t="s">
        <v>128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180</v>
      </c>
      <c r="F28" s="499"/>
      <c r="G28" s="499"/>
      <c r="H28" s="499"/>
      <c r="I28" s="499"/>
      <c r="J28" s="499"/>
      <c r="K28" s="500"/>
      <c r="L28" s="520">
        <v>1</v>
      </c>
      <c r="M28" s="521"/>
      <c r="N28" s="521"/>
      <c r="O28" s="521"/>
      <c r="P28" s="563"/>
      <c r="Q28" s="520">
        <v>2450</v>
      </c>
      <c r="R28" s="521"/>
      <c r="S28" s="521"/>
      <c r="T28" s="521"/>
      <c r="U28" s="521"/>
      <c r="V28" s="563"/>
      <c r="W28" s="622"/>
      <c r="X28" s="610"/>
      <c r="Y28" s="611"/>
      <c r="Z28" s="519" t="s">
        <v>181</v>
      </c>
      <c r="AA28" s="499"/>
      <c r="AB28" s="499"/>
      <c r="AC28" s="499"/>
      <c r="AD28" s="499"/>
      <c r="AE28" s="499"/>
      <c r="AF28" s="499"/>
      <c r="AG28" s="500"/>
      <c r="AH28" s="520" t="s">
        <v>128</v>
      </c>
      <c r="AI28" s="521"/>
      <c r="AJ28" s="521"/>
      <c r="AK28" s="521"/>
      <c r="AL28" s="563"/>
      <c r="AM28" s="520" t="s">
        <v>128</v>
      </c>
      <c r="AN28" s="521"/>
      <c r="AO28" s="521"/>
      <c r="AP28" s="521"/>
      <c r="AQ28" s="521"/>
      <c r="AR28" s="563"/>
      <c r="AS28" s="520" t="s">
        <v>136</v>
      </c>
      <c r="AT28" s="521"/>
      <c r="AU28" s="521"/>
      <c r="AV28" s="521"/>
      <c r="AW28" s="521"/>
      <c r="AX28" s="522"/>
      <c r="AY28" s="648" t="s">
        <v>182</v>
      </c>
      <c r="AZ28" s="649"/>
      <c r="BA28" s="649"/>
      <c r="BB28" s="650"/>
      <c r="BC28" s="429" t="s">
        <v>48</v>
      </c>
      <c r="BD28" s="430"/>
      <c r="BE28" s="430"/>
      <c r="BF28" s="430"/>
      <c r="BG28" s="430"/>
      <c r="BH28" s="430"/>
      <c r="BI28" s="430"/>
      <c r="BJ28" s="430"/>
      <c r="BK28" s="430"/>
      <c r="BL28" s="430"/>
      <c r="BM28" s="431"/>
      <c r="BN28" s="432">
        <v>1953067</v>
      </c>
      <c r="BO28" s="433"/>
      <c r="BP28" s="433"/>
      <c r="BQ28" s="433"/>
      <c r="BR28" s="433"/>
      <c r="BS28" s="433"/>
      <c r="BT28" s="433"/>
      <c r="BU28" s="434"/>
      <c r="BV28" s="432">
        <v>1952989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183</v>
      </c>
      <c r="F29" s="499"/>
      <c r="G29" s="499"/>
      <c r="H29" s="499"/>
      <c r="I29" s="499"/>
      <c r="J29" s="499"/>
      <c r="K29" s="500"/>
      <c r="L29" s="520">
        <v>14</v>
      </c>
      <c r="M29" s="521"/>
      <c r="N29" s="521"/>
      <c r="O29" s="521"/>
      <c r="P29" s="563"/>
      <c r="Q29" s="520">
        <v>2300</v>
      </c>
      <c r="R29" s="521"/>
      <c r="S29" s="521"/>
      <c r="T29" s="521"/>
      <c r="U29" s="521"/>
      <c r="V29" s="563"/>
      <c r="W29" s="623"/>
      <c r="X29" s="624"/>
      <c r="Y29" s="625"/>
      <c r="Z29" s="519" t="s">
        <v>184</v>
      </c>
      <c r="AA29" s="499"/>
      <c r="AB29" s="499"/>
      <c r="AC29" s="499"/>
      <c r="AD29" s="499"/>
      <c r="AE29" s="499"/>
      <c r="AF29" s="499"/>
      <c r="AG29" s="500"/>
      <c r="AH29" s="520">
        <v>307</v>
      </c>
      <c r="AI29" s="521"/>
      <c r="AJ29" s="521"/>
      <c r="AK29" s="521"/>
      <c r="AL29" s="563"/>
      <c r="AM29" s="520">
        <v>950360</v>
      </c>
      <c r="AN29" s="521"/>
      <c r="AO29" s="521"/>
      <c r="AP29" s="521"/>
      <c r="AQ29" s="521"/>
      <c r="AR29" s="563"/>
      <c r="AS29" s="520">
        <v>3096</v>
      </c>
      <c r="AT29" s="521"/>
      <c r="AU29" s="521"/>
      <c r="AV29" s="521"/>
      <c r="AW29" s="521"/>
      <c r="AX29" s="522"/>
      <c r="AY29" s="651"/>
      <c r="AZ29" s="652"/>
      <c r="BA29" s="652"/>
      <c r="BB29" s="653"/>
      <c r="BC29" s="503" t="s">
        <v>185</v>
      </c>
      <c r="BD29" s="504"/>
      <c r="BE29" s="504"/>
      <c r="BF29" s="504"/>
      <c r="BG29" s="504"/>
      <c r="BH29" s="504"/>
      <c r="BI29" s="504"/>
      <c r="BJ29" s="504"/>
      <c r="BK29" s="504"/>
      <c r="BL29" s="504"/>
      <c r="BM29" s="505"/>
      <c r="BN29" s="469">
        <v>4961676</v>
      </c>
      <c r="BO29" s="470"/>
      <c r="BP29" s="470"/>
      <c r="BQ29" s="470"/>
      <c r="BR29" s="470"/>
      <c r="BS29" s="470"/>
      <c r="BT29" s="470"/>
      <c r="BU29" s="471"/>
      <c r="BV29" s="469">
        <v>4410633</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186</v>
      </c>
      <c r="X30" s="630"/>
      <c r="Y30" s="630"/>
      <c r="Z30" s="630"/>
      <c r="AA30" s="630"/>
      <c r="AB30" s="630"/>
      <c r="AC30" s="630"/>
      <c r="AD30" s="630"/>
      <c r="AE30" s="630"/>
      <c r="AF30" s="630"/>
      <c r="AG30" s="631"/>
      <c r="AH30" s="588">
        <v>97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3572807</v>
      </c>
      <c r="BO30" s="646"/>
      <c r="BP30" s="646"/>
      <c r="BQ30" s="646"/>
      <c r="BR30" s="646"/>
      <c r="BS30" s="646"/>
      <c r="BT30" s="646"/>
      <c r="BU30" s="647"/>
      <c r="BV30" s="645">
        <v>3738720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193</v>
      </c>
      <c r="D33" s="493"/>
      <c r="E33" s="458" t="s">
        <v>194</v>
      </c>
      <c r="F33" s="458"/>
      <c r="G33" s="458"/>
      <c r="H33" s="458"/>
      <c r="I33" s="458"/>
      <c r="J33" s="458"/>
      <c r="K33" s="458"/>
      <c r="L33" s="458"/>
      <c r="M33" s="458"/>
      <c r="N33" s="458"/>
      <c r="O33" s="458"/>
      <c r="P33" s="458"/>
      <c r="Q33" s="458"/>
      <c r="R33" s="458"/>
      <c r="S33" s="458"/>
      <c r="T33" s="216"/>
      <c r="U33" s="493" t="s">
        <v>193</v>
      </c>
      <c r="V33" s="493"/>
      <c r="W33" s="458" t="s">
        <v>194</v>
      </c>
      <c r="X33" s="458"/>
      <c r="Y33" s="458"/>
      <c r="Z33" s="458"/>
      <c r="AA33" s="458"/>
      <c r="AB33" s="458"/>
      <c r="AC33" s="458"/>
      <c r="AD33" s="458"/>
      <c r="AE33" s="458"/>
      <c r="AF33" s="458"/>
      <c r="AG33" s="458"/>
      <c r="AH33" s="458"/>
      <c r="AI33" s="458"/>
      <c r="AJ33" s="458"/>
      <c r="AK33" s="458"/>
      <c r="AL33" s="216"/>
      <c r="AM33" s="493" t="s">
        <v>193</v>
      </c>
      <c r="AN33" s="493"/>
      <c r="AO33" s="458" t="s">
        <v>195</v>
      </c>
      <c r="AP33" s="458"/>
      <c r="AQ33" s="458"/>
      <c r="AR33" s="458"/>
      <c r="AS33" s="458"/>
      <c r="AT33" s="458"/>
      <c r="AU33" s="458"/>
      <c r="AV33" s="458"/>
      <c r="AW33" s="458"/>
      <c r="AX33" s="458"/>
      <c r="AY33" s="458"/>
      <c r="AZ33" s="458"/>
      <c r="BA33" s="458"/>
      <c r="BB33" s="458"/>
      <c r="BC33" s="458"/>
      <c r="BD33" s="217"/>
      <c r="BE33" s="458" t="s">
        <v>196</v>
      </c>
      <c r="BF33" s="458"/>
      <c r="BG33" s="458" t="s">
        <v>197</v>
      </c>
      <c r="BH33" s="458"/>
      <c r="BI33" s="458"/>
      <c r="BJ33" s="458"/>
      <c r="BK33" s="458"/>
      <c r="BL33" s="458"/>
      <c r="BM33" s="458"/>
      <c r="BN33" s="458"/>
      <c r="BO33" s="458"/>
      <c r="BP33" s="458"/>
      <c r="BQ33" s="458"/>
      <c r="BR33" s="458"/>
      <c r="BS33" s="458"/>
      <c r="BT33" s="458"/>
      <c r="BU33" s="458"/>
      <c r="BV33" s="217"/>
      <c r="BW33" s="493" t="s">
        <v>196</v>
      </c>
      <c r="BX33" s="493"/>
      <c r="BY33" s="458" t="s">
        <v>198</v>
      </c>
      <c r="BZ33" s="458"/>
      <c r="CA33" s="458"/>
      <c r="CB33" s="458"/>
      <c r="CC33" s="458"/>
      <c r="CD33" s="458"/>
      <c r="CE33" s="458"/>
      <c r="CF33" s="458"/>
      <c r="CG33" s="458"/>
      <c r="CH33" s="458"/>
      <c r="CI33" s="458"/>
      <c r="CJ33" s="458"/>
      <c r="CK33" s="458"/>
      <c r="CL33" s="458"/>
      <c r="CM33" s="458"/>
      <c r="CN33" s="216"/>
      <c r="CO33" s="493" t="s">
        <v>193</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9</v>
      </c>
      <c r="AN34" s="658"/>
      <c r="AO34" s="659" t="str">
        <f>IF('各会計、関係団体の財政状況及び健全化判断比率'!B33="","",'各会計、関係団体の財政状況及び健全化判断比率'!B33)</f>
        <v>水道事業会計</v>
      </c>
      <c r="AP34" s="659"/>
      <c r="AQ34" s="659"/>
      <c r="AR34" s="659"/>
      <c r="AS34" s="659"/>
      <c r="AT34" s="659"/>
      <c r="AU34" s="659"/>
      <c r="AV34" s="659"/>
      <c r="AW34" s="659"/>
      <c r="AX34" s="659"/>
      <c r="AY34" s="659"/>
      <c r="AZ34" s="659"/>
      <c r="BA34" s="659"/>
      <c r="BB34" s="659"/>
      <c r="BC34" s="659"/>
      <c r="BD34" s="214"/>
      <c r="BE34" s="658">
        <f>IF(BG34="","",MAX(C34:D43,U34:V43,AM34:AN43)+1)</f>
        <v>10</v>
      </c>
      <c r="BF34" s="658"/>
      <c r="BG34" s="659" t="str">
        <f>IF('各会計、関係団体の財政状況及び健全化判断比率'!B34="","",'各会計、関係団体の財政状況及び健全化判断比率'!B34)</f>
        <v>ターミナルビル特別会計</v>
      </c>
      <c r="BH34" s="659"/>
      <c r="BI34" s="659"/>
      <c r="BJ34" s="659"/>
      <c r="BK34" s="659"/>
      <c r="BL34" s="659"/>
      <c r="BM34" s="659"/>
      <c r="BN34" s="659"/>
      <c r="BO34" s="659"/>
      <c r="BP34" s="659"/>
      <c r="BQ34" s="659"/>
      <c r="BR34" s="659"/>
      <c r="BS34" s="659"/>
      <c r="BT34" s="659"/>
      <c r="BU34" s="659"/>
      <c r="BV34" s="214"/>
      <c r="BW34" s="658">
        <f>IF(BY34="","",MAX(C34:D43,U34:V43,AM34:AN43,BE34:BF43)+1)</f>
        <v>11</v>
      </c>
      <c r="BX34" s="658"/>
      <c r="BY34" s="659" t="str">
        <f>IF('各会計、関係団体の財政状況及び健全化判断比率'!B68="","",'各会計、関係団体の財政状況及び健全化判断比率'!B68)</f>
        <v>長崎県病院企業団</v>
      </c>
      <c r="BZ34" s="659"/>
      <c r="CA34" s="659"/>
      <c r="CB34" s="659"/>
      <c r="CC34" s="659"/>
      <c r="CD34" s="659"/>
      <c r="CE34" s="659"/>
      <c r="CF34" s="659"/>
      <c r="CG34" s="659"/>
      <c r="CH34" s="659"/>
      <c r="CI34" s="659"/>
      <c r="CJ34" s="659"/>
      <c r="CK34" s="659"/>
      <c r="CL34" s="659"/>
      <c r="CM34" s="659"/>
      <c r="CN34" s="214"/>
      <c r="CO34" s="658">
        <f>IF(CQ34="","",MAX(C34:D43,U34:V43,AM34:AN43,BE34:BF43,BW34:BX43)+1)</f>
        <v>20</v>
      </c>
      <c r="CP34" s="658"/>
      <c r="CQ34" s="659" t="str">
        <f>IF('各会計、関係団体の財政状況及び健全化判断比率'!BS7="","",'各会計、関係団体の財政状況及び健全化判断比率'!BS7)</f>
        <v>長崎県林業公社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診療所特別会計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国民健康保険診療所特別会計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12</v>
      </c>
      <c r="BX35" s="658"/>
      <c r="BY35" s="659" t="str">
        <f>IF('各会計、関係団体の財政状況及び健全化判断比率'!B69="","",'各会計、関係団体の財政状況及び健全化判断比率'!B69)</f>
        <v>長崎県市町村総合事務組合（一般会計）</v>
      </c>
      <c r="BZ35" s="659"/>
      <c r="CA35" s="659"/>
      <c r="CB35" s="659"/>
      <c r="CC35" s="659"/>
      <c r="CD35" s="659"/>
      <c r="CE35" s="659"/>
      <c r="CF35" s="659"/>
      <c r="CG35" s="659"/>
      <c r="CH35" s="659"/>
      <c r="CI35" s="659"/>
      <c r="CJ35" s="659"/>
      <c r="CK35" s="659"/>
      <c r="CL35" s="659"/>
      <c r="CM35" s="659"/>
      <c r="CN35" s="214"/>
      <c r="CO35" s="658">
        <f t="shared" ref="CO35:CO43" si="3">IF(CQ35="","",CO34+1)</f>
        <v>21</v>
      </c>
      <c r="CP35" s="658"/>
      <c r="CQ35" s="659" t="str">
        <f>IF('各会計、関係団体の財政状況及び健全化判断比率'!BS8="","",'各会計、関係団体の財政状況及び健全化判断比率'!BS8)</f>
        <v>若松中央漁業協同組合</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ターミナルビル特別会計（漁港分）</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介護保険特別会計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13</v>
      </c>
      <c r="BX36" s="658"/>
      <c r="BY36" s="659" t="str">
        <f>IF('各会計、関係団体の財政状況及び健全化判断比率'!B70="","",'各会計、関係団体の財政状況及び健全化判断比率'!B70)</f>
        <v>長崎県市町村総合事務組合（市町村会館管理事業特別会計）</v>
      </c>
      <c r="BZ36" s="659"/>
      <c r="CA36" s="659"/>
      <c r="CB36" s="659"/>
      <c r="CC36" s="659"/>
      <c r="CD36" s="659"/>
      <c r="CE36" s="659"/>
      <c r="CF36" s="659"/>
      <c r="CG36" s="659"/>
      <c r="CH36" s="659"/>
      <c r="CI36" s="659"/>
      <c r="CJ36" s="659"/>
      <c r="CK36" s="659"/>
      <c r="CL36" s="659"/>
      <c r="CM36" s="659"/>
      <c r="CN36" s="214"/>
      <c r="CO36" s="658">
        <f t="shared" si="3"/>
        <v>22</v>
      </c>
      <c r="CP36" s="658"/>
      <c r="CQ36" s="659" t="str">
        <f>IF('各会計、関係団体の財政状況及び健全化判断比率'!BS9="","",'各会計、関係団体の財政状況及び健全化判断比率'!BS9)</f>
        <v>西肥自動車株式会社</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7</v>
      </c>
      <c r="V37" s="658"/>
      <c r="W37" s="659" t="str">
        <f>IF('各会計、関係団体の財政状況及び健全化判断比率'!B31="","",'各会計、関係団体の財政状況及び健全化判断比率'!B31)</f>
        <v>後期高齢者医療特別会計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14</v>
      </c>
      <c r="BX37" s="658"/>
      <c r="BY37" s="659" t="str">
        <f>IF('各会計、関係団体の財政状況及び健全化判断比率'!B71="","",'各会計、関係団体の財政状況及び健全化判断比率'!B71)</f>
        <v>長崎県市町村総合事務組合（市町村会館馬町別館管理事業特別会計）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f t="shared" si="4"/>
        <v>8</v>
      </c>
      <c r="V38" s="658"/>
      <c r="W38" s="659" t="str">
        <f>IF('各会計、関係団体の財政状況及び健全化判断比率'!B32="","",'各会計、関係団体の財政状況及び健全化判断比率'!B32)</f>
        <v>農業共済事業特別会計</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15</v>
      </c>
      <c r="BX38" s="658"/>
      <c r="BY38" s="659" t="str">
        <f>IF('各会計、関係団体の財政状況及び健全化判断比率'!B72="","",'各会計、関係団体の財政状況及び健全化判断比率'!B72)</f>
        <v>長崎県市町村総合事務組合（公平委員会特別会計）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16</v>
      </c>
      <c r="BX39" s="658"/>
      <c r="BY39" s="659" t="str">
        <f>IF('各会計、関係団体の財政状況及び健全化判断比率'!B73="","",'各会計、関係団体の財政状況及び健全化判断比率'!B73)</f>
        <v>長崎県市町村総合事務組合（行政不服審査会事業特別会計）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17</v>
      </c>
      <c r="BX40" s="658"/>
      <c r="BY40" s="659" t="str">
        <f>IF('各会計、関係団体の財政状況及び健全化判断比率'!B74="","",'各会計、関係団体の財政状況及び健全化判断比率'!B74)</f>
        <v>長崎県市町村総合事務組合（交通災害共済事業会計）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18</v>
      </c>
      <c r="BX41" s="658"/>
      <c r="BY41" s="659" t="str">
        <f>IF('各会計、関係団体の財政状況及び健全化判断比率'!B75="","",'各会計、関係団体の財政状況及び健全化判断比率'!B75)</f>
        <v>長崎県後期高齢者医療広域連合（一般会計）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19</v>
      </c>
      <c r="BX42" s="658"/>
      <c r="BY42" s="659" t="str">
        <f>IF('各会計、関係団体の財政状況及び健全化判断比率'!B76="","",'各会計、関係団体の財政状況及び健全化判断比率'!B76)</f>
        <v>長崎県後期高齢者医療広域連合（特別会計）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HXWYM+EUkoPzxvY5eYQfXCV0YFydfGxef6cwhf8mmlykHVCOWo6UruO/m6hlOe/VIV4f95obuHff/BPpRUTfCA==" saltValue="X0t6p0C3aVnb0AgFAzb6J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50" t="s">
        <v>567</v>
      </c>
      <c r="D34" s="1250"/>
      <c r="E34" s="1251"/>
      <c r="F34" s="32" t="s">
        <v>520</v>
      </c>
      <c r="G34" s="33">
        <v>3.43</v>
      </c>
      <c r="H34" s="33">
        <v>4.0199999999999996</v>
      </c>
      <c r="I34" s="33">
        <v>6.28</v>
      </c>
      <c r="J34" s="34">
        <v>5.07</v>
      </c>
      <c r="K34" s="22"/>
      <c r="L34" s="22"/>
      <c r="M34" s="22"/>
      <c r="N34" s="22"/>
      <c r="O34" s="22"/>
      <c r="P34" s="22"/>
    </row>
    <row r="35" spans="1:16" ht="39" customHeight="1" x14ac:dyDescent="0.15">
      <c r="A35" s="22"/>
      <c r="B35" s="35"/>
      <c r="C35" s="1244" t="s">
        <v>568</v>
      </c>
      <c r="D35" s="1245"/>
      <c r="E35" s="1246"/>
      <c r="F35" s="36">
        <v>2.27</v>
      </c>
      <c r="G35" s="37">
        <v>2.3199999999999998</v>
      </c>
      <c r="H35" s="37">
        <v>2.56</v>
      </c>
      <c r="I35" s="37">
        <v>2.79</v>
      </c>
      <c r="J35" s="38">
        <v>2.62</v>
      </c>
      <c r="K35" s="22"/>
      <c r="L35" s="22"/>
      <c r="M35" s="22"/>
      <c r="N35" s="22"/>
      <c r="O35" s="22"/>
      <c r="P35" s="22"/>
    </row>
    <row r="36" spans="1:16" ht="39" customHeight="1" x14ac:dyDescent="0.15">
      <c r="A36" s="22"/>
      <c r="B36" s="35"/>
      <c r="C36" s="1244" t="s">
        <v>569</v>
      </c>
      <c r="D36" s="1245"/>
      <c r="E36" s="1246"/>
      <c r="F36" s="36">
        <v>0.36</v>
      </c>
      <c r="G36" s="37">
        <v>0.16</v>
      </c>
      <c r="H36" s="37">
        <v>0.4</v>
      </c>
      <c r="I36" s="37">
        <v>0.32</v>
      </c>
      <c r="J36" s="38">
        <v>0.4</v>
      </c>
      <c r="K36" s="22"/>
      <c r="L36" s="22"/>
      <c r="M36" s="22"/>
      <c r="N36" s="22"/>
      <c r="O36" s="22"/>
      <c r="P36" s="22"/>
    </row>
    <row r="37" spans="1:16" ht="39" customHeight="1" x14ac:dyDescent="0.15">
      <c r="A37" s="22"/>
      <c r="B37" s="35"/>
      <c r="C37" s="1244" t="s">
        <v>570</v>
      </c>
      <c r="D37" s="1245"/>
      <c r="E37" s="1246"/>
      <c r="F37" s="36">
        <v>0.02</v>
      </c>
      <c r="G37" s="37">
        <v>0.02</v>
      </c>
      <c r="H37" s="37">
        <v>0.03</v>
      </c>
      <c r="I37" s="37">
        <v>0.03</v>
      </c>
      <c r="J37" s="38">
        <v>0.02</v>
      </c>
      <c r="K37" s="22"/>
      <c r="L37" s="22"/>
      <c r="M37" s="22"/>
      <c r="N37" s="22"/>
      <c r="O37" s="22"/>
      <c r="P37" s="22"/>
    </row>
    <row r="38" spans="1:16" ht="39" customHeight="1" x14ac:dyDescent="0.15">
      <c r="A38" s="22"/>
      <c r="B38" s="35"/>
      <c r="C38" s="1244" t="s">
        <v>571</v>
      </c>
      <c r="D38" s="1245"/>
      <c r="E38" s="1246"/>
      <c r="F38" s="36">
        <v>0.35</v>
      </c>
      <c r="G38" s="37">
        <v>0.16</v>
      </c>
      <c r="H38" s="37">
        <v>0.01</v>
      </c>
      <c r="I38" s="37">
        <v>0.02</v>
      </c>
      <c r="J38" s="38">
        <v>0.01</v>
      </c>
      <c r="K38" s="22"/>
      <c r="L38" s="22"/>
      <c r="M38" s="22"/>
      <c r="N38" s="22"/>
      <c r="O38" s="22"/>
      <c r="P38" s="22"/>
    </row>
    <row r="39" spans="1:16" ht="39" customHeight="1" x14ac:dyDescent="0.15">
      <c r="A39" s="22"/>
      <c r="B39" s="35"/>
      <c r="C39" s="1244" t="s">
        <v>572</v>
      </c>
      <c r="D39" s="1245"/>
      <c r="E39" s="1246"/>
      <c r="F39" s="36">
        <v>0</v>
      </c>
      <c r="G39" s="37">
        <v>0</v>
      </c>
      <c r="H39" s="37">
        <v>0</v>
      </c>
      <c r="I39" s="37">
        <v>0</v>
      </c>
      <c r="J39" s="38">
        <v>0.01</v>
      </c>
      <c r="K39" s="22"/>
      <c r="L39" s="22"/>
      <c r="M39" s="22"/>
      <c r="N39" s="22"/>
      <c r="O39" s="22"/>
      <c r="P39" s="22"/>
    </row>
    <row r="40" spans="1:16" ht="39" customHeight="1" x14ac:dyDescent="0.15">
      <c r="A40" s="22"/>
      <c r="B40" s="35"/>
      <c r="C40" s="1244" t="s">
        <v>573</v>
      </c>
      <c r="D40" s="1245"/>
      <c r="E40" s="1246"/>
      <c r="F40" s="36">
        <v>0</v>
      </c>
      <c r="G40" s="37">
        <v>0</v>
      </c>
      <c r="H40" s="37">
        <v>0</v>
      </c>
      <c r="I40" s="37">
        <v>0</v>
      </c>
      <c r="J40" s="38">
        <v>0</v>
      </c>
      <c r="K40" s="22"/>
      <c r="L40" s="22"/>
      <c r="M40" s="22"/>
      <c r="N40" s="22"/>
      <c r="O40" s="22"/>
      <c r="P40" s="22"/>
    </row>
    <row r="41" spans="1:16" ht="39" customHeight="1" x14ac:dyDescent="0.15">
      <c r="A41" s="22"/>
      <c r="B41" s="35"/>
      <c r="C41" s="1244" t="s">
        <v>574</v>
      </c>
      <c r="D41" s="1245"/>
      <c r="E41" s="1246"/>
      <c r="F41" s="36">
        <v>0</v>
      </c>
      <c r="G41" s="37">
        <v>0</v>
      </c>
      <c r="H41" s="37">
        <v>0</v>
      </c>
      <c r="I41" s="37">
        <v>0</v>
      </c>
      <c r="J41" s="38">
        <v>0</v>
      </c>
      <c r="K41" s="22"/>
      <c r="L41" s="22"/>
      <c r="M41" s="22"/>
      <c r="N41" s="22"/>
      <c r="O41" s="22"/>
      <c r="P41" s="22"/>
    </row>
    <row r="42" spans="1:16" ht="39" customHeight="1" x14ac:dyDescent="0.15">
      <c r="A42" s="22"/>
      <c r="B42" s="39"/>
      <c r="C42" s="1244" t="s">
        <v>575</v>
      </c>
      <c r="D42" s="1245"/>
      <c r="E42" s="1246"/>
      <c r="F42" s="36" t="s">
        <v>520</v>
      </c>
      <c r="G42" s="37" t="s">
        <v>520</v>
      </c>
      <c r="H42" s="37" t="s">
        <v>520</v>
      </c>
      <c r="I42" s="37" t="s">
        <v>520</v>
      </c>
      <c r="J42" s="38" t="s">
        <v>520</v>
      </c>
      <c r="K42" s="22"/>
      <c r="L42" s="22"/>
      <c r="M42" s="22"/>
      <c r="N42" s="22"/>
      <c r="O42" s="22"/>
      <c r="P42" s="22"/>
    </row>
    <row r="43" spans="1:16" ht="39" customHeight="1" thickBot="1" x14ac:dyDescent="0.2">
      <c r="A43" s="22"/>
      <c r="B43" s="40"/>
      <c r="C43" s="1247" t="s">
        <v>576</v>
      </c>
      <c r="D43" s="1248"/>
      <c r="E43" s="1249"/>
      <c r="F43" s="41">
        <v>2.33</v>
      </c>
      <c r="G43" s="42">
        <v>0.12</v>
      </c>
      <c r="H43" s="42">
        <v>0.11</v>
      </c>
      <c r="I43" s="42">
        <v>0.11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NeGji1uwpP17gmU9nDqrpvVeIHsGaCYQNriARgWbDOfO+9LNa2HBFPoAgUlW+8KEJuxumIJz0JyMZO7HjjX3A==" saltValue="S8dQDAmDscAsyC9VxWIh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2448</v>
      </c>
      <c r="L45" s="60">
        <v>2065</v>
      </c>
      <c r="M45" s="60">
        <v>1962</v>
      </c>
      <c r="N45" s="60">
        <v>1898</v>
      </c>
      <c r="O45" s="61">
        <v>1875</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520</v>
      </c>
      <c r="L46" s="64" t="s">
        <v>520</v>
      </c>
      <c r="M46" s="64" t="s">
        <v>520</v>
      </c>
      <c r="N46" s="64" t="s">
        <v>520</v>
      </c>
      <c r="O46" s="65" t="s">
        <v>520</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520</v>
      </c>
      <c r="L47" s="64" t="s">
        <v>520</v>
      </c>
      <c r="M47" s="64" t="s">
        <v>520</v>
      </c>
      <c r="N47" s="64" t="s">
        <v>520</v>
      </c>
      <c r="O47" s="65" t="s">
        <v>520</v>
      </c>
      <c r="P47" s="48"/>
      <c r="Q47" s="48"/>
      <c r="R47" s="48"/>
      <c r="S47" s="48"/>
      <c r="T47" s="48"/>
      <c r="U47" s="48"/>
    </row>
    <row r="48" spans="1:21" ht="30.75" customHeight="1" x14ac:dyDescent="0.15">
      <c r="A48" s="48"/>
      <c r="B48" s="1254"/>
      <c r="C48" s="1255"/>
      <c r="D48" s="62"/>
      <c r="E48" s="1260" t="s">
        <v>15</v>
      </c>
      <c r="F48" s="1260"/>
      <c r="G48" s="1260"/>
      <c r="H48" s="1260"/>
      <c r="I48" s="1260"/>
      <c r="J48" s="1261"/>
      <c r="K48" s="63">
        <v>185</v>
      </c>
      <c r="L48" s="64">
        <v>249</v>
      </c>
      <c r="M48" s="64">
        <v>276</v>
      </c>
      <c r="N48" s="64">
        <v>337</v>
      </c>
      <c r="O48" s="65">
        <v>380</v>
      </c>
      <c r="P48" s="48"/>
      <c r="Q48" s="48"/>
      <c r="R48" s="48"/>
      <c r="S48" s="48"/>
      <c r="T48" s="48"/>
      <c r="U48" s="48"/>
    </row>
    <row r="49" spans="1:21" ht="30.75" customHeight="1" x14ac:dyDescent="0.15">
      <c r="A49" s="48"/>
      <c r="B49" s="1254"/>
      <c r="C49" s="1255"/>
      <c r="D49" s="62"/>
      <c r="E49" s="1260" t="s">
        <v>16</v>
      </c>
      <c r="F49" s="1260"/>
      <c r="G49" s="1260"/>
      <c r="H49" s="1260"/>
      <c r="I49" s="1260"/>
      <c r="J49" s="1261"/>
      <c r="K49" s="63">
        <v>55</v>
      </c>
      <c r="L49" s="64">
        <v>54</v>
      </c>
      <c r="M49" s="64">
        <v>56</v>
      </c>
      <c r="N49" s="64">
        <v>57</v>
      </c>
      <c r="O49" s="65">
        <v>58</v>
      </c>
      <c r="P49" s="48"/>
      <c r="Q49" s="48"/>
      <c r="R49" s="48"/>
      <c r="S49" s="48"/>
      <c r="T49" s="48"/>
      <c r="U49" s="48"/>
    </row>
    <row r="50" spans="1:21" ht="30.75" customHeight="1" x14ac:dyDescent="0.15">
      <c r="A50" s="48"/>
      <c r="B50" s="1254"/>
      <c r="C50" s="1255"/>
      <c r="D50" s="62"/>
      <c r="E50" s="1260" t="s">
        <v>17</v>
      </c>
      <c r="F50" s="1260"/>
      <c r="G50" s="1260"/>
      <c r="H50" s="1260"/>
      <c r="I50" s="1260"/>
      <c r="J50" s="1261"/>
      <c r="K50" s="63">
        <v>3</v>
      </c>
      <c r="L50" s="64">
        <v>3</v>
      </c>
      <c r="M50" s="64">
        <v>2</v>
      </c>
      <c r="N50" s="64">
        <v>1</v>
      </c>
      <c r="O50" s="65">
        <v>1</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520</v>
      </c>
      <c r="L51" s="64" t="s">
        <v>520</v>
      </c>
      <c r="M51" s="64" t="s">
        <v>520</v>
      </c>
      <c r="N51" s="64" t="s">
        <v>520</v>
      </c>
      <c r="O51" s="65" t="s">
        <v>520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2341</v>
      </c>
      <c r="L52" s="64">
        <v>2166</v>
      </c>
      <c r="M52" s="64">
        <v>2159</v>
      </c>
      <c r="N52" s="64">
        <v>2110</v>
      </c>
      <c r="O52" s="65">
        <v>2121</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350</v>
      </c>
      <c r="L53" s="69">
        <v>205</v>
      </c>
      <c r="M53" s="69">
        <v>137</v>
      </c>
      <c r="N53" s="69">
        <v>183</v>
      </c>
      <c r="O53" s="70">
        <v>193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68" t="s">
        <v>25</v>
      </c>
      <c r="C57" s="1269"/>
      <c r="D57" s="1272" t="s">
        <v>26</v>
      </c>
      <c r="E57" s="1273"/>
      <c r="F57" s="1273"/>
      <c r="G57" s="1273"/>
      <c r="H57" s="1273"/>
      <c r="I57" s="1273"/>
      <c r="J57" s="1274"/>
      <c r="K57" s="83" t="s">
        <v>596</v>
      </c>
      <c r="L57" s="84" t="s">
        <v>596</v>
      </c>
      <c r="M57" s="84" t="s">
        <v>596</v>
      </c>
      <c r="N57" s="84" t="s">
        <v>596</v>
      </c>
      <c r="O57" s="85" t="s">
        <v>596</v>
      </c>
    </row>
    <row r="58" spans="1:21" ht="31.5" customHeight="1" thickBot="1" x14ac:dyDescent="0.2">
      <c r="B58" s="1270"/>
      <c r="C58" s="1271"/>
      <c r="D58" s="1275" t="s">
        <v>27</v>
      </c>
      <c r="E58" s="1276"/>
      <c r="F58" s="1276"/>
      <c r="G58" s="1276"/>
      <c r="H58" s="1276"/>
      <c r="I58" s="1276"/>
      <c r="J58" s="1277"/>
      <c r="K58" s="86" t="s">
        <v>596</v>
      </c>
      <c r="L58" s="87" t="s">
        <v>596</v>
      </c>
      <c r="M58" s="87" t="s">
        <v>596</v>
      </c>
      <c r="N58" s="87" t="s">
        <v>596</v>
      </c>
      <c r="O58" s="88" t="s">
        <v>596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PosWGnARmffW8lJryBXWMiZRNOdGQ9J3Q3P18h4Ul7RW16GSE1lUhU6E5mB9Rfj4P/NeZDAbVPgc8Ds232gPA==" saltValue="v2ksfJbPy8c+oXyVa9pdF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28"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78" t="s">
        <v>30</v>
      </c>
      <c r="C41" s="1279"/>
      <c r="D41" s="102"/>
      <c r="E41" s="1284" t="s">
        <v>31</v>
      </c>
      <c r="F41" s="1284"/>
      <c r="G41" s="1284"/>
      <c r="H41" s="1285"/>
      <c r="I41" s="103">
        <v>21578</v>
      </c>
      <c r="J41" s="104">
        <v>20297</v>
      </c>
      <c r="K41" s="104">
        <v>19526</v>
      </c>
      <c r="L41" s="104">
        <v>19137</v>
      </c>
      <c r="M41" s="105">
        <v>19457</v>
      </c>
    </row>
    <row r="42" spans="2:13" ht="27.75" customHeight="1" x14ac:dyDescent="0.15">
      <c r="B42" s="1280"/>
      <c r="C42" s="1281"/>
      <c r="D42" s="106"/>
      <c r="E42" s="1286" t="s">
        <v>32</v>
      </c>
      <c r="F42" s="1286"/>
      <c r="G42" s="1286"/>
      <c r="H42" s="1287"/>
      <c r="I42" s="107">
        <v>438</v>
      </c>
      <c r="J42" s="108">
        <v>399</v>
      </c>
      <c r="K42" s="108">
        <v>388</v>
      </c>
      <c r="L42" s="108">
        <v>376</v>
      </c>
      <c r="M42" s="109">
        <v>365</v>
      </c>
    </row>
    <row r="43" spans="2:13" ht="27.75" customHeight="1" x14ac:dyDescent="0.15">
      <c r="B43" s="1280"/>
      <c r="C43" s="1281"/>
      <c r="D43" s="106"/>
      <c r="E43" s="1286" t="s">
        <v>33</v>
      </c>
      <c r="F43" s="1286"/>
      <c r="G43" s="1286"/>
      <c r="H43" s="1287"/>
      <c r="I43" s="107">
        <v>1794</v>
      </c>
      <c r="J43" s="108">
        <v>1931</v>
      </c>
      <c r="K43" s="108">
        <v>2147</v>
      </c>
      <c r="L43" s="108">
        <v>2529</v>
      </c>
      <c r="M43" s="109">
        <v>2583</v>
      </c>
    </row>
    <row r="44" spans="2:13" ht="27.75" customHeight="1" x14ac:dyDescent="0.15">
      <c r="B44" s="1280"/>
      <c r="C44" s="1281"/>
      <c r="D44" s="106"/>
      <c r="E44" s="1286" t="s">
        <v>34</v>
      </c>
      <c r="F44" s="1286"/>
      <c r="G44" s="1286"/>
      <c r="H44" s="1287"/>
      <c r="I44" s="107">
        <v>207</v>
      </c>
      <c r="J44" s="108">
        <v>180</v>
      </c>
      <c r="K44" s="108">
        <v>172</v>
      </c>
      <c r="L44" s="108">
        <v>143</v>
      </c>
      <c r="M44" s="109">
        <v>132</v>
      </c>
    </row>
    <row r="45" spans="2:13" ht="27.75" customHeight="1" x14ac:dyDescent="0.15">
      <c r="B45" s="1280"/>
      <c r="C45" s="1281"/>
      <c r="D45" s="106"/>
      <c r="E45" s="1286" t="s">
        <v>35</v>
      </c>
      <c r="F45" s="1286"/>
      <c r="G45" s="1286"/>
      <c r="H45" s="1287"/>
      <c r="I45" s="107">
        <v>1517</v>
      </c>
      <c r="J45" s="108">
        <v>1514</v>
      </c>
      <c r="K45" s="108">
        <v>1649</v>
      </c>
      <c r="L45" s="108">
        <v>1486</v>
      </c>
      <c r="M45" s="109">
        <v>1339</v>
      </c>
    </row>
    <row r="46" spans="2:13" ht="27.75" customHeight="1" x14ac:dyDescent="0.15">
      <c r="B46" s="1280"/>
      <c r="C46" s="1281"/>
      <c r="D46" s="110"/>
      <c r="E46" s="1286" t="s">
        <v>36</v>
      </c>
      <c r="F46" s="1286"/>
      <c r="G46" s="1286"/>
      <c r="H46" s="1287"/>
      <c r="I46" s="107">
        <v>208</v>
      </c>
      <c r="J46" s="108">
        <v>234</v>
      </c>
      <c r="K46" s="108">
        <v>241</v>
      </c>
      <c r="L46" s="108">
        <v>284</v>
      </c>
      <c r="M46" s="109">
        <v>290</v>
      </c>
    </row>
    <row r="47" spans="2:13" ht="27.75" customHeight="1" x14ac:dyDescent="0.15">
      <c r="B47" s="1280"/>
      <c r="C47" s="1281"/>
      <c r="D47" s="111"/>
      <c r="E47" s="1288" t="s">
        <v>37</v>
      </c>
      <c r="F47" s="1289"/>
      <c r="G47" s="1289"/>
      <c r="H47" s="1290"/>
      <c r="I47" s="107" t="s">
        <v>520</v>
      </c>
      <c r="J47" s="108" t="s">
        <v>520</v>
      </c>
      <c r="K47" s="108" t="s">
        <v>520</v>
      </c>
      <c r="L47" s="108" t="s">
        <v>520</v>
      </c>
      <c r="M47" s="109" t="s">
        <v>520</v>
      </c>
    </row>
    <row r="48" spans="2:13" ht="27.75" customHeight="1" x14ac:dyDescent="0.15">
      <c r="B48" s="1280"/>
      <c r="C48" s="1281"/>
      <c r="D48" s="106"/>
      <c r="E48" s="1286" t="s">
        <v>38</v>
      </c>
      <c r="F48" s="1286"/>
      <c r="G48" s="1286"/>
      <c r="H48" s="1287"/>
      <c r="I48" s="107" t="s">
        <v>520</v>
      </c>
      <c r="J48" s="108" t="s">
        <v>520</v>
      </c>
      <c r="K48" s="108" t="s">
        <v>520</v>
      </c>
      <c r="L48" s="108" t="s">
        <v>520</v>
      </c>
      <c r="M48" s="109" t="s">
        <v>520</v>
      </c>
    </row>
    <row r="49" spans="2:13" ht="27.75" customHeight="1" x14ac:dyDescent="0.15">
      <c r="B49" s="1282"/>
      <c r="C49" s="1283"/>
      <c r="D49" s="106"/>
      <c r="E49" s="1286" t="s">
        <v>39</v>
      </c>
      <c r="F49" s="1286"/>
      <c r="G49" s="1286"/>
      <c r="H49" s="1287"/>
      <c r="I49" s="107" t="s">
        <v>520</v>
      </c>
      <c r="J49" s="108" t="s">
        <v>520</v>
      </c>
      <c r="K49" s="108" t="s">
        <v>520</v>
      </c>
      <c r="L49" s="108" t="s">
        <v>520</v>
      </c>
      <c r="M49" s="109" t="s">
        <v>520</v>
      </c>
    </row>
    <row r="50" spans="2:13" ht="27.75" customHeight="1" x14ac:dyDescent="0.15">
      <c r="B50" s="1291" t="s">
        <v>40</v>
      </c>
      <c r="C50" s="1292"/>
      <c r="D50" s="112"/>
      <c r="E50" s="1286" t="s">
        <v>41</v>
      </c>
      <c r="F50" s="1286"/>
      <c r="G50" s="1286"/>
      <c r="H50" s="1287"/>
      <c r="I50" s="107">
        <v>6552</v>
      </c>
      <c r="J50" s="108">
        <v>7150</v>
      </c>
      <c r="K50" s="108">
        <v>7707</v>
      </c>
      <c r="L50" s="108">
        <v>8215</v>
      </c>
      <c r="M50" s="109">
        <v>8693</v>
      </c>
    </row>
    <row r="51" spans="2:13" ht="27.75" customHeight="1" x14ac:dyDescent="0.15">
      <c r="B51" s="1280"/>
      <c r="C51" s="1281"/>
      <c r="D51" s="106"/>
      <c r="E51" s="1286" t="s">
        <v>42</v>
      </c>
      <c r="F51" s="1286"/>
      <c r="G51" s="1286"/>
      <c r="H51" s="1287"/>
      <c r="I51" s="107">
        <v>312</v>
      </c>
      <c r="J51" s="108">
        <v>333</v>
      </c>
      <c r="K51" s="108">
        <v>312</v>
      </c>
      <c r="L51" s="108">
        <v>384</v>
      </c>
      <c r="M51" s="109">
        <v>457</v>
      </c>
    </row>
    <row r="52" spans="2:13" ht="27.75" customHeight="1" x14ac:dyDescent="0.15">
      <c r="B52" s="1282"/>
      <c r="C52" s="1283"/>
      <c r="D52" s="106"/>
      <c r="E52" s="1286" t="s">
        <v>43</v>
      </c>
      <c r="F52" s="1286"/>
      <c r="G52" s="1286"/>
      <c r="H52" s="1287"/>
      <c r="I52" s="107">
        <v>20506</v>
      </c>
      <c r="J52" s="108">
        <v>19882</v>
      </c>
      <c r="K52" s="108">
        <v>19418</v>
      </c>
      <c r="L52" s="108">
        <v>19168</v>
      </c>
      <c r="M52" s="109">
        <v>19405</v>
      </c>
    </row>
    <row r="53" spans="2:13" ht="27.75" customHeight="1" thickBot="1" x14ac:dyDescent="0.2">
      <c r="B53" s="1293" t="s">
        <v>44</v>
      </c>
      <c r="C53" s="1294"/>
      <c r="D53" s="113"/>
      <c r="E53" s="1295" t="s">
        <v>45</v>
      </c>
      <c r="F53" s="1295"/>
      <c r="G53" s="1295"/>
      <c r="H53" s="1296"/>
      <c r="I53" s="114">
        <v>-1628</v>
      </c>
      <c r="J53" s="115">
        <v>-2809</v>
      </c>
      <c r="K53" s="115">
        <v>-3314</v>
      </c>
      <c r="L53" s="115">
        <v>-3812</v>
      </c>
      <c r="M53" s="116">
        <v>-4389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UrzAPauuu9NSw5gGMxSaObSJFnhDjuhaOTjCW95F0H1ljppSGyEU3df1z9tieyNb85+EUcFWsIf9zgM3b0EipA==" saltValue="TqYL46emFyd1PMIe1f4+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70" zoomScaleNormal="70" zoomScaleSheetLayoutView="100" workbookViewId="0">
      <selection activeCell="G61" sqref="G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5" t="s">
        <v>48</v>
      </c>
      <c r="D55" s="1305"/>
      <c r="E55" s="1306"/>
      <c r="F55" s="128">
        <v>2067</v>
      </c>
      <c r="G55" s="128">
        <v>1953</v>
      </c>
      <c r="H55" s="129">
        <v>1953</v>
      </c>
    </row>
    <row r="56" spans="2:8" ht="52.5" customHeight="1" x14ac:dyDescent="0.15">
      <c r="B56" s="130"/>
      <c r="C56" s="1307" t="s">
        <v>49</v>
      </c>
      <c r="D56" s="1307"/>
      <c r="E56" s="1308"/>
      <c r="F56" s="131">
        <v>4109</v>
      </c>
      <c r="G56" s="131">
        <v>4411</v>
      </c>
      <c r="H56" s="132">
        <v>4962</v>
      </c>
    </row>
    <row r="57" spans="2:8" ht="53.25" customHeight="1" x14ac:dyDescent="0.15">
      <c r="B57" s="130"/>
      <c r="C57" s="1309" t="s">
        <v>50</v>
      </c>
      <c r="D57" s="1309"/>
      <c r="E57" s="1310"/>
      <c r="F57" s="133">
        <v>3695</v>
      </c>
      <c r="G57" s="133">
        <v>3739</v>
      </c>
      <c r="H57" s="134">
        <v>3573</v>
      </c>
    </row>
    <row r="58" spans="2:8" ht="45.75" customHeight="1" x14ac:dyDescent="0.15">
      <c r="B58" s="135"/>
      <c r="C58" s="1297" t="s">
        <v>603</v>
      </c>
      <c r="D58" s="1298"/>
      <c r="E58" s="1299"/>
      <c r="F58" s="136">
        <v>2859</v>
      </c>
      <c r="G58" s="136">
        <v>2810</v>
      </c>
      <c r="H58" s="137">
        <v>2526</v>
      </c>
    </row>
    <row r="59" spans="2:8" ht="45.75" customHeight="1" x14ac:dyDescent="0.15">
      <c r="B59" s="135"/>
      <c r="C59" s="1297" t="s">
        <v>600</v>
      </c>
      <c r="D59" s="1298"/>
      <c r="E59" s="1299"/>
      <c r="F59" s="136">
        <v>302</v>
      </c>
      <c r="G59" s="136">
        <v>376</v>
      </c>
      <c r="H59" s="137">
        <v>426</v>
      </c>
    </row>
    <row r="60" spans="2:8" ht="45.75" customHeight="1" x14ac:dyDescent="0.15">
      <c r="B60" s="135"/>
      <c r="C60" s="1297" t="s">
        <v>599</v>
      </c>
      <c r="D60" s="1298"/>
      <c r="E60" s="1299"/>
      <c r="F60" s="136">
        <v>136</v>
      </c>
      <c r="G60" s="136">
        <v>157</v>
      </c>
      <c r="H60" s="137">
        <v>195</v>
      </c>
    </row>
    <row r="61" spans="2:8" ht="45.75" customHeight="1" x14ac:dyDescent="0.15">
      <c r="B61" s="135"/>
      <c r="C61" s="1297" t="s">
        <v>601</v>
      </c>
      <c r="D61" s="1298"/>
      <c r="E61" s="1299"/>
      <c r="F61" s="136">
        <v>0</v>
      </c>
      <c r="G61" s="136">
        <v>0</v>
      </c>
      <c r="H61" s="137">
        <v>25</v>
      </c>
    </row>
    <row r="62" spans="2:8" ht="45.75" customHeight="1" thickBot="1" x14ac:dyDescent="0.2">
      <c r="B62" s="138"/>
      <c r="C62" s="1300" t="s">
        <v>602</v>
      </c>
      <c r="D62" s="1301"/>
      <c r="E62" s="1302"/>
      <c r="F62" s="139">
        <v>0</v>
      </c>
      <c r="G62" s="139">
        <v>7</v>
      </c>
      <c r="H62" s="140">
        <v>23</v>
      </c>
    </row>
    <row r="63" spans="2:8" ht="52.5" customHeight="1" thickBot="1" x14ac:dyDescent="0.2">
      <c r="B63" s="141"/>
      <c r="C63" s="1303" t="s">
        <v>51</v>
      </c>
      <c r="D63" s="1303"/>
      <c r="E63" s="1304"/>
      <c r="F63" s="142">
        <v>9871</v>
      </c>
      <c r="G63" s="142">
        <v>10102</v>
      </c>
      <c r="H63" s="143">
        <v>10488</v>
      </c>
    </row>
    <row r="64" spans="2:8" ht="15" customHeight="1" x14ac:dyDescent="0.15"/>
  </sheetData>
  <sheetProtection algorithmName="SHA-512" hashValue="VHfRYKZf2+9HCiJ2ZMy1PjLUjKCmZgSWuLr4AWb1VvbCsJrgbqNmTqKMuZG595XtycHlS1orJJnndE1yZHxvLg==" saltValue="VszWVVhihFHyXLfV6Rgp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B843E-AEBB-46F1-AEA7-5BA232AF1C12}">
  <sheetPr>
    <pageSetUpPr fitToPage="1"/>
  </sheetPr>
  <dimension ref="A1:WZM160"/>
  <sheetViews>
    <sheetView showGridLines="0" zoomScale="70" zoomScaleNormal="70" zoomScaleSheetLayoutView="55" workbookViewId="0">
      <selection activeCell="AN65" sqref="AN65:DC69"/>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615</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615</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614</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610</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1" t="s">
        <v>613</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x14ac:dyDescent="0.15">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x14ac:dyDescent="0.15">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x14ac:dyDescent="0.15">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x14ac:dyDescent="0.15">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608</v>
      </c>
    </row>
    <row r="50" spans="1:109" ht="13.5" x14ac:dyDescent="0.15">
      <c r="B50" s="389"/>
      <c r="G50" s="1322"/>
      <c r="H50" s="1322"/>
      <c r="I50" s="1322"/>
      <c r="J50" s="1322"/>
      <c r="K50" s="398"/>
      <c r="L50" s="398"/>
      <c r="M50" s="397"/>
      <c r="N50" s="397"/>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21" t="s">
        <v>562</v>
      </c>
      <c r="BQ50" s="1321"/>
      <c r="BR50" s="1321"/>
      <c r="BS50" s="1321"/>
      <c r="BT50" s="1321"/>
      <c r="BU50" s="1321"/>
      <c r="BV50" s="1321"/>
      <c r="BW50" s="1321"/>
      <c r="BX50" s="1321" t="s">
        <v>563</v>
      </c>
      <c r="BY50" s="1321"/>
      <c r="BZ50" s="1321"/>
      <c r="CA50" s="1321"/>
      <c r="CB50" s="1321"/>
      <c r="CC50" s="1321"/>
      <c r="CD50" s="1321"/>
      <c r="CE50" s="1321"/>
      <c r="CF50" s="1321" t="s">
        <v>564</v>
      </c>
      <c r="CG50" s="1321"/>
      <c r="CH50" s="1321"/>
      <c r="CI50" s="1321"/>
      <c r="CJ50" s="1321"/>
      <c r="CK50" s="1321"/>
      <c r="CL50" s="1321"/>
      <c r="CM50" s="1321"/>
      <c r="CN50" s="1321" t="s">
        <v>565</v>
      </c>
      <c r="CO50" s="1321"/>
      <c r="CP50" s="1321"/>
      <c r="CQ50" s="1321"/>
      <c r="CR50" s="1321"/>
      <c r="CS50" s="1321"/>
      <c r="CT50" s="1321"/>
      <c r="CU50" s="1321"/>
      <c r="CV50" s="1321" t="s">
        <v>566</v>
      </c>
      <c r="CW50" s="1321"/>
      <c r="CX50" s="1321"/>
      <c r="CY50" s="1321"/>
      <c r="CZ50" s="1321"/>
      <c r="DA50" s="1321"/>
      <c r="DB50" s="1321"/>
      <c r="DC50" s="1321"/>
    </row>
    <row r="51" spans="1:109" ht="13.5" customHeight="1" x14ac:dyDescent="0.15">
      <c r="B51" s="389"/>
      <c r="G51" s="1326"/>
      <c r="H51" s="1326"/>
      <c r="I51" s="1329"/>
      <c r="J51" s="1329"/>
      <c r="K51" s="1327"/>
      <c r="L51" s="1327"/>
      <c r="M51" s="1327"/>
      <c r="N51" s="1327"/>
      <c r="AM51" s="396"/>
      <c r="AN51" s="1328" t="s">
        <v>607</v>
      </c>
      <c r="AO51" s="1328"/>
      <c r="AP51" s="1328"/>
      <c r="AQ51" s="1328"/>
      <c r="AR51" s="1328"/>
      <c r="AS51" s="1328"/>
      <c r="AT51" s="1328"/>
      <c r="AU51" s="1328"/>
      <c r="AV51" s="1328"/>
      <c r="AW51" s="1328"/>
      <c r="AX51" s="1328"/>
      <c r="AY51" s="1328"/>
      <c r="AZ51" s="1328"/>
      <c r="BA51" s="1328"/>
      <c r="BB51" s="1328" t="s">
        <v>605</v>
      </c>
      <c r="BC51" s="1328"/>
      <c r="BD51" s="1328"/>
      <c r="BE51" s="1328"/>
      <c r="BF51" s="1328"/>
      <c r="BG51" s="1328"/>
      <c r="BH51" s="1328"/>
      <c r="BI51" s="1328"/>
      <c r="BJ51" s="1328"/>
      <c r="BK51" s="1328"/>
      <c r="BL51" s="1328"/>
      <c r="BM51" s="1328"/>
      <c r="BN51" s="1328"/>
      <c r="BO51" s="1328"/>
      <c r="BP51" s="1320"/>
      <c r="BQ51" s="1320"/>
      <c r="BR51" s="1320"/>
      <c r="BS51" s="1320"/>
      <c r="BT51" s="1320"/>
      <c r="BU51" s="1320"/>
      <c r="BV51" s="1320"/>
      <c r="BW51" s="1320"/>
      <c r="BX51" s="1320"/>
      <c r="BY51" s="1320"/>
      <c r="BZ51" s="1320"/>
      <c r="CA51" s="1320"/>
      <c r="CB51" s="1320"/>
      <c r="CC51" s="1320"/>
      <c r="CD51" s="1320"/>
      <c r="CE51" s="1320"/>
      <c r="CF51" s="1320"/>
      <c r="CG51" s="1320"/>
      <c r="CH51" s="1320"/>
      <c r="CI51" s="1320"/>
      <c r="CJ51" s="1320"/>
      <c r="CK51" s="1320"/>
      <c r="CL51" s="1320"/>
      <c r="CM51" s="1320"/>
      <c r="CN51" s="1320"/>
      <c r="CO51" s="1320"/>
      <c r="CP51" s="1320"/>
      <c r="CQ51" s="1320"/>
      <c r="CR51" s="1320"/>
      <c r="CS51" s="1320"/>
      <c r="CT51" s="1320"/>
      <c r="CU51" s="1320"/>
      <c r="CV51" s="1320"/>
      <c r="CW51" s="1320"/>
      <c r="CX51" s="1320"/>
      <c r="CY51" s="1320"/>
      <c r="CZ51" s="1320"/>
      <c r="DA51" s="1320"/>
      <c r="DB51" s="1320"/>
      <c r="DC51" s="1320"/>
    </row>
    <row r="52" spans="1:109" ht="13.5" x14ac:dyDescent="0.15">
      <c r="B52" s="389"/>
      <c r="G52" s="1326"/>
      <c r="H52" s="1326"/>
      <c r="I52" s="1329"/>
      <c r="J52" s="1329"/>
      <c r="K52" s="1327"/>
      <c r="L52" s="1327"/>
      <c r="M52" s="1327"/>
      <c r="N52" s="1327"/>
      <c r="AM52" s="39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ht="13.5" x14ac:dyDescent="0.15">
      <c r="A53" s="404"/>
      <c r="B53" s="389"/>
      <c r="G53" s="1326"/>
      <c r="H53" s="1326"/>
      <c r="I53" s="1322"/>
      <c r="J53" s="1322"/>
      <c r="K53" s="1327"/>
      <c r="L53" s="1327"/>
      <c r="M53" s="1327"/>
      <c r="N53" s="1327"/>
      <c r="AM53" s="396"/>
      <c r="AN53" s="1328"/>
      <c r="AO53" s="1328"/>
      <c r="AP53" s="1328"/>
      <c r="AQ53" s="1328"/>
      <c r="AR53" s="1328"/>
      <c r="AS53" s="1328"/>
      <c r="AT53" s="1328"/>
      <c r="AU53" s="1328"/>
      <c r="AV53" s="1328"/>
      <c r="AW53" s="1328"/>
      <c r="AX53" s="1328"/>
      <c r="AY53" s="1328"/>
      <c r="AZ53" s="1328"/>
      <c r="BA53" s="1328"/>
      <c r="BB53" s="1328" t="s">
        <v>612</v>
      </c>
      <c r="BC53" s="1328"/>
      <c r="BD53" s="1328"/>
      <c r="BE53" s="1328"/>
      <c r="BF53" s="1328"/>
      <c r="BG53" s="1328"/>
      <c r="BH53" s="1328"/>
      <c r="BI53" s="1328"/>
      <c r="BJ53" s="1328"/>
      <c r="BK53" s="1328"/>
      <c r="BL53" s="1328"/>
      <c r="BM53" s="1328"/>
      <c r="BN53" s="1328"/>
      <c r="BO53" s="1328"/>
      <c r="BP53" s="1320">
        <v>52.5</v>
      </c>
      <c r="BQ53" s="1320"/>
      <c r="BR53" s="1320"/>
      <c r="BS53" s="1320"/>
      <c r="BT53" s="1320"/>
      <c r="BU53" s="1320"/>
      <c r="BV53" s="1320"/>
      <c r="BW53" s="1320"/>
      <c r="BX53" s="1320">
        <v>54</v>
      </c>
      <c r="BY53" s="1320"/>
      <c r="BZ53" s="1320"/>
      <c r="CA53" s="1320"/>
      <c r="CB53" s="1320"/>
      <c r="CC53" s="1320"/>
      <c r="CD53" s="1320"/>
      <c r="CE53" s="1320"/>
      <c r="CF53" s="1320">
        <v>55.4</v>
      </c>
      <c r="CG53" s="1320"/>
      <c r="CH53" s="1320"/>
      <c r="CI53" s="1320"/>
      <c r="CJ53" s="1320"/>
      <c r="CK53" s="1320"/>
      <c r="CL53" s="1320"/>
      <c r="CM53" s="1320"/>
      <c r="CN53" s="1320">
        <v>55.4</v>
      </c>
      <c r="CO53" s="1320"/>
      <c r="CP53" s="1320"/>
      <c r="CQ53" s="1320"/>
      <c r="CR53" s="1320"/>
      <c r="CS53" s="1320"/>
      <c r="CT53" s="1320"/>
      <c r="CU53" s="1320"/>
      <c r="CV53" s="1320">
        <v>57.8</v>
      </c>
      <c r="CW53" s="1320"/>
      <c r="CX53" s="1320"/>
      <c r="CY53" s="1320"/>
      <c r="CZ53" s="1320"/>
      <c r="DA53" s="1320"/>
      <c r="DB53" s="1320"/>
      <c r="DC53" s="1320"/>
    </row>
    <row r="54" spans="1:109" ht="13.5" x14ac:dyDescent="0.15">
      <c r="A54" s="404"/>
      <c r="B54" s="389"/>
      <c r="G54" s="1326"/>
      <c r="H54" s="1326"/>
      <c r="I54" s="1322"/>
      <c r="J54" s="1322"/>
      <c r="K54" s="1327"/>
      <c r="L54" s="1327"/>
      <c r="M54" s="1327"/>
      <c r="N54" s="1327"/>
      <c r="AM54" s="39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ht="13.5" x14ac:dyDescent="0.15">
      <c r="A55" s="404"/>
      <c r="B55" s="389"/>
      <c r="G55" s="1322"/>
      <c r="H55" s="1322"/>
      <c r="I55" s="1322"/>
      <c r="J55" s="1322"/>
      <c r="K55" s="1327"/>
      <c r="L55" s="1327"/>
      <c r="M55" s="1327"/>
      <c r="N55" s="1327"/>
      <c r="AN55" s="1321" t="s">
        <v>606</v>
      </c>
      <c r="AO55" s="1321"/>
      <c r="AP55" s="1321"/>
      <c r="AQ55" s="1321"/>
      <c r="AR55" s="1321"/>
      <c r="AS55" s="1321"/>
      <c r="AT55" s="1321"/>
      <c r="AU55" s="1321"/>
      <c r="AV55" s="1321"/>
      <c r="AW55" s="1321"/>
      <c r="AX55" s="1321"/>
      <c r="AY55" s="1321"/>
      <c r="AZ55" s="1321"/>
      <c r="BA55" s="1321"/>
      <c r="BB55" s="1328" t="s">
        <v>605</v>
      </c>
      <c r="BC55" s="1328"/>
      <c r="BD55" s="1328"/>
      <c r="BE55" s="1328"/>
      <c r="BF55" s="1328"/>
      <c r="BG55" s="1328"/>
      <c r="BH55" s="1328"/>
      <c r="BI55" s="1328"/>
      <c r="BJ55" s="1328"/>
      <c r="BK55" s="1328"/>
      <c r="BL55" s="1328"/>
      <c r="BM55" s="1328"/>
      <c r="BN55" s="1328"/>
      <c r="BO55" s="1328"/>
      <c r="BP55" s="1320">
        <v>32.9</v>
      </c>
      <c r="BQ55" s="1320"/>
      <c r="BR55" s="1320"/>
      <c r="BS55" s="1320"/>
      <c r="BT55" s="1320"/>
      <c r="BU55" s="1320"/>
      <c r="BV55" s="1320"/>
      <c r="BW55" s="1320"/>
      <c r="BX55" s="1320">
        <v>28.5</v>
      </c>
      <c r="BY55" s="1320"/>
      <c r="BZ55" s="1320"/>
      <c r="CA55" s="1320"/>
      <c r="CB55" s="1320"/>
      <c r="CC55" s="1320"/>
      <c r="CD55" s="1320"/>
      <c r="CE55" s="1320"/>
      <c r="CF55" s="1320">
        <v>20.5</v>
      </c>
      <c r="CG55" s="1320"/>
      <c r="CH55" s="1320"/>
      <c r="CI55" s="1320"/>
      <c r="CJ55" s="1320"/>
      <c r="CK55" s="1320"/>
      <c r="CL55" s="1320"/>
      <c r="CM55" s="1320"/>
      <c r="CN55" s="1320">
        <v>21.4</v>
      </c>
      <c r="CO55" s="1320"/>
      <c r="CP55" s="1320"/>
      <c r="CQ55" s="1320"/>
      <c r="CR55" s="1320"/>
      <c r="CS55" s="1320"/>
      <c r="CT55" s="1320"/>
      <c r="CU55" s="1320"/>
      <c r="CV55" s="1320">
        <v>12.8</v>
      </c>
      <c r="CW55" s="1320"/>
      <c r="CX55" s="1320"/>
      <c r="CY55" s="1320"/>
      <c r="CZ55" s="1320"/>
      <c r="DA55" s="1320"/>
      <c r="DB55" s="1320"/>
      <c r="DC55" s="1320"/>
    </row>
    <row r="56" spans="1:109" ht="13.5" x14ac:dyDescent="0.15">
      <c r="A56" s="404"/>
      <c r="B56" s="389"/>
      <c r="G56" s="1322"/>
      <c r="H56" s="1322"/>
      <c r="I56" s="1322"/>
      <c r="J56" s="1322"/>
      <c r="K56" s="1327"/>
      <c r="L56" s="1327"/>
      <c r="M56" s="1327"/>
      <c r="N56" s="1327"/>
      <c r="AN56" s="1321"/>
      <c r="AO56" s="1321"/>
      <c r="AP56" s="1321"/>
      <c r="AQ56" s="1321"/>
      <c r="AR56" s="1321"/>
      <c r="AS56" s="1321"/>
      <c r="AT56" s="1321"/>
      <c r="AU56" s="1321"/>
      <c r="AV56" s="1321"/>
      <c r="AW56" s="1321"/>
      <c r="AX56" s="1321"/>
      <c r="AY56" s="1321"/>
      <c r="AZ56" s="1321"/>
      <c r="BA56" s="1321"/>
      <c r="BB56" s="1328"/>
      <c r="BC56" s="1328"/>
      <c r="BD56" s="1328"/>
      <c r="BE56" s="1328"/>
      <c r="BF56" s="1328"/>
      <c r="BG56" s="1328"/>
      <c r="BH56" s="1328"/>
      <c r="BI56" s="1328"/>
      <c r="BJ56" s="1328"/>
      <c r="BK56" s="1328"/>
      <c r="BL56" s="1328"/>
      <c r="BM56" s="1328"/>
      <c r="BN56" s="1328"/>
      <c r="BO56" s="1328"/>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4" customFormat="1" ht="13.5" x14ac:dyDescent="0.15">
      <c r="B57" s="410"/>
      <c r="G57" s="1322"/>
      <c r="H57" s="1322"/>
      <c r="I57" s="1330"/>
      <c r="J57" s="1330"/>
      <c r="K57" s="1327"/>
      <c r="L57" s="1327"/>
      <c r="M57" s="1327"/>
      <c r="N57" s="1327"/>
      <c r="AM57" s="388"/>
      <c r="AN57" s="1321"/>
      <c r="AO57" s="1321"/>
      <c r="AP57" s="1321"/>
      <c r="AQ57" s="1321"/>
      <c r="AR57" s="1321"/>
      <c r="AS57" s="1321"/>
      <c r="AT57" s="1321"/>
      <c r="AU57" s="1321"/>
      <c r="AV57" s="1321"/>
      <c r="AW57" s="1321"/>
      <c r="AX57" s="1321"/>
      <c r="AY57" s="1321"/>
      <c r="AZ57" s="1321"/>
      <c r="BA57" s="1321"/>
      <c r="BB57" s="1328" t="s">
        <v>612</v>
      </c>
      <c r="BC57" s="1328"/>
      <c r="BD57" s="1328"/>
      <c r="BE57" s="1328"/>
      <c r="BF57" s="1328"/>
      <c r="BG57" s="1328"/>
      <c r="BH57" s="1328"/>
      <c r="BI57" s="1328"/>
      <c r="BJ57" s="1328"/>
      <c r="BK57" s="1328"/>
      <c r="BL57" s="1328"/>
      <c r="BM57" s="1328"/>
      <c r="BN57" s="1328"/>
      <c r="BO57" s="1328"/>
      <c r="BP57" s="1320">
        <v>57</v>
      </c>
      <c r="BQ57" s="1320"/>
      <c r="BR57" s="1320"/>
      <c r="BS57" s="1320"/>
      <c r="BT57" s="1320"/>
      <c r="BU57" s="1320"/>
      <c r="BV57" s="1320"/>
      <c r="BW57" s="1320"/>
      <c r="BX57" s="1320">
        <v>59.7</v>
      </c>
      <c r="BY57" s="1320"/>
      <c r="BZ57" s="1320"/>
      <c r="CA57" s="1320"/>
      <c r="CB57" s="1320"/>
      <c r="CC57" s="1320"/>
      <c r="CD57" s="1320"/>
      <c r="CE57" s="1320"/>
      <c r="CF57" s="1320">
        <v>60</v>
      </c>
      <c r="CG57" s="1320"/>
      <c r="CH57" s="1320"/>
      <c r="CI57" s="1320"/>
      <c r="CJ57" s="1320"/>
      <c r="CK57" s="1320"/>
      <c r="CL57" s="1320"/>
      <c r="CM57" s="1320"/>
      <c r="CN57" s="1320">
        <v>60.3</v>
      </c>
      <c r="CO57" s="1320"/>
      <c r="CP57" s="1320"/>
      <c r="CQ57" s="1320"/>
      <c r="CR57" s="1320"/>
      <c r="CS57" s="1320"/>
      <c r="CT57" s="1320"/>
      <c r="CU57" s="1320"/>
      <c r="CV57" s="1320">
        <v>61</v>
      </c>
      <c r="CW57" s="1320"/>
      <c r="CX57" s="1320"/>
      <c r="CY57" s="1320"/>
      <c r="CZ57" s="1320"/>
      <c r="DA57" s="1320"/>
      <c r="DB57" s="1320"/>
      <c r="DC57" s="1320"/>
      <c r="DD57" s="415"/>
      <c r="DE57" s="410"/>
    </row>
    <row r="58" spans="1:109" s="404" customFormat="1" ht="13.5" x14ac:dyDescent="0.15">
      <c r="A58" s="388"/>
      <c r="B58" s="410"/>
      <c r="G58" s="1322"/>
      <c r="H58" s="1322"/>
      <c r="I58" s="1330"/>
      <c r="J58" s="1330"/>
      <c r="K58" s="1327"/>
      <c r="L58" s="1327"/>
      <c r="M58" s="1327"/>
      <c r="N58" s="1327"/>
      <c r="AM58" s="388"/>
      <c r="AN58" s="1321"/>
      <c r="AO58" s="1321"/>
      <c r="AP58" s="1321"/>
      <c r="AQ58" s="1321"/>
      <c r="AR58" s="1321"/>
      <c r="AS58" s="1321"/>
      <c r="AT58" s="1321"/>
      <c r="AU58" s="1321"/>
      <c r="AV58" s="1321"/>
      <c r="AW58" s="1321"/>
      <c r="AX58" s="1321"/>
      <c r="AY58" s="1321"/>
      <c r="AZ58" s="1321"/>
      <c r="BA58" s="1321"/>
      <c r="BB58" s="1328"/>
      <c r="BC58" s="1328"/>
      <c r="BD58" s="1328"/>
      <c r="BE58" s="1328"/>
      <c r="BF58" s="1328"/>
      <c r="BG58" s="1328"/>
      <c r="BH58" s="1328"/>
      <c r="BI58" s="1328"/>
      <c r="BJ58" s="1328"/>
      <c r="BK58" s="1328"/>
      <c r="BL58" s="1328"/>
      <c r="BM58" s="1328"/>
      <c r="BN58" s="1328"/>
      <c r="BO58" s="1328"/>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611</v>
      </c>
    </row>
    <row r="64" spans="1:109" ht="13.5" x14ac:dyDescent="0.15">
      <c r="B64" s="389"/>
      <c r="G64" s="405"/>
      <c r="I64" s="407"/>
      <c r="J64" s="407"/>
      <c r="K64" s="407"/>
      <c r="L64" s="407"/>
      <c r="M64" s="407"/>
      <c r="N64" s="406"/>
      <c r="AM64" s="405"/>
      <c r="AN64" s="405" t="s">
        <v>610</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1" t="s">
        <v>609</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5" x14ac:dyDescent="0.15">
      <c r="B66" s="389"/>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5" x14ac:dyDescent="0.15">
      <c r="B67" s="389"/>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5" x14ac:dyDescent="0.15">
      <c r="B68" s="389"/>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5" x14ac:dyDescent="0.15">
      <c r="B69" s="389"/>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608</v>
      </c>
    </row>
    <row r="72" spans="2:107" ht="13.5" x14ac:dyDescent="0.15">
      <c r="B72" s="389"/>
      <c r="G72" s="1322"/>
      <c r="H72" s="1322"/>
      <c r="I72" s="1322"/>
      <c r="J72" s="1322"/>
      <c r="K72" s="398"/>
      <c r="L72" s="398"/>
      <c r="M72" s="397"/>
      <c r="N72" s="397"/>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21" t="s">
        <v>562</v>
      </c>
      <c r="BQ72" s="1321"/>
      <c r="BR72" s="1321"/>
      <c r="BS72" s="1321"/>
      <c r="BT72" s="1321"/>
      <c r="BU72" s="1321"/>
      <c r="BV72" s="1321"/>
      <c r="BW72" s="1321"/>
      <c r="BX72" s="1321" t="s">
        <v>563</v>
      </c>
      <c r="BY72" s="1321"/>
      <c r="BZ72" s="1321"/>
      <c r="CA72" s="1321"/>
      <c r="CB72" s="1321"/>
      <c r="CC72" s="1321"/>
      <c r="CD72" s="1321"/>
      <c r="CE72" s="1321"/>
      <c r="CF72" s="1321" t="s">
        <v>564</v>
      </c>
      <c r="CG72" s="1321"/>
      <c r="CH72" s="1321"/>
      <c r="CI72" s="1321"/>
      <c r="CJ72" s="1321"/>
      <c r="CK72" s="1321"/>
      <c r="CL72" s="1321"/>
      <c r="CM72" s="1321"/>
      <c r="CN72" s="1321" t="s">
        <v>565</v>
      </c>
      <c r="CO72" s="1321"/>
      <c r="CP72" s="1321"/>
      <c r="CQ72" s="1321"/>
      <c r="CR72" s="1321"/>
      <c r="CS72" s="1321"/>
      <c r="CT72" s="1321"/>
      <c r="CU72" s="1321"/>
      <c r="CV72" s="1321" t="s">
        <v>566</v>
      </c>
      <c r="CW72" s="1321"/>
      <c r="CX72" s="1321"/>
      <c r="CY72" s="1321"/>
      <c r="CZ72" s="1321"/>
      <c r="DA72" s="1321"/>
      <c r="DB72" s="1321"/>
      <c r="DC72" s="1321"/>
    </row>
    <row r="73" spans="2:107" ht="13.5" x14ac:dyDescent="0.15">
      <c r="B73" s="389"/>
      <c r="G73" s="1326"/>
      <c r="H73" s="1326"/>
      <c r="I73" s="1326"/>
      <c r="J73" s="1326"/>
      <c r="K73" s="1331"/>
      <c r="L73" s="1331"/>
      <c r="M73" s="1331"/>
      <c r="N73" s="1331"/>
      <c r="AM73" s="396"/>
      <c r="AN73" s="1328" t="s">
        <v>607</v>
      </c>
      <c r="AO73" s="1328"/>
      <c r="AP73" s="1328"/>
      <c r="AQ73" s="1328"/>
      <c r="AR73" s="1328"/>
      <c r="AS73" s="1328"/>
      <c r="AT73" s="1328"/>
      <c r="AU73" s="1328"/>
      <c r="AV73" s="1328"/>
      <c r="AW73" s="1328"/>
      <c r="AX73" s="1328"/>
      <c r="AY73" s="1328"/>
      <c r="AZ73" s="1328"/>
      <c r="BA73" s="1328"/>
      <c r="BB73" s="1328" t="s">
        <v>605</v>
      </c>
      <c r="BC73" s="1328"/>
      <c r="BD73" s="1328"/>
      <c r="BE73" s="1328"/>
      <c r="BF73" s="1328"/>
      <c r="BG73" s="1328"/>
      <c r="BH73" s="1328"/>
      <c r="BI73" s="1328"/>
      <c r="BJ73" s="1328"/>
      <c r="BK73" s="1328"/>
      <c r="BL73" s="1328"/>
      <c r="BM73" s="1328"/>
      <c r="BN73" s="1328"/>
      <c r="BO73" s="1328"/>
      <c r="BP73" s="1320"/>
      <c r="BQ73" s="1320"/>
      <c r="BR73" s="1320"/>
      <c r="BS73" s="1320"/>
      <c r="BT73" s="1320"/>
      <c r="BU73" s="1320"/>
      <c r="BV73" s="1320"/>
      <c r="BW73" s="1320"/>
      <c r="BX73" s="1320"/>
      <c r="BY73" s="1320"/>
      <c r="BZ73" s="1320"/>
      <c r="CA73" s="1320"/>
      <c r="CB73" s="1320"/>
      <c r="CC73" s="1320"/>
      <c r="CD73" s="1320"/>
      <c r="CE73" s="1320"/>
      <c r="CF73" s="1320"/>
      <c r="CG73" s="1320"/>
      <c r="CH73" s="1320"/>
      <c r="CI73" s="1320"/>
      <c r="CJ73" s="1320"/>
      <c r="CK73" s="1320"/>
      <c r="CL73" s="1320"/>
      <c r="CM73" s="1320"/>
      <c r="CN73" s="1320"/>
      <c r="CO73" s="1320"/>
      <c r="CP73" s="1320"/>
      <c r="CQ73" s="1320"/>
      <c r="CR73" s="1320"/>
      <c r="CS73" s="1320"/>
      <c r="CT73" s="1320"/>
      <c r="CU73" s="1320"/>
      <c r="CV73" s="1320"/>
      <c r="CW73" s="1320"/>
      <c r="CX73" s="1320"/>
      <c r="CY73" s="1320"/>
      <c r="CZ73" s="1320"/>
      <c r="DA73" s="1320"/>
      <c r="DB73" s="1320"/>
      <c r="DC73" s="1320"/>
    </row>
    <row r="74" spans="2:107" ht="13.5" x14ac:dyDescent="0.15">
      <c r="B74" s="389"/>
      <c r="G74" s="1326"/>
      <c r="H74" s="1326"/>
      <c r="I74" s="1326"/>
      <c r="J74" s="1326"/>
      <c r="K74" s="1331"/>
      <c r="L74" s="1331"/>
      <c r="M74" s="1331"/>
      <c r="N74" s="1331"/>
      <c r="AM74" s="39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ht="13.5" x14ac:dyDescent="0.15">
      <c r="B75" s="389"/>
      <c r="G75" s="1326"/>
      <c r="H75" s="1326"/>
      <c r="I75" s="1322"/>
      <c r="J75" s="1322"/>
      <c r="K75" s="1327"/>
      <c r="L75" s="1327"/>
      <c r="M75" s="1327"/>
      <c r="N75" s="1327"/>
      <c r="AM75" s="396"/>
      <c r="AN75" s="1328"/>
      <c r="AO75" s="1328"/>
      <c r="AP75" s="1328"/>
      <c r="AQ75" s="1328"/>
      <c r="AR75" s="1328"/>
      <c r="AS75" s="1328"/>
      <c r="AT75" s="1328"/>
      <c r="AU75" s="1328"/>
      <c r="AV75" s="1328"/>
      <c r="AW75" s="1328"/>
      <c r="AX75" s="1328"/>
      <c r="AY75" s="1328"/>
      <c r="AZ75" s="1328"/>
      <c r="BA75" s="1328"/>
      <c r="BB75" s="1328" t="s">
        <v>604</v>
      </c>
      <c r="BC75" s="1328"/>
      <c r="BD75" s="1328"/>
      <c r="BE75" s="1328"/>
      <c r="BF75" s="1328"/>
      <c r="BG75" s="1328"/>
      <c r="BH75" s="1328"/>
      <c r="BI75" s="1328"/>
      <c r="BJ75" s="1328"/>
      <c r="BK75" s="1328"/>
      <c r="BL75" s="1328"/>
      <c r="BM75" s="1328"/>
      <c r="BN75" s="1328"/>
      <c r="BO75" s="1328"/>
      <c r="BP75" s="1320">
        <v>5.7</v>
      </c>
      <c r="BQ75" s="1320"/>
      <c r="BR75" s="1320"/>
      <c r="BS75" s="1320"/>
      <c r="BT75" s="1320"/>
      <c r="BU75" s="1320"/>
      <c r="BV75" s="1320"/>
      <c r="BW75" s="1320"/>
      <c r="BX75" s="1320">
        <v>3.9</v>
      </c>
      <c r="BY75" s="1320"/>
      <c r="BZ75" s="1320"/>
      <c r="CA75" s="1320"/>
      <c r="CB75" s="1320"/>
      <c r="CC75" s="1320"/>
      <c r="CD75" s="1320"/>
      <c r="CE75" s="1320"/>
      <c r="CF75" s="1320">
        <v>2.7</v>
      </c>
      <c r="CG75" s="1320"/>
      <c r="CH75" s="1320"/>
      <c r="CI75" s="1320"/>
      <c r="CJ75" s="1320"/>
      <c r="CK75" s="1320"/>
      <c r="CL75" s="1320"/>
      <c r="CM75" s="1320"/>
      <c r="CN75" s="1320">
        <v>2.1</v>
      </c>
      <c r="CO75" s="1320"/>
      <c r="CP75" s="1320"/>
      <c r="CQ75" s="1320"/>
      <c r="CR75" s="1320"/>
      <c r="CS75" s="1320"/>
      <c r="CT75" s="1320"/>
      <c r="CU75" s="1320"/>
      <c r="CV75" s="1320">
        <v>2.1</v>
      </c>
      <c r="CW75" s="1320"/>
      <c r="CX75" s="1320"/>
      <c r="CY75" s="1320"/>
      <c r="CZ75" s="1320"/>
      <c r="DA75" s="1320"/>
      <c r="DB75" s="1320"/>
      <c r="DC75" s="1320"/>
    </row>
    <row r="76" spans="2:107" ht="13.5" x14ac:dyDescent="0.15">
      <c r="B76" s="389"/>
      <c r="G76" s="1326"/>
      <c r="H76" s="1326"/>
      <c r="I76" s="1322"/>
      <c r="J76" s="1322"/>
      <c r="K76" s="1327"/>
      <c r="L76" s="1327"/>
      <c r="M76" s="1327"/>
      <c r="N76" s="1327"/>
      <c r="AM76" s="39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ht="13.5" x14ac:dyDescent="0.15">
      <c r="B77" s="389"/>
      <c r="G77" s="1322"/>
      <c r="H77" s="1322"/>
      <c r="I77" s="1322"/>
      <c r="J77" s="1322"/>
      <c r="K77" s="1331"/>
      <c r="L77" s="1331"/>
      <c r="M77" s="1331"/>
      <c r="N77" s="1331"/>
      <c r="AN77" s="1321" t="s">
        <v>606</v>
      </c>
      <c r="AO77" s="1321"/>
      <c r="AP77" s="1321"/>
      <c r="AQ77" s="1321"/>
      <c r="AR77" s="1321"/>
      <c r="AS77" s="1321"/>
      <c r="AT77" s="1321"/>
      <c r="AU77" s="1321"/>
      <c r="AV77" s="1321"/>
      <c r="AW77" s="1321"/>
      <c r="AX77" s="1321"/>
      <c r="AY77" s="1321"/>
      <c r="AZ77" s="1321"/>
      <c r="BA77" s="1321"/>
      <c r="BB77" s="1328" t="s">
        <v>605</v>
      </c>
      <c r="BC77" s="1328"/>
      <c r="BD77" s="1328"/>
      <c r="BE77" s="1328"/>
      <c r="BF77" s="1328"/>
      <c r="BG77" s="1328"/>
      <c r="BH77" s="1328"/>
      <c r="BI77" s="1328"/>
      <c r="BJ77" s="1328"/>
      <c r="BK77" s="1328"/>
      <c r="BL77" s="1328"/>
      <c r="BM77" s="1328"/>
      <c r="BN77" s="1328"/>
      <c r="BO77" s="1328"/>
      <c r="BP77" s="1320">
        <v>32.9</v>
      </c>
      <c r="BQ77" s="1320"/>
      <c r="BR77" s="1320"/>
      <c r="BS77" s="1320"/>
      <c r="BT77" s="1320"/>
      <c r="BU77" s="1320"/>
      <c r="BV77" s="1320"/>
      <c r="BW77" s="1320"/>
      <c r="BX77" s="1320">
        <v>28.5</v>
      </c>
      <c r="BY77" s="1320"/>
      <c r="BZ77" s="1320"/>
      <c r="CA77" s="1320"/>
      <c r="CB77" s="1320"/>
      <c r="CC77" s="1320"/>
      <c r="CD77" s="1320"/>
      <c r="CE77" s="1320"/>
      <c r="CF77" s="1320">
        <v>20.5</v>
      </c>
      <c r="CG77" s="1320"/>
      <c r="CH77" s="1320"/>
      <c r="CI77" s="1320"/>
      <c r="CJ77" s="1320"/>
      <c r="CK77" s="1320"/>
      <c r="CL77" s="1320"/>
      <c r="CM77" s="1320"/>
      <c r="CN77" s="1320">
        <v>21.4</v>
      </c>
      <c r="CO77" s="1320"/>
      <c r="CP77" s="1320"/>
      <c r="CQ77" s="1320"/>
      <c r="CR77" s="1320"/>
      <c r="CS77" s="1320"/>
      <c r="CT77" s="1320"/>
      <c r="CU77" s="1320"/>
      <c r="CV77" s="1320">
        <v>12.8</v>
      </c>
      <c r="CW77" s="1320"/>
      <c r="CX77" s="1320"/>
      <c r="CY77" s="1320"/>
      <c r="CZ77" s="1320"/>
      <c r="DA77" s="1320"/>
      <c r="DB77" s="1320"/>
      <c r="DC77" s="1320"/>
    </row>
    <row r="78" spans="2:107" ht="13.5" x14ac:dyDescent="0.15">
      <c r="B78" s="389"/>
      <c r="G78" s="1322"/>
      <c r="H78" s="1322"/>
      <c r="I78" s="1322"/>
      <c r="J78" s="1322"/>
      <c r="K78" s="1331"/>
      <c r="L78" s="1331"/>
      <c r="M78" s="1331"/>
      <c r="N78" s="1331"/>
      <c r="AN78" s="1321"/>
      <c r="AO78" s="1321"/>
      <c r="AP78" s="1321"/>
      <c r="AQ78" s="1321"/>
      <c r="AR78" s="1321"/>
      <c r="AS78" s="1321"/>
      <c r="AT78" s="1321"/>
      <c r="AU78" s="1321"/>
      <c r="AV78" s="1321"/>
      <c r="AW78" s="1321"/>
      <c r="AX78" s="1321"/>
      <c r="AY78" s="1321"/>
      <c r="AZ78" s="1321"/>
      <c r="BA78" s="1321"/>
      <c r="BB78" s="1328"/>
      <c r="BC78" s="1328"/>
      <c r="BD78" s="1328"/>
      <c r="BE78" s="1328"/>
      <c r="BF78" s="1328"/>
      <c r="BG78" s="1328"/>
      <c r="BH78" s="1328"/>
      <c r="BI78" s="1328"/>
      <c r="BJ78" s="1328"/>
      <c r="BK78" s="1328"/>
      <c r="BL78" s="1328"/>
      <c r="BM78" s="1328"/>
      <c r="BN78" s="1328"/>
      <c r="BO78" s="1328"/>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ht="13.5" x14ac:dyDescent="0.15">
      <c r="B79" s="389"/>
      <c r="G79" s="1322"/>
      <c r="H79" s="1322"/>
      <c r="I79" s="1330"/>
      <c r="J79" s="1330"/>
      <c r="K79" s="1332"/>
      <c r="L79" s="1332"/>
      <c r="M79" s="1332"/>
      <c r="N79" s="1332"/>
      <c r="AN79" s="1321"/>
      <c r="AO79" s="1321"/>
      <c r="AP79" s="1321"/>
      <c r="AQ79" s="1321"/>
      <c r="AR79" s="1321"/>
      <c r="AS79" s="1321"/>
      <c r="AT79" s="1321"/>
      <c r="AU79" s="1321"/>
      <c r="AV79" s="1321"/>
      <c r="AW79" s="1321"/>
      <c r="AX79" s="1321"/>
      <c r="AY79" s="1321"/>
      <c r="AZ79" s="1321"/>
      <c r="BA79" s="1321"/>
      <c r="BB79" s="1328" t="s">
        <v>604</v>
      </c>
      <c r="BC79" s="1328"/>
      <c r="BD79" s="1328"/>
      <c r="BE79" s="1328"/>
      <c r="BF79" s="1328"/>
      <c r="BG79" s="1328"/>
      <c r="BH79" s="1328"/>
      <c r="BI79" s="1328"/>
      <c r="BJ79" s="1328"/>
      <c r="BK79" s="1328"/>
      <c r="BL79" s="1328"/>
      <c r="BM79" s="1328"/>
      <c r="BN79" s="1328"/>
      <c r="BO79" s="1328"/>
      <c r="BP79" s="1320">
        <v>8.1999999999999993</v>
      </c>
      <c r="BQ79" s="1320"/>
      <c r="BR79" s="1320"/>
      <c r="BS79" s="1320"/>
      <c r="BT79" s="1320"/>
      <c r="BU79" s="1320"/>
      <c r="BV79" s="1320"/>
      <c r="BW79" s="1320"/>
      <c r="BX79" s="1320">
        <v>8</v>
      </c>
      <c r="BY79" s="1320"/>
      <c r="BZ79" s="1320"/>
      <c r="CA79" s="1320"/>
      <c r="CB79" s="1320"/>
      <c r="CC79" s="1320"/>
      <c r="CD79" s="1320"/>
      <c r="CE79" s="1320"/>
      <c r="CF79" s="1320">
        <v>7.9</v>
      </c>
      <c r="CG79" s="1320"/>
      <c r="CH79" s="1320"/>
      <c r="CI79" s="1320"/>
      <c r="CJ79" s="1320"/>
      <c r="CK79" s="1320"/>
      <c r="CL79" s="1320"/>
      <c r="CM79" s="1320"/>
      <c r="CN79" s="1320">
        <v>7.7</v>
      </c>
      <c r="CO79" s="1320"/>
      <c r="CP79" s="1320"/>
      <c r="CQ79" s="1320"/>
      <c r="CR79" s="1320"/>
      <c r="CS79" s="1320"/>
      <c r="CT79" s="1320"/>
      <c r="CU79" s="1320"/>
      <c r="CV79" s="1320">
        <v>7.3</v>
      </c>
      <c r="CW79" s="1320"/>
      <c r="CX79" s="1320"/>
      <c r="CY79" s="1320"/>
      <c r="CZ79" s="1320"/>
      <c r="DA79" s="1320"/>
      <c r="DB79" s="1320"/>
      <c r="DC79" s="1320"/>
    </row>
    <row r="80" spans="2:107" ht="13.5" x14ac:dyDescent="0.15">
      <c r="B80" s="389"/>
      <c r="G80" s="1322"/>
      <c r="H80" s="1322"/>
      <c r="I80" s="1330"/>
      <c r="J80" s="1330"/>
      <c r="K80" s="1332"/>
      <c r="L80" s="1332"/>
      <c r="M80" s="1332"/>
      <c r="N80" s="1332"/>
      <c r="AN80" s="1321"/>
      <c r="AO80" s="1321"/>
      <c r="AP80" s="1321"/>
      <c r="AQ80" s="1321"/>
      <c r="AR80" s="1321"/>
      <c r="AS80" s="1321"/>
      <c r="AT80" s="1321"/>
      <c r="AU80" s="1321"/>
      <c r="AV80" s="1321"/>
      <c r="AW80" s="1321"/>
      <c r="AX80" s="1321"/>
      <c r="AY80" s="1321"/>
      <c r="AZ80" s="1321"/>
      <c r="BA80" s="1321"/>
      <c r="BB80" s="1328"/>
      <c r="BC80" s="1328"/>
      <c r="BD80" s="1328"/>
      <c r="BE80" s="1328"/>
      <c r="BF80" s="1328"/>
      <c r="BG80" s="1328"/>
      <c r="BH80" s="1328"/>
      <c r="BI80" s="1328"/>
      <c r="BJ80" s="1328"/>
      <c r="BK80" s="1328"/>
      <c r="BL80" s="1328"/>
      <c r="BM80" s="1328"/>
      <c r="BN80" s="1328"/>
      <c r="BO80" s="1328"/>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mDabv6mBKOSUHgiG63KsmID8FSQwWXqcegNP6VesFEo1pH2tpTJHO7NDt3ZQE0ECmc2pqAb8Q68lkca89ZH39A==" saltValue="qSaztoz2pybRD8RL/ok8zg=="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EFBA4-FCCA-4B1F-A489-1D81DF993B24}">
  <sheetPr>
    <pageSetUpPr fitToPage="1"/>
  </sheetPr>
  <dimension ref="A1:DR125"/>
  <sheetViews>
    <sheetView showGridLines="0" zoomScale="70" zoomScaleNormal="70" zoomScaleSheetLayoutView="70" workbookViewId="0">
      <selection activeCell="DR61" sqref="DR6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upOX6SQBcTK/AI/F+dJJrdAI2jHPQJK90sDRiAjUu3tCKP14e4LrwLov0vfmyWO3yILcDJPr3u4E3QxK3d5Jlg==" saltValue="4FaYmAk8v0objNAKkWjQp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D5C7C-08E4-499D-9465-6CF337E6D1CF}">
  <sheetPr>
    <pageSetUpPr fitToPage="1"/>
  </sheetPr>
  <dimension ref="A1:DR125"/>
  <sheetViews>
    <sheetView showGridLines="0" zoomScale="90" zoomScaleNormal="90" zoomScaleSheetLayoutView="55" workbookViewId="0">
      <selection activeCell="AN65" sqref="AN65"/>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1Z8anWdMkZG7soSrrsnbnK2j218zS6/LuAHwAvPDZSTijtHEo124fS/4u4YoYL2hhLYUDF3pT2V2umxUWhFv1g==" saltValue="y5o5GmWBUNALC98KFl3CX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125366</v>
      </c>
      <c r="E3" s="162"/>
      <c r="F3" s="163">
        <v>67293</v>
      </c>
      <c r="G3" s="164"/>
      <c r="H3" s="165"/>
    </row>
    <row r="4" spans="1:8" x14ac:dyDescent="0.15">
      <c r="A4" s="166"/>
      <c r="B4" s="167"/>
      <c r="C4" s="168"/>
      <c r="D4" s="169">
        <v>75651</v>
      </c>
      <c r="E4" s="170"/>
      <c r="F4" s="171">
        <v>35076</v>
      </c>
      <c r="G4" s="172"/>
      <c r="H4" s="173"/>
    </row>
    <row r="5" spans="1:8" x14ac:dyDescent="0.15">
      <c r="A5" s="154" t="s">
        <v>554</v>
      </c>
      <c r="B5" s="159"/>
      <c r="C5" s="160"/>
      <c r="D5" s="161">
        <v>123147</v>
      </c>
      <c r="E5" s="162"/>
      <c r="F5" s="163">
        <v>67343</v>
      </c>
      <c r="G5" s="164"/>
      <c r="H5" s="165"/>
    </row>
    <row r="6" spans="1:8" x14ac:dyDescent="0.15">
      <c r="A6" s="166"/>
      <c r="B6" s="167"/>
      <c r="C6" s="168"/>
      <c r="D6" s="169">
        <v>67324</v>
      </c>
      <c r="E6" s="170"/>
      <c r="F6" s="171">
        <v>32865</v>
      </c>
      <c r="G6" s="172"/>
      <c r="H6" s="173"/>
    </row>
    <row r="7" spans="1:8" x14ac:dyDescent="0.15">
      <c r="A7" s="154" t="s">
        <v>555</v>
      </c>
      <c r="B7" s="159"/>
      <c r="C7" s="160"/>
      <c r="D7" s="161">
        <v>130635</v>
      </c>
      <c r="E7" s="162"/>
      <c r="F7" s="163">
        <v>73475</v>
      </c>
      <c r="G7" s="164"/>
      <c r="H7" s="165"/>
    </row>
    <row r="8" spans="1:8" x14ac:dyDescent="0.15">
      <c r="A8" s="166"/>
      <c r="B8" s="167"/>
      <c r="C8" s="168"/>
      <c r="D8" s="169">
        <v>87248</v>
      </c>
      <c r="E8" s="170"/>
      <c r="F8" s="171">
        <v>43072</v>
      </c>
      <c r="G8" s="172"/>
      <c r="H8" s="173"/>
    </row>
    <row r="9" spans="1:8" x14ac:dyDescent="0.15">
      <c r="A9" s="154" t="s">
        <v>556</v>
      </c>
      <c r="B9" s="159"/>
      <c r="C9" s="160"/>
      <c r="D9" s="161">
        <v>134474</v>
      </c>
      <c r="E9" s="162"/>
      <c r="F9" s="163">
        <v>87464</v>
      </c>
      <c r="G9" s="164"/>
      <c r="H9" s="165"/>
    </row>
    <row r="10" spans="1:8" x14ac:dyDescent="0.15">
      <c r="A10" s="166"/>
      <c r="B10" s="167"/>
      <c r="C10" s="168"/>
      <c r="D10" s="169">
        <v>97813</v>
      </c>
      <c r="E10" s="170"/>
      <c r="F10" s="171">
        <v>47479</v>
      </c>
      <c r="G10" s="172"/>
      <c r="H10" s="173"/>
    </row>
    <row r="11" spans="1:8" x14ac:dyDescent="0.15">
      <c r="A11" s="154" t="s">
        <v>557</v>
      </c>
      <c r="B11" s="159"/>
      <c r="C11" s="160"/>
      <c r="D11" s="161">
        <v>225165</v>
      </c>
      <c r="E11" s="162"/>
      <c r="F11" s="163">
        <v>96248</v>
      </c>
      <c r="G11" s="164"/>
      <c r="H11" s="165"/>
    </row>
    <row r="12" spans="1:8" x14ac:dyDescent="0.15">
      <c r="A12" s="166"/>
      <c r="B12" s="167"/>
      <c r="C12" s="174"/>
      <c r="D12" s="169">
        <v>152997</v>
      </c>
      <c r="E12" s="170"/>
      <c r="F12" s="171">
        <v>55768</v>
      </c>
      <c r="G12" s="172"/>
      <c r="H12" s="173"/>
    </row>
    <row r="13" spans="1:8" x14ac:dyDescent="0.15">
      <c r="A13" s="154"/>
      <c r="B13" s="159"/>
      <c r="C13" s="175"/>
      <c r="D13" s="176">
        <v>147757</v>
      </c>
      <c r="E13" s="177"/>
      <c r="F13" s="178">
        <v>78365</v>
      </c>
      <c r="G13" s="179"/>
      <c r="H13" s="165"/>
    </row>
    <row r="14" spans="1:8" x14ac:dyDescent="0.15">
      <c r="A14" s="166"/>
      <c r="B14" s="167"/>
      <c r="C14" s="168"/>
      <c r="D14" s="169">
        <v>96207</v>
      </c>
      <c r="E14" s="170"/>
      <c r="F14" s="171">
        <v>42852</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2.2799999999999998</v>
      </c>
      <c r="C19" s="180">
        <f>ROUND(VALUE(SUBSTITUTE(実質収支比率等に係る経年分析!G$48,"▲","-")),2)</f>
        <v>2.34</v>
      </c>
      <c r="D19" s="180">
        <f>ROUND(VALUE(SUBSTITUTE(実質収支比率等に係る経年分析!H$48,"▲","-")),2)</f>
        <v>2.57</v>
      </c>
      <c r="E19" s="180">
        <f>ROUND(VALUE(SUBSTITUTE(実質収支比率等に係る経年分析!I$48,"▲","-")),2)</f>
        <v>2.8</v>
      </c>
      <c r="F19" s="180">
        <f>ROUND(VALUE(SUBSTITUTE(実質収支比率等に係る経年分析!J$48,"▲","-")),2)</f>
        <v>2.63</v>
      </c>
    </row>
    <row r="20" spans="1:11" x14ac:dyDescent="0.15">
      <c r="A20" s="180" t="s">
        <v>55</v>
      </c>
      <c r="B20" s="180">
        <f>ROUND(VALUE(SUBSTITUTE(実質収支比率等に係る経年分析!F$47,"▲","-")),2)</f>
        <v>18.739999999999998</v>
      </c>
      <c r="C20" s="180">
        <f>ROUND(VALUE(SUBSTITUTE(実質収支比率等に係る経年分析!G$47,"▲","-")),2)</f>
        <v>19.63</v>
      </c>
      <c r="D20" s="180">
        <f>ROUND(VALUE(SUBSTITUTE(実質収支比率等に係る経年分析!H$47,"▲","-")),2)</f>
        <v>20.29</v>
      </c>
      <c r="E20" s="180">
        <f>ROUND(VALUE(SUBSTITUTE(実質収支比率等に係る経年分析!I$47,"▲","-")),2)</f>
        <v>19.89</v>
      </c>
      <c r="F20" s="180">
        <f>ROUND(VALUE(SUBSTITUTE(実質収支比率等に係る経年分析!J$47,"▲","-")),2)</f>
        <v>19.64</v>
      </c>
    </row>
    <row r="21" spans="1:11" x14ac:dyDescent="0.15">
      <c r="A21" s="180" t="s">
        <v>56</v>
      </c>
      <c r="B21" s="180">
        <f>IF(ISNUMBER(VALUE(SUBSTITUTE(実質収支比率等に係る経年分析!F$49,"▲","-"))),ROUND(VALUE(SUBSTITUTE(実質収支比率等に係る経年分析!F$49,"▲","-")),2),NA())</f>
        <v>9.35</v>
      </c>
      <c r="C21" s="180">
        <f>IF(ISNUMBER(VALUE(SUBSTITUTE(実質収支比率等に係る経年分析!G$49,"▲","-"))),ROUND(VALUE(SUBSTITUTE(実質収支比率等に係る経年分析!G$49,"▲","-")),2),NA())</f>
        <v>10.49</v>
      </c>
      <c r="D21" s="180">
        <f>IF(ISNUMBER(VALUE(SUBSTITUTE(実質収支比率等に係る経年分析!H$49,"▲","-"))),ROUND(VALUE(SUBSTITUTE(実質収支比率等に係る経年分析!H$49,"▲","-")),2),NA())</f>
        <v>9.8000000000000007</v>
      </c>
      <c r="E21" s="180">
        <f>IF(ISNUMBER(VALUE(SUBSTITUTE(実質収支比率等に係る経年分析!I$49,"▲","-"))),ROUND(VALUE(SUBSTITUTE(実質収支比率等に係る経年分析!I$49,"▲","-")),2),NA())</f>
        <v>7.68</v>
      </c>
      <c r="F21" s="180">
        <f>IF(ISNUMBER(VALUE(SUBSTITUTE(実質収支比率等に係る経年分析!J$49,"▲","-"))),ROUND(VALUE(SUBSTITUTE(実質収支比率等に係る経年分析!J$49,"▲","-")),2),NA())</f>
        <v>9.31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2.33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ターミナルビル特別会計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診療所特別会計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国民健康保険診療所特別会計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0.02</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2.3199999999999998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2.56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2.79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2.62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3.43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4.0199999999999996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6.28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5.07</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2341</v>
      </c>
      <c r="E42" s="182"/>
      <c r="F42" s="182"/>
      <c r="G42" s="182">
        <f>'実質公債費比率（分子）の構造'!L$52</f>
        <v>2166</v>
      </c>
      <c r="H42" s="182"/>
      <c r="I42" s="182"/>
      <c r="J42" s="182">
        <f>'実質公債費比率（分子）の構造'!M$52</f>
        <v>2159</v>
      </c>
      <c r="K42" s="182"/>
      <c r="L42" s="182"/>
      <c r="M42" s="182">
        <f>'実質公債費比率（分子）の構造'!N$52</f>
        <v>2110</v>
      </c>
      <c r="N42" s="182"/>
      <c r="O42" s="182"/>
      <c r="P42" s="182">
        <f>'実質公債費比率（分子）の構造'!O$52</f>
        <v>2121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v>
      </c>
      <c r="C44" s="182"/>
      <c r="D44" s="182"/>
      <c r="E44" s="182">
        <f>'実質公債費比率（分子）の構造'!L$50</f>
        <v>3</v>
      </c>
      <c r="F44" s="182"/>
      <c r="G44" s="182"/>
      <c r="H44" s="182">
        <f>'実質公債費比率（分子）の構造'!M$50</f>
        <v>2</v>
      </c>
      <c r="I44" s="182"/>
      <c r="J44" s="182"/>
      <c r="K44" s="182">
        <f>'実質公債費比率（分子）の構造'!N$50</f>
        <v>1</v>
      </c>
      <c r="L44" s="182"/>
      <c r="M44" s="182"/>
      <c r="N44" s="182">
        <f>'実質公債費比率（分子）の構造'!O$50</f>
        <v>1</v>
      </c>
      <c r="O44" s="182"/>
      <c r="P44" s="182"/>
    </row>
    <row r="45" spans="1:16" x14ac:dyDescent="0.15">
      <c r="A45" s="182" t="s">
        <v>66</v>
      </c>
      <c r="B45" s="182">
        <f>'実質公債費比率（分子）の構造'!K$49</f>
        <v>55</v>
      </c>
      <c r="C45" s="182"/>
      <c r="D45" s="182"/>
      <c r="E45" s="182">
        <f>'実質公債費比率（分子）の構造'!L$49</f>
        <v>54</v>
      </c>
      <c r="F45" s="182"/>
      <c r="G45" s="182"/>
      <c r="H45" s="182">
        <f>'実質公債費比率（分子）の構造'!M$49</f>
        <v>56</v>
      </c>
      <c r="I45" s="182"/>
      <c r="J45" s="182"/>
      <c r="K45" s="182">
        <f>'実質公債費比率（分子）の構造'!N$49</f>
        <v>57</v>
      </c>
      <c r="L45" s="182"/>
      <c r="M45" s="182"/>
      <c r="N45" s="182">
        <f>'実質公債費比率（分子）の構造'!O$49</f>
        <v>58</v>
      </c>
      <c r="O45" s="182"/>
      <c r="P45" s="182"/>
    </row>
    <row r="46" spans="1:16" x14ac:dyDescent="0.15">
      <c r="A46" s="182" t="s">
        <v>67</v>
      </c>
      <c r="B46" s="182">
        <f>'実質公債費比率（分子）の構造'!K$48</f>
        <v>185</v>
      </c>
      <c r="C46" s="182"/>
      <c r="D46" s="182"/>
      <c r="E46" s="182">
        <f>'実質公債費比率（分子）の構造'!L$48</f>
        <v>249</v>
      </c>
      <c r="F46" s="182"/>
      <c r="G46" s="182"/>
      <c r="H46" s="182">
        <f>'実質公債費比率（分子）の構造'!M$48</f>
        <v>276</v>
      </c>
      <c r="I46" s="182"/>
      <c r="J46" s="182"/>
      <c r="K46" s="182">
        <f>'実質公債費比率（分子）の構造'!N$48</f>
        <v>337</v>
      </c>
      <c r="L46" s="182"/>
      <c r="M46" s="182"/>
      <c r="N46" s="182">
        <f>'実質公債費比率（分子）の構造'!O$48</f>
        <v>380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2448</v>
      </c>
      <c r="C49" s="182"/>
      <c r="D49" s="182"/>
      <c r="E49" s="182">
        <f>'実質公債費比率（分子）の構造'!L$45</f>
        <v>2065</v>
      </c>
      <c r="F49" s="182"/>
      <c r="G49" s="182"/>
      <c r="H49" s="182">
        <f>'実質公債費比率（分子）の構造'!M$45</f>
        <v>1962</v>
      </c>
      <c r="I49" s="182"/>
      <c r="J49" s="182"/>
      <c r="K49" s="182">
        <f>'実質公債費比率（分子）の構造'!N$45</f>
        <v>1898</v>
      </c>
      <c r="L49" s="182"/>
      <c r="M49" s="182"/>
      <c r="N49" s="182">
        <f>'実質公債費比率（分子）の構造'!O$45</f>
        <v>1875</v>
      </c>
      <c r="O49" s="182"/>
      <c r="P49" s="182"/>
    </row>
    <row r="50" spans="1:16" x14ac:dyDescent="0.15">
      <c r="A50" s="182" t="s">
        <v>71</v>
      </c>
      <c r="B50" s="182" t="e">
        <f>NA()</f>
        <v>#N/A</v>
      </c>
      <c r="C50" s="182">
        <f>IF(ISNUMBER('実質公債費比率（分子）の構造'!K$53),'実質公債費比率（分子）の構造'!K$53,NA())</f>
        <v>350</v>
      </c>
      <c r="D50" s="182" t="e">
        <f>NA()</f>
        <v>#N/A</v>
      </c>
      <c r="E50" s="182" t="e">
        <f>NA()</f>
        <v>#N/A</v>
      </c>
      <c r="F50" s="182">
        <f>IF(ISNUMBER('実質公債費比率（分子）の構造'!L$53),'実質公債費比率（分子）の構造'!L$53,NA())</f>
        <v>205</v>
      </c>
      <c r="G50" s="182" t="e">
        <f>NA()</f>
        <v>#N/A</v>
      </c>
      <c r="H50" s="182" t="e">
        <f>NA()</f>
        <v>#N/A</v>
      </c>
      <c r="I50" s="182">
        <f>IF(ISNUMBER('実質公債費比率（分子）の構造'!M$53),'実質公債費比率（分子）の構造'!M$53,NA())</f>
        <v>137</v>
      </c>
      <c r="J50" s="182" t="e">
        <f>NA()</f>
        <v>#N/A</v>
      </c>
      <c r="K50" s="182" t="e">
        <f>NA()</f>
        <v>#N/A</v>
      </c>
      <c r="L50" s="182">
        <f>IF(ISNUMBER('実質公債費比率（分子）の構造'!N$53),'実質公債費比率（分子）の構造'!N$53,NA())</f>
        <v>183</v>
      </c>
      <c r="M50" s="182" t="e">
        <f>NA()</f>
        <v>#N/A</v>
      </c>
      <c r="N50" s="182" t="e">
        <f>NA()</f>
        <v>#N/A</v>
      </c>
      <c r="O50" s="182">
        <f>IF(ISNUMBER('実質公債費比率（分子）の構造'!O$53),'実質公債費比率（分子）の構造'!O$53,NA())</f>
        <v>193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20506</v>
      </c>
      <c r="E56" s="181"/>
      <c r="F56" s="181"/>
      <c r="G56" s="181">
        <f>'将来負担比率（分子）の構造'!J$52</f>
        <v>19882</v>
      </c>
      <c r="H56" s="181"/>
      <c r="I56" s="181"/>
      <c r="J56" s="181">
        <f>'将来負担比率（分子）の構造'!K$52</f>
        <v>19418</v>
      </c>
      <c r="K56" s="181"/>
      <c r="L56" s="181"/>
      <c r="M56" s="181">
        <f>'将来負担比率（分子）の構造'!L$52</f>
        <v>19168</v>
      </c>
      <c r="N56" s="181"/>
      <c r="O56" s="181"/>
      <c r="P56" s="181">
        <f>'将来負担比率（分子）の構造'!M$52</f>
        <v>19405</v>
      </c>
    </row>
    <row r="57" spans="1:16" x14ac:dyDescent="0.15">
      <c r="A57" s="181" t="s">
        <v>42</v>
      </c>
      <c r="B57" s="181"/>
      <c r="C57" s="181"/>
      <c r="D57" s="181">
        <f>'将来負担比率（分子）の構造'!I$51</f>
        <v>312</v>
      </c>
      <c r="E57" s="181"/>
      <c r="F57" s="181"/>
      <c r="G57" s="181">
        <f>'将来負担比率（分子）の構造'!J$51</f>
        <v>333</v>
      </c>
      <c r="H57" s="181"/>
      <c r="I57" s="181"/>
      <c r="J57" s="181">
        <f>'将来負担比率（分子）の構造'!K$51</f>
        <v>312</v>
      </c>
      <c r="K57" s="181"/>
      <c r="L57" s="181"/>
      <c r="M57" s="181">
        <f>'将来負担比率（分子）の構造'!L$51</f>
        <v>384</v>
      </c>
      <c r="N57" s="181"/>
      <c r="O57" s="181"/>
      <c r="P57" s="181">
        <f>'将来負担比率（分子）の構造'!M$51</f>
        <v>457</v>
      </c>
    </row>
    <row r="58" spans="1:16" x14ac:dyDescent="0.15">
      <c r="A58" s="181" t="s">
        <v>41</v>
      </c>
      <c r="B58" s="181"/>
      <c r="C58" s="181"/>
      <c r="D58" s="181">
        <f>'将来負担比率（分子）の構造'!I$50</f>
        <v>6552</v>
      </c>
      <c r="E58" s="181"/>
      <c r="F58" s="181"/>
      <c r="G58" s="181">
        <f>'将来負担比率（分子）の構造'!J$50</f>
        <v>7150</v>
      </c>
      <c r="H58" s="181"/>
      <c r="I58" s="181"/>
      <c r="J58" s="181">
        <f>'将来負担比率（分子）の構造'!K$50</f>
        <v>7707</v>
      </c>
      <c r="K58" s="181"/>
      <c r="L58" s="181"/>
      <c r="M58" s="181">
        <f>'将来負担比率（分子）の構造'!L$50</f>
        <v>8215</v>
      </c>
      <c r="N58" s="181"/>
      <c r="O58" s="181"/>
      <c r="P58" s="181">
        <f>'将来負担比率（分子）の構造'!M$50</f>
        <v>8693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208</v>
      </c>
      <c r="C61" s="181"/>
      <c r="D61" s="181"/>
      <c r="E61" s="181">
        <f>'将来負担比率（分子）の構造'!J$46</f>
        <v>234</v>
      </c>
      <c r="F61" s="181"/>
      <c r="G61" s="181"/>
      <c r="H61" s="181">
        <f>'将来負担比率（分子）の構造'!K$46</f>
        <v>241</v>
      </c>
      <c r="I61" s="181"/>
      <c r="J61" s="181"/>
      <c r="K61" s="181">
        <f>'将来負担比率（分子）の構造'!L$46</f>
        <v>284</v>
      </c>
      <c r="L61" s="181"/>
      <c r="M61" s="181"/>
      <c r="N61" s="181">
        <f>'将来負担比率（分子）の構造'!M$46</f>
        <v>290</v>
      </c>
      <c r="O61" s="181"/>
      <c r="P61" s="181"/>
    </row>
    <row r="62" spans="1:16" x14ac:dyDescent="0.15">
      <c r="A62" s="181" t="s">
        <v>35</v>
      </c>
      <c r="B62" s="181">
        <f>'将来負担比率（分子）の構造'!I$45</f>
        <v>1517</v>
      </c>
      <c r="C62" s="181"/>
      <c r="D62" s="181"/>
      <c r="E62" s="181">
        <f>'将来負担比率（分子）の構造'!J$45</f>
        <v>1514</v>
      </c>
      <c r="F62" s="181"/>
      <c r="G62" s="181"/>
      <c r="H62" s="181">
        <f>'将来負担比率（分子）の構造'!K$45</f>
        <v>1649</v>
      </c>
      <c r="I62" s="181"/>
      <c r="J62" s="181"/>
      <c r="K62" s="181">
        <f>'将来負担比率（分子）の構造'!L$45</f>
        <v>1486</v>
      </c>
      <c r="L62" s="181"/>
      <c r="M62" s="181"/>
      <c r="N62" s="181">
        <f>'将来負担比率（分子）の構造'!M$45</f>
        <v>1339</v>
      </c>
      <c r="O62" s="181"/>
      <c r="P62" s="181"/>
    </row>
    <row r="63" spans="1:16" x14ac:dyDescent="0.15">
      <c r="A63" s="181" t="s">
        <v>34</v>
      </c>
      <c r="B63" s="181">
        <f>'将来負担比率（分子）の構造'!I$44</f>
        <v>207</v>
      </c>
      <c r="C63" s="181"/>
      <c r="D63" s="181"/>
      <c r="E63" s="181">
        <f>'将来負担比率（分子）の構造'!J$44</f>
        <v>180</v>
      </c>
      <c r="F63" s="181"/>
      <c r="G63" s="181"/>
      <c r="H63" s="181">
        <f>'将来負担比率（分子）の構造'!K$44</f>
        <v>172</v>
      </c>
      <c r="I63" s="181"/>
      <c r="J63" s="181"/>
      <c r="K63" s="181">
        <f>'将来負担比率（分子）の構造'!L$44</f>
        <v>143</v>
      </c>
      <c r="L63" s="181"/>
      <c r="M63" s="181"/>
      <c r="N63" s="181">
        <f>'将来負担比率（分子）の構造'!M$44</f>
        <v>132</v>
      </c>
      <c r="O63" s="181"/>
      <c r="P63" s="181"/>
    </row>
    <row r="64" spans="1:16" x14ac:dyDescent="0.15">
      <c r="A64" s="181" t="s">
        <v>33</v>
      </c>
      <c r="B64" s="181">
        <f>'将来負担比率（分子）の構造'!I$43</f>
        <v>1794</v>
      </c>
      <c r="C64" s="181"/>
      <c r="D64" s="181"/>
      <c r="E64" s="181">
        <f>'将来負担比率（分子）の構造'!J$43</f>
        <v>1931</v>
      </c>
      <c r="F64" s="181"/>
      <c r="G64" s="181"/>
      <c r="H64" s="181">
        <f>'将来負担比率（分子）の構造'!K$43</f>
        <v>2147</v>
      </c>
      <c r="I64" s="181"/>
      <c r="J64" s="181"/>
      <c r="K64" s="181">
        <f>'将来負担比率（分子）の構造'!L$43</f>
        <v>2529</v>
      </c>
      <c r="L64" s="181"/>
      <c r="M64" s="181"/>
      <c r="N64" s="181">
        <f>'将来負担比率（分子）の構造'!M$43</f>
        <v>2583</v>
      </c>
      <c r="O64" s="181"/>
      <c r="P64" s="181"/>
    </row>
    <row r="65" spans="1:16" x14ac:dyDescent="0.15">
      <c r="A65" s="181" t="s">
        <v>32</v>
      </c>
      <c r="B65" s="181">
        <f>'将来負担比率（分子）の構造'!I$42</f>
        <v>438</v>
      </c>
      <c r="C65" s="181"/>
      <c r="D65" s="181"/>
      <c r="E65" s="181">
        <f>'将来負担比率（分子）の構造'!J$42</f>
        <v>399</v>
      </c>
      <c r="F65" s="181"/>
      <c r="G65" s="181"/>
      <c r="H65" s="181">
        <f>'将来負担比率（分子）の構造'!K$42</f>
        <v>388</v>
      </c>
      <c r="I65" s="181"/>
      <c r="J65" s="181"/>
      <c r="K65" s="181">
        <f>'将来負担比率（分子）の構造'!L$42</f>
        <v>376</v>
      </c>
      <c r="L65" s="181"/>
      <c r="M65" s="181"/>
      <c r="N65" s="181">
        <f>'将来負担比率（分子）の構造'!M$42</f>
        <v>365</v>
      </c>
      <c r="O65" s="181"/>
      <c r="P65" s="181"/>
    </row>
    <row r="66" spans="1:16" x14ac:dyDescent="0.15">
      <c r="A66" s="181" t="s">
        <v>31</v>
      </c>
      <c r="B66" s="181">
        <f>'将来負担比率（分子）の構造'!I$41</f>
        <v>21578</v>
      </c>
      <c r="C66" s="181"/>
      <c r="D66" s="181"/>
      <c r="E66" s="181">
        <f>'将来負担比率（分子）の構造'!J$41</f>
        <v>20297</v>
      </c>
      <c r="F66" s="181"/>
      <c r="G66" s="181"/>
      <c r="H66" s="181">
        <f>'将来負担比率（分子）の構造'!K$41</f>
        <v>19526</v>
      </c>
      <c r="I66" s="181"/>
      <c r="J66" s="181"/>
      <c r="K66" s="181">
        <f>'将来負担比率（分子）の構造'!L$41</f>
        <v>19137</v>
      </c>
      <c r="L66" s="181"/>
      <c r="M66" s="181"/>
      <c r="N66" s="181">
        <f>'将来負担比率（分子）の構造'!M$41</f>
        <v>19457</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2067</v>
      </c>
      <c r="C72" s="185">
        <f>基金残高に係る経年分析!G55</f>
        <v>1953</v>
      </c>
      <c r="D72" s="185">
        <f>基金残高に係る経年分析!H55</f>
        <v>1953</v>
      </c>
    </row>
    <row r="73" spans="1:16" x14ac:dyDescent="0.15">
      <c r="A73" s="184" t="s">
        <v>78</v>
      </c>
      <c r="B73" s="185">
        <f>基金残高に係る経年分析!F56</f>
        <v>4109</v>
      </c>
      <c r="C73" s="185">
        <f>基金残高に係る経年分析!G56</f>
        <v>4411</v>
      </c>
      <c r="D73" s="185">
        <f>基金残高に係る経年分析!H56</f>
        <v>4962</v>
      </c>
    </row>
    <row r="74" spans="1:16" x14ac:dyDescent="0.15">
      <c r="A74" s="184" t="s">
        <v>79</v>
      </c>
      <c r="B74" s="185">
        <f>基金残高に係る経年分析!F57</f>
        <v>3695</v>
      </c>
      <c r="C74" s="185">
        <f>基金残高に係る経年分析!G57</f>
        <v>3739</v>
      </c>
      <c r="D74" s="185">
        <f>基金残高に係る経年分析!H57</f>
        <v>3573</v>
      </c>
    </row>
  </sheetData>
  <sheetProtection algorithmName="SHA-512" hashValue="nkhlbComV7P1rwKiVUALoDkTQKWsWF77FAfvMT09EyzGfRI2MDnSNmTMrNH0v7ZYa4EnVTmMpBLPVFCo0ccHqA==" saltValue="BYbwC3wZ+QJi9A4aFutq3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222</v>
      </c>
      <c r="C5" s="672"/>
      <c r="D5" s="672"/>
      <c r="E5" s="672"/>
      <c r="F5" s="672"/>
      <c r="G5" s="672"/>
      <c r="H5" s="672"/>
      <c r="I5" s="672"/>
      <c r="J5" s="672"/>
      <c r="K5" s="672"/>
      <c r="L5" s="672"/>
      <c r="M5" s="672"/>
      <c r="N5" s="672"/>
      <c r="O5" s="672"/>
      <c r="P5" s="672"/>
      <c r="Q5" s="673"/>
      <c r="R5" s="674">
        <v>2086428</v>
      </c>
      <c r="S5" s="675"/>
      <c r="T5" s="675"/>
      <c r="U5" s="675"/>
      <c r="V5" s="675"/>
      <c r="W5" s="675"/>
      <c r="X5" s="675"/>
      <c r="Y5" s="676"/>
      <c r="Z5" s="677">
        <v>9.6999999999999993</v>
      </c>
      <c r="AA5" s="677"/>
      <c r="AB5" s="677"/>
      <c r="AC5" s="677"/>
      <c r="AD5" s="678">
        <v>2086428</v>
      </c>
      <c r="AE5" s="678"/>
      <c r="AF5" s="678"/>
      <c r="AG5" s="678"/>
      <c r="AH5" s="678"/>
      <c r="AI5" s="678"/>
      <c r="AJ5" s="678"/>
      <c r="AK5" s="678"/>
      <c r="AL5" s="679">
        <v>21.1</v>
      </c>
      <c r="AM5" s="680"/>
      <c r="AN5" s="680"/>
      <c r="AO5" s="681"/>
      <c r="AP5" s="671" t="s">
        <v>223</v>
      </c>
      <c r="AQ5" s="672"/>
      <c r="AR5" s="672"/>
      <c r="AS5" s="672"/>
      <c r="AT5" s="672"/>
      <c r="AU5" s="672"/>
      <c r="AV5" s="672"/>
      <c r="AW5" s="672"/>
      <c r="AX5" s="672"/>
      <c r="AY5" s="672"/>
      <c r="AZ5" s="672"/>
      <c r="BA5" s="672"/>
      <c r="BB5" s="672"/>
      <c r="BC5" s="672"/>
      <c r="BD5" s="672"/>
      <c r="BE5" s="672"/>
      <c r="BF5" s="673"/>
      <c r="BG5" s="685">
        <v>2084550</v>
      </c>
      <c r="BH5" s="686"/>
      <c r="BI5" s="686"/>
      <c r="BJ5" s="686"/>
      <c r="BK5" s="686"/>
      <c r="BL5" s="686"/>
      <c r="BM5" s="686"/>
      <c r="BN5" s="687"/>
      <c r="BO5" s="688">
        <v>99.9</v>
      </c>
      <c r="BP5" s="688"/>
      <c r="BQ5" s="688"/>
      <c r="BR5" s="688"/>
      <c r="BS5" s="689" t="s">
        <v>128</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224</v>
      </c>
      <c r="CS5" s="668"/>
      <c r="CT5" s="668"/>
      <c r="CU5" s="668"/>
      <c r="CV5" s="668"/>
      <c r="CW5" s="668"/>
      <c r="CX5" s="668"/>
      <c r="CY5" s="669"/>
      <c r="CZ5" s="667" t="s">
        <v>216</v>
      </c>
      <c r="DA5" s="668"/>
      <c r="DB5" s="668"/>
      <c r="DC5" s="669"/>
      <c r="DD5" s="667" t="s">
        <v>225</v>
      </c>
      <c r="DE5" s="668"/>
      <c r="DF5" s="668"/>
      <c r="DG5" s="668"/>
      <c r="DH5" s="668"/>
      <c r="DI5" s="668"/>
      <c r="DJ5" s="668"/>
      <c r="DK5" s="668"/>
      <c r="DL5" s="668"/>
      <c r="DM5" s="668"/>
      <c r="DN5" s="668"/>
      <c r="DO5" s="668"/>
      <c r="DP5" s="669"/>
      <c r="DQ5" s="667" t="s">
        <v>226</v>
      </c>
      <c r="DR5" s="668"/>
      <c r="DS5" s="668"/>
      <c r="DT5" s="668"/>
      <c r="DU5" s="668"/>
      <c r="DV5" s="668"/>
      <c r="DW5" s="668"/>
      <c r="DX5" s="668"/>
      <c r="DY5" s="668"/>
      <c r="DZ5" s="668"/>
      <c r="EA5" s="668"/>
      <c r="EB5" s="668"/>
      <c r="EC5" s="669"/>
    </row>
    <row r="6" spans="2:143" ht="11.25" customHeight="1" x14ac:dyDescent="0.15">
      <c r="B6" s="682" t="s">
        <v>227</v>
      </c>
      <c r="C6" s="683"/>
      <c r="D6" s="683"/>
      <c r="E6" s="683"/>
      <c r="F6" s="683"/>
      <c r="G6" s="683"/>
      <c r="H6" s="683"/>
      <c r="I6" s="683"/>
      <c r="J6" s="683"/>
      <c r="K6" s="683"/>
      <c r="L6" s="683"/>
      <c r="M6" s="683"/>
      <c r="N6" s="683"/>
      <c r="O6" s="683"/>
      <c r="P6" s="683"/>
      <c r="Q6" s="684"/>
      <c r="R6" s="685">
        <v>129076</v>
      </c>
      <c r="S6" s="686"/>
      <c r="T6" s="686"/>
      <c r="U6" s="686"/>
      <c r="V6" s="686"/>
      <c r="W6" s="686"/>
      <c r="X6" s="686"/>
      <c r="Y6" s="687"/>
      <c r="Z6" s="688">
        <v>0.6</v>
      </c>
      <c r="AA6" s="688"/>
      <c r="AB6" s="688"/>
      <c r="AC6" s="688"/>
      <c r="AD6" s="689">
        <v>129076</v>
      </c>
      <c r="AE6" s="689"/>
      <c r="AF6" s="689"/>
      <c r="AG6" s="689"/>
      <c r="AH6" s="689"/>
      <c r="AI6" s="689"/>
      <c r="AJ6" s="689"/>
      <c r="AK6" s="689"/>
      <c r="AL6" s="690">
        <v>1.3</v>
      </c>
      <c r="AM6" s="691"/>
      <c r="AN6" s="691"/>
      <c r="AO6" s="692"/>
      <c r="AP6" s="682" t="s">
        <v>228</v>
      </c>
      <c r="AQ6" s="683"/>
      <c r="AR6" s="683"/>
      <c r="AS6" s="683"/>
      <c r="AT6" s="683"/>
      <c r="AU6" s="683"/>
      <c r="AV6" s="683"/>
      <c r="AW6" s="683"/>
      <c r="AX6" s="683"/>
      <c r="AY6" s="683"/>
      <c r="AZ6" s="683"/>
      <c r="BA6" s="683"/>
      <c r="BB6" s="683"/>
      <c r="BC6" s="683"/>
      <c r="BD6" s="683"/>
      <c r="BE6" s="683"/>
      <c r="BF6" s="684"/>
      <c r="BG6" s="685">
        <v>2084550</v>
      </c>
      <c r="BH6" s="686"/>
      <c r="BI6" s="686"/>
      <c r="BJ6" s="686"/>
      <c r="BK6" s="686"/>
      <c r="BL6" s="686"/>
      <c r="BM6" s="686"/>
      <c r="BN6" s="687"/>
      <c r="BO6" s="688">
        <v>99.9</v>
      </c>
      <c r="BP6" s="688"/>
      <c r="BQ6" s="688"/>
      <c r="BR6" s="688"/>
      <c r="BS6" s="689" t="s">
        <v>229</v>
      </c>
      <c r="BT6" s="689"/>
      <c r="BU6" s="689"/>
      <c r="BV6" s="689"/>
      <c r="BW6" s="689"/>
      <c r="BX6" s="689"/>
      <c r="BY6" s="689"/>
      <c r="BZ6" s="689"/>
      <c r="CA6" s="689"/>
      <c r="CB6" s="693"/>
      <c r="CD6" s="696" t="s">
        <v>230</v>
      </c>
      <c r="CE6" s="697"/>
      <c r="CF6" s="697"/>
      <c r="CG6" s="697"/>
      <c r="CH6" s="697"/>
      <c r="CI6" s="697"/>
      <c r="CJ6" s="697"/>
      <c r="CK6" s="697"/>
      <c r="CL6" s="697"/>
      <c r="CM6" s="697"/>
      <c r="CN6" s="697"/>
      <c r="CO6" s="697"/>
      <c r="CP6" s="697"/>
      <c r="CQ6" s="698"/>
      <c r="CR6" s="685">
        <v>115798</v>
      </c>
      <c r="CS6" s="686"/>
      <c r="CT6" s="686"/>
      <c r="CU6" s="686"/>
      <c r="CV6" s="686"/>
      <c r="CW6" s="686"/>
      <c r="CX6" s="686"/>
      <c r="CY6" s="687"/>
      <c r="CZ6" s="679">
        <v>0.5</v>
      </c>
      <c r="DA6" s="680"/>
      <c r="DB6" s="680"/>
      <c r="DC6" s="699"/>
      <c r="DD6" s="694" t="s">
        <v>128</v>
      </c>
      <c r="DE6" s="686"/>
      <c r="DF6" s="686"/>
      <c r="DG6" s="686"/>
      <c r="DH6" s="686"/>
      <c r="DI6" s="686"/>
      <c r="DJ6" s="686"/>
      <c r="DK6" s="686"/>
      <c r="DL6" s="686"/>
      <c r="DM6" s="686"/>
      <c r="DN6" s="686"/>
      <c r="DO6" s="686"/>
      <c r="DP6" s="687"/>
      <c r="DQ6" s="694">
        <v>115798</v>
      </c>
      <c r="DR6" s="686"/>
      <c r="DS6" s="686"/>
      <c r="DT6" s="686"/>
      <c r="DU6" s="686"/>
      <c r="DV6" s="686"/>
      <c r="DW6" s="686"/>
      <c r="DX6" s="686"/>
      <c r="DY6" s="686"/>
      <c r="DZ6" s="686"/>
      <c r="EA6" s="686"/>
      <c r="EB6" s="686"/>
      <c r="EC6" s="695"/>
    </row>
    <row r="7" spans="2:143" ht="11.25" customHeight="1" x14ac:dyDescent="0.15">
      <c r="B7" s="682" t="s">
        <v>231</v>
      </c>
      <c r="C7" s="683"/>
      <c r="D7" s="683"/>
      <c r="E7" s="683"/>
      <c r="F7" s="683"/>
      <c r="G7" s="683"/>
      <c r="H7" s="683"/>
      <c r="I7" s="683"/>
      <c r="J7" s="683"/>
      <c r="K7" s="683"/>
      <c r="L7" s="683"/>
      <c r="M7" s="683"/>
      <c r="N7" s="683"/>
      <c r="O7" s="683"/>
      <c r="P7" s="683"/>
      <c r="Q7" s="684"/>
      <c r="R7" s="685">
        <v>1136</v>
      </c>
      <c r="S7" s="686"/>
      <c r="T7" s="686"/>
      <c r="U7" s="686"/>
      <c r="V7" s="686"/>
      <c r="W7" s="686"/>
      <c r="X7" s="686"/>
      <c r="Y7" s="687"/>
      <c r="Z7" s="688">
        <v>0</v>
      </c>
      <c r="AA7" s="688"/>
      <c r="AB7" s="688"/>
      <c r="AC7" s="688"/>
      <c r="AD7" s="689">
        <v>1136</v>
      </c>
      <c r="AE7" s="689"/>
      <c r="AF7" s="689"/>
      <c r="AG7" s="689"/>
      <c r="AH7" s="689"/>
      <c r="AI7" s="689"/>
      <c r="AJ7" s="689"/>
      <c r="AK7" s="689"/>
      <c r="AL7" s="690">
        <v>0</v>
      </c>
      <c r="AM7" s="691"/>
      <c r="AN7" s="691"/>
      <c r="AO7" s="692"/>
      <c r="AP7" s="682" t="s">
        <v>232</v>
      </c>
      <c r="AQ7" s="683"/>
      <c r="AR7" s="683"/>
      <c r="AS7" s="683"/>
      <c r="AT7" s="683"/>
      <c r="AU7" s="683"/>
      <c r="AV7" s="683"/>
      <c r="AW7" s="683"/>
      <c r="AX7" s="683"/>
      <c r="AY7" s="683"/>
      <c r="AZ7" s="683"/>
      <c r="BA7" s="683"/>
      <c r="BB7" s="683"/>
      <c r="BC7" s="683"/>
      <c r="BD7" s="683"/>
      <c r="BE7" s="683"/>
      <c r="BF7" s="684"/>
      <c r="BG7" s="685">
        <v>754518</v>
      </c>
      <c r="BH7" s="686"/>
      <c r="BI7" s="686"/>
      <c r="BJ7" s="686"/>
      <c r="BK7" s="686"/>
      <c r="BL7" s="686"/>
      <c r="BM7" s="686"/>
      <c r="BN7" s="687"/>
      <c r="BO7" s="688">
        <v>36.200000000000003</v>
      </c>
      <c r="BP7" s="688"/>
      <c r="BQ7" s="688"/>
      <c r="BR7" s="688"/>
      <c r="BS7" s="689" t="s">
        <v>128</v>
      </c>
      <c r="BT7" s="689"/>
      <c r="BU7" s="689"/>
      <c r="BV7" s="689"/>
      <c r="BW7" s="689"/>
      <c r="BX7" s="689"/>
      <c r="BY7" s="689"/>
      <c r="BZ7" s="689"/>
      <c r="CA7" s="689"/>
      <c r="CB7" s="693"/>
      <c r="CD7" s="700" t="s">
        <v>233</v>
      </c>
      <c r="CE7" s="701"/>
      <c r="CF7" s="701"/>
      <c r="CG7" s="701"/>
      <c r="CH7" s="701"/>
      <c r="CI7" s="701"/>
      <c r="CJ7" s="701"/>
      <c r="CK7" s="701"/>
      <c r="CL7" s="701"/>
      <c r="CM7" s="701"/>
      <c r="CN7" s="701"/>
      <c r="CO7" s="701"/>
      <c r="CP7" s="701"/>
      <c r="CQ7" s="702"/>
      <c r="CR7" s="685">
        <v>6715391</v>
      </c>
      <c r="CS7" s="686"/>
      <c r="CT7" s="686"/>
      <c r="CU7" s="686"/>
      <c r="CV7" s="686"/>
      <c r="CW7" s="686"/>
      <c r="CX7" s="686"/>
      <c r="CY7" s="687"/>
      <c r="CZ7" s="688">
        <v>31.7</v>
      </c>
      <c r="DA7" s="688"/>
      <c r="DB7" s="688"/>
      <c r="DC7" s="688"/>
      <c r="DD7" s="694">
        <v>1607886</v>
      </c>
      <c r="DE7" s="686"/>
      <c r="DF7" s="686"/>
      <c r="DG7" s="686"/>
      <c r="DH7" s="686"/>
      <c r="DI7" s="686"/>
      <c r="DJ7" s="686"/>
      <c r="DK7" s="686"/>
      <c r="DL7" s="686"/>
      <c r="DM7" s="686"/>
      <c r="DN7" s="686"/>
      <c r="DO7" s="686"/>
      <c r="DP7" s="687"/>
      <c r="DQ7" s="694">
        <v>2746384</v>
      </c>
      <c r="DR7" s="686"/>
      <c r="DS7" s="686"/>
      <c r="DT7" s="686"/>
      <c r="DU7" s="686"/>
      <c r="DV7" s="686"/>
      <c r="DW7" s="686"/>
      <c r="DX7" s="686"/>
      <c r="DY7" s="686"/>
      <c r="DZ7" s="686"/>
      <c r="EA7" s="686"/>
      <c r="EB7" s="686"/>
      <c r="EC7" s="695"/>
    </row>
    <row r="8" spans="2:143" ht="11.25" customHeight="1" x14ac:dyDescent="0.15">
      <c r="B8" s="682" t="s">
        <v>234</v>
      </c>
      <c r="C8" s="683"/>
      <c r="D8" s="683"/>
      <c r="E8" s="683"/>
      <c r="F8" s="683"/>
      <c r="G8" s="683"/>
      <c r="H8" s="683"/>
      <c r="I8" s="683"/>
      <c r="J8" s="683"/>
      <c r="K8" s="683"/>
      <c r="L8" s="683"/>
      <c r="M8" s="683"/>
      <c r="N8" s="683"/>
      <c r="O8" s="683"/>
      <c r="P8" s="683"/>
      <c r="Q8" s="684"/>
      <c r="R8" s="685">
        <v>4059</v>
      </c>
      <c r="S8" s="686"/>
      <c r="T8" s="686"/>
      <c r="U8" s="686"/>
      <c r="V8" s="686"/>
      <c r="W8" s="686"/>
      <c r="X8" s="686"/>
      <c r="Y8" s="687"/>
      <c r="Z8" s="688">
        <v>0</v>
      </c>
      <c r="AA8" s="688"/>
      <c r="AB8" s="688"/>
      <c r="AC8" s="688"/>
      <c r="AD8" s="689">
        <v>4059</v>
      </c>
      <c r="AE8" s="689"/>
      <c r="AF8" s="689"/>
      <c r="AG8" s="689"/>
      <c r="AH8" s="689"/>
      <c r="AI8" s="689"/>
      <c r="AJ8" s="689"/>
      <c r="AK8" s="689"/>
      <c r="AL8" s="690">
        <v>0</v>
      </c>
      <c r="AM8" s="691"/>
      <c r="AN8" s="691"/>
      <c r="AO8" s="692"/>
      <c r="AP8" s="682" t="s">
        <v>235</v>
      </c>
      <c r="AQ8" s="683"/>
      <c r="AR8" s="683"/>
      <c r="AS8" s="683"/>
      <c r="AT8" s="683"/>
      <c r="AU8" s="683"/>
      <c r="AV8" s="683"/>
      <c r="AW8" s="683"/>
      <c r="AX8" s="683"/>
      <c r="AY8" s="683"/>
      <c r="AZ8" s="683"/>
      <c r="BA8" s="683"/>
      <c r="BB8" s="683"/>
      <c r="BC8" s="683"/>
      <c r="BD8" s="683"/>
      <c r="BE8" s="683"/>
      <c r="BF8" s="684"/>
      <c r="BG8" s="685">
        <v>33935</v>
      </c>
      <c r="BH8" s="686"/>
      <c r="BI8" s="686"/>
      <c r="BJ8" s="686"/>
      <c r="BK8" s="686"/>
      <c r="BL8" s="686"/>
      <c r="BM8" s="686"/>
      <c r="BN8" s="687"/>
      <c r="BO8" s="688">
        <v>1.6</v>
      </c>
      <c r="BP8" s="688"/>
      <c r="BQ8" s="688"/>
      <c r="BR8" s="688"/>
      <c r="BS8" s="694" t="s">
        <v>128</v>
      </c>
      <c r="BT8" s="686"/>
      <c r="BU8" s="686"/>
      <c r="BV8" s="686"/>
      <c r="BW8" s="686"/>
      <c r="BX8" s="686"/>
      <c r="BY8" s="686"/>
      <c r="BZ8" s="686"/>
      <c r="CA8" s="686"/>
      <c r="CB8" s="695"/>
      <c r="CD8" s="700" t="s">
        <v>236</v>
      </c>
      <c r="CE8" s="701"/>
      <c r="CF8" s="701"/>
      <c r="CG8" s="701"/>
      <c r="CH8" s="701"/>
      <c r="CI8" s="701"/>
      <c r="CJ8" s="701"/>
      <c r="CK8" s="701"/>
      <c r="CL8" s="701"/>
      <c r="CM8" s="701"/>
      <c r="CN8" s="701"/>
      <c r="CO8" s="701"/>
      <c r="CP8" s="701"/>
      <c r="CQ8" s="702"/>
      <c r="CR8" s="685">
        <v>3387696</v>
      </c>
      <c r="CS8" s="686"/>
      <c r="CT8" s="686"/>
      <c r="CU8" s="686"/>
      <c r="CV8" s="686"/>
      <c r="CW8" s="686"/>
      <c r="CX8" s="686"/>
      <c r="CY8" s="687"/>
      <c r="CZ8" s="688">
        <v>16</v>
      </c>
      <c r="DA8" s="688"/>
      <c r="DB8" s="688"/>
      <c r="DC8" s="688"/>
      <c r="DD8" s="694">
        <v>10246</v>
      </c>
      <c r="DE8" s="686"/>
      <c r="DF8" s="686"/>
      <c r="DG8" s="686"/>
      <c r="DH8" s="686"/>
      <c r="DI8" s="686"/>
      <c r="DJ8" s="686"/>
      <c r="DK8" s="686"/>
      <c r="DL8" s="686"/>
      <c r="DM8" s="686"/>
      <c r="DN8" s="686"/>
      <c r="DO8" s="686"/>
      <c r="DP8" s="687"/>
      <c r="DQ8" s="694">
        <v>1944989</v>
      </c>
      <c r="DR8" s="686"/>
      <c r="DS8" s="686"/>
      <c r="DT8" s="686"/>
      <c r="DU8" s="686"/>
      <c r="DV8" s="686"/>
      <c r="DW8" s="686"/>
      <c r="DX8" s="686"/>
      <c r="DY8" s="686"/>
      <c r="DZ8" s="686"/>
      <c r="EA8" s="686"/>
      <c r="EB8" s="686"/>
      <c r="EC8" s="695"/>
    </row>
    <row r="9" spans="2:143" ht="11.25" customHeight="1" x14ac:dyDescent="0.15">
      <c r="B9" s="682" t="s">
        <v>237</v>
      </c>
      <c r="C9" s="683"/>
      <c r="D9" s="683"/>
      <c r="E9" s="683"/>
      <c r="F9" s="683"/>
      <c r="G9" s="683"/>
      <c r="H9" s="683"/>
      <c r="I9" s="683"/>
      <c r="J9" s="683"/>
      <c r="K9" s="683"/>
      <c r="L9" s="683"/>
      <c r="M9" s="683"/>
      <c r="N9" s="683"/>
      <c r="O9" s="683"/>
      <c r="P9" s="683"/>
      <c r="Q9" s="684"/>
      <c r="R9" s="685">
        <v>5184</v>
      </c>
      <c r="S9" s="686"/>
      <c r="T9" s="686"/>
      <c r="U9" s="686"/>
      <c r="V9" s="686"/>
      <c r="W9" s="686"/>
      <c r="X9" s="686"/>
      <c r="Y9" s="687"/>
      <c r="Z9" s="688">
        <v>0</v>
      </c>
      <c r="AA9" s="688"/>
      <c r="AB9" s="688"/>
      <c r="AC9" s="688"/>
      <c r="AD9" s="689">
        <v>5184</v>
      </c>
      <c r="AE9" s="689"/>
      <c r="AF9" s="689"/>
      <c r="AG9" s="689"/>
      <c r="AH9" s="689"/>
      <c r="AI9" s="689"/>
      <c r="AJ9" s="689"/>
      <c r="AK9" s="689"/>
      <c r="AL9" s="690">
        <v>0.1</v>
      </c>
      <c r="AM9" s="691"/>
      <c r="AN9" s="691"/>
      <c r="AO9" s="692"/>
      <c r="AP9" s="682" t="s">
        <v>238</v>
      </c>
      <c r="AQ9" s="683"/>
      <c r="AR9" s="683"/>
      <c r="AS9" s="683"/>
      <c r="AT9" s="683"/>
      <c r="AU9" s="683"/>
      <c r="AV9" s="683"/>
      <c r="AW9" s="683"/>
      <c r="AX9" s="683"/>
      <c r="AY9" s="683"/>
      <c r="AZ9" s="683"/>
      <c r="BA9" s="683"/>
      <c r="BB9" s="683"/>
      <c r="BC9" s="683"/>
      <c r="BD9" s="683"/>
      <c r="BE9" s="683"/>
      <c r="BF9" s="684"/>
      <c r="BG9" s="685">
        <v>645556</v>
      </c>
      <c r="BH9" s="686"/>
      <c r="BI9" s="686"/>
      <c r="BJ9" s="686"/>
      <c r="BK9" s="686"/>
      <c r="BL9" s="686"/>
      <c r="BM9" s="686"/>
      <c r="BN9" s="687"/>
      <c r="BO9" s="688">
        <v>30.9</v>
      </c>
      <c r="BP9" s="688"/>
      <c r="BQ9" s="688"/>
      <c r="BR9" s="688"/>
      <c r="BS9" s="694" t="s">
        <v>229</v>
      </c>
      <c r="BT9" s="686"/>
      <c r="BU9" s="686"/>
      <c r="BV9" s="686"/>
      <c r="BW9" s="686"/>
      <c r="BX9" s="686"/>
      <c r="BY9" s="686"/>
      <c r="BZ9" s="686"/>
      <c r="CA9" s="686"/>
      <c r="CB9" s="695"/>
      <c r="CD9" s="700" t="s">
        <v>239</v>
      </c>
      <c r="CE9" s="701"/>
      <c r="CF9" s="701"/>
      <c r="CG9" s="701"/>
      <c r="CH9" s="701"/>
      <c r="CI9" s="701"/>
      <c r="CJ9" s="701"/>
      <c r="CK9" s="701"/>
      <c r="CL9" s="701"/>
      <c r="CM9" s="701"/>
      <c r="CN9" s="701"/>
      <c r="CO9" s="701"/>
      <c r="CP9" s="701"/>
      <c r="CQ9" s="702"/>
      <c r="CR9" s="685">
        <v>2348268</v>
      </c>
      <c r="CS9" s="686"/>
      <c r="CT9" s="686"/>
      <c r="CU9" s="686"/>
      <c r="CV9" s="686"/>
      <c r="CW9" s="686"/>
      <c r="CX9" s="686"/>
      <c r="CY9" s="687"/>
      <c r="CZ9" s="688">
        <v>11.1</v>
      </c>
      <c r="DA9" s="688"/>
      <c r="DB9" s="688"/>
      <c r="DC9" s="688"/>
      <c r="DD9" s="694">
        <v>220297</v>
      </c>
      <c r="DE9" s="686"/>
      <c r="DF9" s="686"/>
      <c r="DG9" s="686"/>
      <c r="DH9" s="686"/>
      <c r="DI9" s="686"/>
      <c r="DJ9" s="686"/>
      <c r="DK9" s="686"/>
      <c r="DL9" s="686"/>
      <c r="DM9" s="686"/>
      <c r="DN9" s="686"/>
      <c r="DO9" s="686"/>
      <c r="DP9" s="687"/>
      <c r="DQ9" s="694">
        <v>1933240</v>
      </c>
      <c r="DR9" s="686"/>
      <c r="DS9" s="686"/>
      <c r="DT9" s="686"/>
      <c r="DU9" s="686"/>
      <c r="DV9" s="686"/>
      <c r="DW9" s="686"/>
      <c r="DX9" s="686"/>
      <c r="DY9" s="686"/>
      <c r="DZ9" s="686"/>
      <c r="EA9" s="686"/>
      <c r="EB9" s="686"/>
      <c r="EC9" s="695"/>
    </row>
    <row r="10" spans="2:143" ht="11.25" customHeight="1" x14ac:dyDescent="0.15">
      <c r="B10" s="682" t="s">
        <v>240</v>
      </c>
      <c r="C10" s="683"/>
      <c r="D10" s="683"/>
      <c r="E10" s="683"/>
      <c r="F10" s="683"/>
      <c r="G10" s="683"/>
      <c r="H10" s="683"/>
      <c r="I10" s="683"/>
      <c r="J10" s="683"/>
      <c r="K10" s="683"/>
      <c r="L10" s="683"/>
      <c r="M10" s="683"/>
      <c r="N10" s="683"/>
      <c r="O10" s="683"/>
      <c r="P10" s="683"/>
      <c r="Q10" s="684"/>
      <c r="R10" s="685" t="s">
        <v>128</v>
      </c>
      <c r="S10" s="686"/>
      <c r="T10" s="686"/>
      <c r="U10" s="686"/>
      <c r="V10" s="686"/>
      <c r="W10" s="686"/>
      <c r="X10" s="686"/>
      <c r="Y10" s="687"/>
      <c r="Z10" s="688" t="s">
        <v>128</v>
      </c>
      <c r="AA10" s="688"/>
      <c r="AB10" s="688"/>
      <c r="AC10" s="688"/>
      <c r="AD10" s="689" t="s">
        <v>128</v>
      </c>
      <c r="AE10" s="689"/>
      <c r="AF10" s="689"/>
      <c r="AG10" s="689"/>
      <c r="AH10" s="689"/>
      <c r="AI10" s="689"/>
      <c r="AJ10" s="689"/>
      <c r="AK10" s="689"/>
      <c r="AL10" s="690" t="s">
        <v>229</v>
      </c>
      <c r="AM10" s="691"/>
      <c r="AN10" s="691"/>
      <c r="AO10" s="692"/>
      <c r="AP10" s="682" t="s">
        <v>241</v>
      </c>
      <c r="AQ10" s="683"/>
      <c r="AR10" s="683"/>
      <c r="AS10" s="683"/>
      <c r="AT10" s="683"/>
      <c r="AU10" s="683"/>
      <c r="AV10" s="683"/>
      <c r="AW10" s="683"/>
      <c r="AX10" s="683"/>
      <c r="AY10" s="683"/>
      <c r="AZ10" s="683"/>
      <c r="BA10" s="683"/>
      <c r="BB10" s="683"/>
      <c r="BC10" s="683"/>
      <c r="BD10" s="683"/>
      <c r="BE10" s="683"/>
      <c r="BF10" s="684"/>
      <c r="BG10" s="685">
        <v>35107</v>
      </c>
      <c r="BH10" s="686"/>
      <c r="BI10" s="686"/>
      <c r="BJ10" s="686"/>
      <c r="BK10" s="686"/>
      <c r="BL10" s="686"/>
      <c r="BM10" s="686"/>
      <c r="BN10" s="687"/>
      <c r="BO10" s="688">
        <v>1.7</v>
      </c>
      <c r="BP10" s="688"/>
      <c r="BQ10" s="688"/>
      <c r="BR10" s="688"/>
      <c r="BS10" s="694" t="s">
        <v>128</v>
      </c>
      <c r="BT10" s="686"/>
      <c r="BU10" s="686"/>
      <c r="BV10" s="686"/>
      <c r="BW10" s="686"/>
      <c r="BX10" s="686"/>
      <c r="BY10" s="686"/>
      <c r="BZ10" s="686"/>
      <c r="CA10" s="686"/>
      <c r="CB10" s="695"/>
      <c r="CD10" s="700" t="s">
        <v>242</v>
      </c>
      <c r="CE10" s="701"/>
      <c r="CF10" s="701"/>
      <c r="CG10" s="701"/>
      <c r="CH10" s="701"/>
      <c r="CI10" s="701"/>
      <c r="CJ10" s="701"/>
      <c r="CK10" s="701"/>
      <c r="CL10" s="701"/>
      <c r="CM10" s="701"/>
      <c r="CN10" s="701"/>
      <c r="CO10" s="701"/>
      <c r="CP10" s="701"/>
      <c r="CQ10" s="702"/>
      <c r="CR10" s="685">
        <v>9</v>
      </c>
      <c r="CS10" s="686"/>
      <c r="CT10" s="686"/>
      <c r="CU10" s="686"/>
      <c r="CV10" s="686"/>
      <c r="CW10" s="686"/>
      <c r="CX10" s="686"/>
      <c r="CY10" s="687"/>
      <c r="CZ10" s="688">
        <v>0</v>
      </c>
      <c r="DA10" s="688"/>
      <c r="DB10" s="688"/>
      <c r="DC10" s="688"/>
      <c r="DD10" s="694" t="s">
        <v>128</v>
      </c>
      <c r="DE10" s="686"/>
      <c r="DF10" s="686"/>
      <c r="DG10" s="686"/>
      <c r="DH10" s="686"/>
      <c r="DI10" s="686"/>
      <c r="DJ10" s="686"/>
      <c r="DK10" s="686"/>
      <c r="DL10" s="686"/>
      <c r="DM10" s="686"/>
      <c r="DN10" s="686"/>
      <c r="DO10" s="686"/>
      <c r="DP10" s="687"/>
      <c r="DQ10" s="694">
        <v>9</v>
      </c>
      <c r="DR10" s="686"/>
      <c r="DS10" s="686"/>
      <c r="DT10" s="686"/>
      <c r="DU10" s="686"/>
      <c r="DV10" s="686"/>
      <c r="DW10" s="686"/>
      <c r="DX10" s="686"/>
      <c r="DY10" s="686"/>
      <c r="DZ10" s="686"/>
      <c r="EA10" s="686"/>
      <c r="EB10" s="686"/>
      <c r="EC10" s="695"/>
    </row>
    <row r="11" spans="2:143" ht="11.25" customHeight="1" x14ac:dyDescent="0.15">
      <c r="B11" s="682" t="s">
        <v>243</v>
      </c>
      <c r="C11" s="683"/>
      <c r="D11" s="683"/>
      <c r="E11" s="683"/>
      <c r="F11" s="683"/>
      <c r="G11" s="683"/>
      <c r="H11" s="683"/>
      <c r="I11" s="683"/>
      <c r="J11" s="683"/>
      <c r="K11" s="683"/>
      <c r="L11" s="683"/>
      <c r="M11" s="683"/>
      <c r="N11" s="683"/>
      <c r="O11" s="683"/>
      <c r="P11" s="683"/>
      <c r="Q11" s="684"/>
      <c r="R11" s="685">
        <v>408612</v>
      </c>
      <c r="S11" s="686"/>
      <c r="T11" s="686"/>
      <c r="U11" s="686"/>
      <c r="V11" s="686"/>
      <c r="W11" s="686"/>
      <c r="X11" s="686"/>
      <c r="Y11" s="687"/>
      <c r="Z11" s="690">
        <v>1.9</v>
      </c>
      <c r="AA11" s="691"/>
      <c r="AB11" s="691"/>
      <c r="AC11" s="703"/>
      <c r="AD11" s="694">
        <v>408612</v>
      </c>
      <c r="AE11" s="686"/>
      <c r="AF11" s="686"/>
      <c r="AG11" s="686"/>
      <c r="AH11" s="686"/>
      <c r="AI11" s="686"/>
      <c r="AJ11" s="686"/>
      <c r="AK11" s="687"/>
      <c r="AL11" s="690">
        <v>4.0999999999999996</v>
      </c>
      <c r="AM11" s="691"/>
      <c r="AN11" s="691"/>
      <c r="AO11" s="692"/>
      <c r="AP11" s="682" t="s">
        <v>244</v>
      </c>
      <c r="AQ11" s="683"/>
      <c r="AR11" s="683"/>
      <c r="AS11" s="683"/>
      <c r="AT11" s="683"/>
      <c r="AU11" s="683"/>
      <c r="AV11" s="683"/>
      <c r="AW11" s="683"/>
      <c r="AX11" s="683"/>
      <c r="AY11" s="683"/>
      <c r="AZ11" s="683"/>
      <c r="BA11" s="683"/>
      <c r="BB11" s="683"/>
      <c r="BC11" s="683"/>
      <c r="BD11" s="683"/>
      <c r="BE11" s="683"/>
      <c r="BF11" s="684"/>
      <c r="BG11" s="685">
        <v>39920</v>
      </c>
      <c r="BH11" s="686"/>
      <c r="BI11" s="686"/>
      <c r="BJ11" s="686"/>
      <c r="BK11" s="686"/>
      <c r="BL11" s="686"/>
      <c r="BM11" s="686"/>
      <c r="BN11" s="687"/>
      <c r="BO11" s="688">
        <v>1.9</v>
      </c>
      <c r="BP11" s="688"/>
      <c r="BQ11" s="688"/>
      <c r="BR11" s="688"/>
      <c r="BS11" s="694" t="s">
        <v>128</v>
      </c>
      <c r="BT11" s="686"/>
      <c r="BU11" s="686"/>
      <c r="BV11" s="686"/>
      <c r="BW11" s="686"/>
      <c r="BX11" s="686"/>
      <c r="BY11" s="686"/>
      <c r="BZ11" s="686"/>
      <c r="CA11" s="686"/>
      <c r="CB11" s="695"/>
      <c r="CD11" s="700" t="s">
        <v>245</v>
      </c>
      <c r="CE11" s="701"/>
      <c r="CF11" s="701"/>
      <c r="CG11" s="701"/>
      <c r="CH11" s="701"/>
      <c r="CI11" s="701"/>
      <c r="CJ11" s="701"/>
      <c r="CK11" s="701"/>
      <c r="CL11" s="701"/>
      <c r="CM11" s="701"/>
      <c r="CN11" s="701"/>
      <c r="CO11" s="701"/>
      <c r="CP11" s="701"/>
      <c r="CQ11" s="702"/>
      <c r="CR11" s="685">
        <v>907149</v>
      </c>
      <c r="CS11" s="686"/>
      <c r="CT11" s="686"/>
      <c r="CU11" s="686"/>
      <c r="CV11" s="686"/>
      <c r="CW11" s="686"/>
      <c r="CX11" s="686"/>
      <c r="CY11" s="687"/>
      <c r="CZ11" s="688">
        <v>4.3</v>
      </c>
      <c r="DA11" s="688"/>
      <c r="DB11" s="688"/>
      <c r="DC11" s="688"/>
      <c r="DD11" s="694">
        <v>158339</v>
      </c>
      <c r="DE11" s="686"/>
      <c r="DF11" s="686"/>
      <c r="DG11" s="686"/>
      <c r="DH11" s="686"/>
      <c r="DI11" s="686"/>
      <c r="DJ11" s="686"/>
      <c r="DK11" s="686"/>
      <c r="DL11" s="686"/>
      <c r="DM11" s="686"/>
      <c r="DN11" s="686"/>
      <c r="DO11" s="686"/>
      <c r="DP11" s="687"/>
      <c r="DQ11" s="694">
        <v>435070</v>
      </c>
      <c r="DR11" s="686"/>
      <c r="DS11" s="686"/>
      <c r="DT11" s="686"/>
      <c r="DU11" s="686"/>
      <c r="DV11" s="686"/>
      <c r="DW11" s="686"/>
      <c r="DX11" s="686"/>
      <c r="DY11" s="686"/>
      <c r="DZ11" s="686"/>
      <c r="EA11" s="686"/>
      <c r="EB11" s="686"/>
      <c r="EC11" s="695"/>
    </row>
    <row r="12" spans="2:143" ht="11.25" customHeight="1" x14ac:dyDescent="0.15">
      <c r="B12" s="682" t="s">
        <v>246</v>
      </c>
      <c r="C12" s="683"/>
      <c r="D12" s="683"/>
      <c r="E12" s="683"/>
      <c r="F12" s="683"/>
      <c r="G12" s="683"/>
      <c r="H12" s="683"/>
      <c r="I12" s="683"/>
      <c r="J12" s="683"/>
      <c r="K12" s="683"/>
      <c r="L12" s="683"/>
      <c r="M12" s="683"/>
      <c r="N12" s="683"/>
      <c r="O12" s="683"/>
      <c r="P12" s="683"/>
      <c r="Q12" s="684"/>
      <c r="R12" s="685" t="s">
        <v>229</v>
      </c>
      <c r="S12" s="686"/>
      <c r="T12" s="686"/>
      <c r="U12" s="686"/>
      <c r="V12" s="686"/>
      <c r="W12" s="686"/>
      <c r="X12" s="686"/>
      <c r="Y12" s="687"/>
      <c r="Z12" s="688" t="s">
        <v>128</v>
      </c>
      <c r="AA12" s="688"/>
      <c r="AB12" s="688"/>
      <c r="AC12" s="688"/>
      <c r="AD12" s="689" t="s">
        <v>128</v>
      </c>
      <c r="AE12" s="689"/>
      <c r="AF12" s="689"/>
      <c r="AG12" s="689"/>
      <c r="AH12" s="689"/>
      <c r="AI12" s="689"/>
      <c r="AJ12" s="689"/>
      <c r="AK12" s="689"/>
      <c r="AL12" s="690" t="s">
        <v>128</v>
      </c>
      <c r="AM12" s="691"/>
      <c r="AN12" s="691"/>
      <c r="AO12" s="692"/>
      <c r="AP12" s="682" t="s">
        <v>247</v>
      </c>
      <c r="AQ12" s="683"/>
      <c r="AR12" s="683"/>
      <c r="AS12" s="683"/>
      <c r="AT12" s="683"/>
      <c r="AU12" s="683"/>
      <c r="AV12" s="683"/>
      <c r="AW12" s="683"/>
      <c r="AX12" s="683"/>
      <c r="AY12" s="683"/>
      <c r="AZ12" s="683"/>
      <c r="BA12" s="683"/>
      <c r="BB12" s="683"/>
      <c r="BC12" s="683"/>
      <c r="BD12" s="683"/>
      <c r="BE12" s="683"/>
      <c r="BF12" s="684"/>
      <c r="BG12" s="685">
        <v>1119999</v>
      </c>
      <c r="BH12" s="686"/>
      <c r="BI12" s="686"/>
      <c r="BJ12" s="686"/>
      <c r="BK12" s="686"/>
      <c r="BL12" s="686"/>
      <c r="BM12" s="686"/>
      <c r="BN12" s="687"/>
      <c r="BO12" s="688">
        <v>53.7</v>
      </c>
      <c r="BP12" s="688"/>
      <c r="BQ12" s="688"/>
      <c r="BR12" s="688"/>
      <c r="BS12" s="694" t="s">
        <v>128</v>
      </c>
      <c r="BT12" s="686"/>
      <c r="BU12" s="686"/>
      <c r="BV12" s="686"/>
      <c r="BW12" s="686"/>
      <c r="BX12" s="686"/>
      <c r="BY12" s="686"/>
      <c r="BZ12" s="686"/>
      <c r="CA12" s="686"/>
      <c r="CB12" s="695"/>
      <c r="CD12" s="700" t="s">
        <v>248</v>
      </c>
      <c r="CE12" s="701"/>
      <c r="CF12" s="701"/>
      <c r="CG12" s="701"/>
      <c r="CH12" s="701"/>
      <c r="CI12" s="701"/>
      <c r="CJ12" s="701"/>
      <c r="CK12" s="701"/>
      <c r="CL12" s="701"/>
      <c r="CM12" s="701"/>
      <c r="CN12" s="701"/>
      <c r="CO12" s="701"/>
      <c r="CP12" s="701"/>
      <c r="CQ12" s="702"/>
      <c r="CR12" s="685">
        <v>456716</v>
      </c>
      <c r="CS12" s="686"/>
      <c r="CT12" s="686"/>
      <c r="CU12" s="686"/>
      <c r="CV12" s="686"/>
      <c r="CW12" s="686"/>
      <c r="CX12" s="686"/>
      <c r="CY12" s="687"/>
      <c r="CZ12" s="688">
        <v>2.2000000000000002</v>
      </c>
      <c r="DA12" s="688"/>
      <c r="DB12" s="688"/>
      <c r="DC12" s="688"/>
      <c r="DD12" s="694">
        <v>41006</v>
      </c>
      <c r="DE12" s="686"/>
      <c r="DF12" s="686"/>
      <c r="DG12" s="686"/>
      <c r="DH12" s="686"/>
      <c r="DI12" s="686"/>
      <c r="DJ12" s="686"/>
      <c r="DK12" s="686"/>
      <c r="DL12" s="686"/>
      <c r="DM12" s="686"/>
      <c r="DN12" s="686"/>
      <c r="DO12" s="686"/>
      <c r="DP12" s="687"/>
      <c r="DQ12" s="694">
        <v>245688</v>
      </c>
      <c r="DR12" s="686"/>
      <c r="DS12" s="686"/>
      <c r="DT12" s="686"/>
      <c r="DU12" s="686"/>
      <c r="DV12" s="686"/>
      <c r="DW12" s="686"/>
      <c r="DX12" s="686"/>
      <c r="DY12" s="686"/>
      <c r="DZ12" s="686"/>
      <c r="EA12" s="686"/>
      <c r="EB12" s="686"/>
      <c r="EC12" s="695"/>
    </row>
    <row r="13" spans="2:143" ht="11.25" customHeight="1" x14ac:dyDescent="0.15">
      <c r="B13" s="682" t="s">
        <v>249</v>
      </c>
      <c r="C13" s="683"/>
      <c r="D13" s="683"/>
      <c r="E13" s="683"/>
      <c r="F13" s="683"/>
      <c r="G13" s="683"/>
      <c r="H13" s="683"/>
      <c r="I13" s="683"/>
      <c r="J13" s="683"/>
      <c r="K13" s="683"/>
      <c r="L13" s="683"/>
      <c r="M13" s="683"/>
      <c r="N13" s="683"/>
      <c r="O13" s="683"/>
      <c r="P13" s="683"/>
      <c r="Q13" s="684"/>
      <c r="R13" s="685" t="s">
        <v>128</v>
      </c>
      <c r="S13" s="686"/>
      <c r="T13" s="686"/>
      <c r="U13" s="686"/>
      <c r="V13" s="686"/>
      <c r="W13" s="686"/>
      <c r="X13" s="686"/>
      <c r="Y13" s="687"/>
      <c r="Z13" s="688" t="s">
        <v>229</v>
      </c>
      <c r="AA13" s="688"/>
      <c r="AB13" s="688"/>
      <c r="AC13" s="688"/>
      <c r="AD13" s="689" t="s">
        <v>128</v>
      </c>
      <c r="AE13" s="689"/>
      <c r="AF13" s="689"/>
      <c r="AG13" s="689"/>
      <c r="AH13" s="689"/>
      <c r="AI13" s="689"/>
      <c r="AJ13" s="689"/>
      <c r="AK13" s="689"/>
      <c r="AL13" s="690" t="s">
        <v>128</v>
      </c>
      <c r="AM13" s="691"/>
      <c r="AN13" s="691"/>
      <c r="AO13" s="692"/>
      <c r="AP13" s="682" t="s">
        <v>250</v>
      </c>
      <c r="AQ13" s="683"/>
      <c r="AR13" s="683"/>
      <c r="AS13" s="683"/>
      <c r="AT13" s="683"/>
      <c r="AU13" s="683"/>
      <c r="AV13" s="683"/>
      <c r="AW13" s="683"/>
      <c r="AX13" s="683"/>
      <c r="AY13" s="683"/>
      <c r="AZ13" s="683"/>
      <c r="BA13" s="683"/>
      <c r="BB13" s="683"/>
      <c r="BC13" s="683"/>
      <c r="BD13" s="683"/>
      <c r="BE13" s="683"/>
      <c r="BF13" s="684"/>
      <c r="BG13" s="685">
        <v>717196</v>
      </c>
      <c r="BH13" s="686"/>
      <c r="BI13" s="686"/>
      <c r="BJ13" s="686"/>
      <c r="BK13" s="686"/>
      <c r="BL13" s="686"/>
      <c r="BM13" s="686"/>
      <c r="BN13" s="687"/>
      <c r="BO13" s="688">
        <v>34.4</v>
      </c>
      <c r="BP13" s="688"/>
      <c r="BQ13" s="688"/>
      <c r="BR13" s="688"/>
      <c r="BS13" s="694" t="s">
        <v>128</v>
      </c>
      <c r="BT13" s="686"/>
      <c r="BU13" s="686"/>
      <c r="BV13" s="686"/>
      <c r="BW13" s="686"/>
      <c r="BX13" s="686"/>
      <c r="BY13" s="686"/>
      <c r="BZ13" s="686"/>
      <c r="CA13" s="686"/>
      <c r="CB13" s="695"/>
      <c r="CD13" s="700" t="s">
        <v>251</v>
      </c>
      <c r="CE13" s="701"/>
      <c r="CF13" s="701"/>
      <c r="CG13" s="701"/>
      <c r="CH13" s="701"/>
      <c r="CI13" s="701"/>
      <c r="CJ13" s="701"/>
      <c r="CK13" s="701"/>
      <c r="CL13" s="701"/>
      <c r="CM13" s="701"/>
      <c r="CN13" s="701"/>
      <c r="CO13" s="701"/>
      <c r="CP13" s="701"/>
      <c r="CQ13" s="702"/>
      <c r="CR13" s="685">
        <v>1236394</v>
      </c>
      <c r="CS13" s="686"/>
      <c r="CT13" s="686"/>
      <c r="CU13" s="686"/>
      <c r="CV13" s="686"/>
      <c r="CW13" s="686"/>
      <c r="CX13" s="686"/>
      <c r="CY13" s="687"/>
      <c r="CZ13" s="688">
        <v>5.8</v>
      </c>
      <c r="DA13" s="688"/>
      <c r="DB13" s="688"/>
      <c r="DC13" s="688"/>
      <c r="DD13" s="694">
        <v>999383</v>
      </c>
      <c r="DE13" s="686"/>
      <c r="DF13" s="686"/>
      <c r="DG13" s="686"/>
      <c r="DH13" s="686"/>
      <c r="DI13" s="686"/>
      <c r="DJ13" s="686"/>
      <c r="DK13" s="686"/>
      <c r="DL13" s="686"/>
      <c r="DM13" s="686"/>
      <c r="DN13" s="686"/>
      <c r="DO13" s="686"/>
      <c r="DP13" s="687"/>
      <c r="DQ13" s="694">
        <v>386398</v>
      </c>
      <c r="DR13" s="686"/>
      <c r="DS13" s="686"/>
      <c r="DT13" s="686"/>
      <c r="DU13" s="686"/>
      <c r="DV13" s="686"/>
      <c r="DW13" s="686"/>
      <c r="DX13" s="686"/>
      <c r="DY13" s="686"/>
      <c r="DZ13" s="686"/>
      <c r="EA13" s="686"/>
      <c r="EB13" s="686"/>
      <c r="EC13" s="695"/>
    </row>
    <row r="14" spans="2:143" ht="11.25" customHeight="1" x14ac:dyDescent="0.15">
      <c r="B14" s="682" t="s">
        <v>252</v>
      </c>
      <c r="C14" s="683"/>
      <c r="D14" s="683"/>
      <c r="E14" s="683"/>
      <c r="F14" s="683"/>
      <c r="G14" s="683"/>
      <c r="H14" s="683"/>
      <c r="I14" s="683"/>
      <c r="J14" s="683"/>
      <c r="K14" s="683"/>
      <c r="L14" s="683"/>
      <c r="M14" s="683"/>
      <c r="N14" s="683"/>
      <c r="O14" s="683"/>
      <c r="P14" s="683"/>
      <c r="Q14" s="684"/>
      <c r="R14" s="685">
        <v>3</v>
      </c>
      <c r="S14" s="686"/>
      <c r="T14" s="686"/>
      <c r="U14" s="686"/>
      <c r="V14" s="686"/>
      <c r="W14" s="686"/>
      <c r="X14" s="686"/>
      <c r="Y14" s="687"/>
      <c r="Z14" s="688">
        <v>0</v>
      </c>
      <c r="AA14" s="688"/>
      <c r="AB14" s="688"/>
      <c r="AC14" s="688"/>
      <c r="AD14" s="689">
        <v>3</v>
      </c>
      <c r="AE14" s="689"/>
      <c r="AF14" s="689"/>
      <c r="AG14" s="689"/>
      <c r="AH14" s="689"/>
      <c r="AI14" s="689"/>
      <c r="AJ14" s="689"/>
      <c r="AK14" s="689"/>
      <c r="AL14" s="690">
        <v>0</v>
      </c>
      <c r="AM14" s="691"/>
      <c r="AN14" s="691"/>
      <c r="AO14" s="692"/>
      <c r="AP14" s="682" t="s">
        <v>253</v>
      </c>
      <c r="AQ14" s="683"/>
      <c r="AR14" s="683"/>
      <c r="AS14" s="683"/>
      <c r="AT14" s="683"/>
      <c r="AU14" s="683"/>
      <c r="AV14" s="683"/>
      <c r="AW14" s="683"/>
      <c r="AX14" s="683"/>
      <c r="AY14" s="683"/>
      <c r="AZ14" s="683"/>
      <c r="BA14" s="683"/>
      <c r="BB14" s="683"/>
      <c r="BC14" s="683"/>
      <c r="BD14" s="683"/>
      <c r="BE14" s="683"/>
      <c r="BF14" s="684"/>
      <c r="BG14" s="685">
        <v>74392</v>
      </c>
      <c r="BH14" s="686"/>
      <c r="BI14" s="686"/>
      <c r="BJ14" s="686"/>
      <c r="BK14" s="686"/>
      <c r="BL14" s="686"/>
      <c r="BM14" s="686"/>
      <c r="BN14" s="687"/>
      <c r="BO14" s="688">
        <v>3.6</v>
      </c>
      <c r="BP14" s="688"/>
      <c r="BQ14" s="688"/>
      <c r="BR14" s="688"/>
      <c r="BS14" s="694" t="s">
        <v>229</v>
      </c>
      <c r="BT14" s="686"/>
      <c r="BU14" s="686"/>
      <c r="BV14" s="686"/>
      <c r="BW14" s="686"/>
      <c r="BX14" s="686"/>
      <c r="BY14" s="686"/>
      <c r="BZ14" s="686"/>
      <c r="CA14" s="686"/>
      <c r="CB14" s="695"/>
      <c r="CD14" s="700" t="s">
        <v>254</v>
      </c>
      <c r="CE14" s="701"/>
      <c r="CF14" s="701"/>
      <c r="CG14" s="701"/>
      <c r="CH14" s="701"/>
      <c r="CI14" s="701"/>
      <c r="CJ14" s="701"/>
      <c r="CK14" s="701"/>
      <c r="CL14" s="701"/>
      <c r="CM14" s="701"/>
      <c r="CN14" s="701"/>
      <c r="CO14" s="701"/>
      <c r="CP14" s="701"/>
      <c r="CQ14" s="702"/>
      <c r="CR14" s="685">
        <v>994004</v>
      </c>
      <c r="CS14" s="686"/>
      <c r="CT14" s="686"/>
      <c r="CU14" s="686"/>
      <c r="CV14" s="686"/>
      <c r="CW14" s="686"/>
      <c r="CX14" s="686"/>
      <c r="CY14" s="687"/>
      <c r="CZ14" s="688">
        <v>4.7</v>
      </c>
      <c r="DA14" s="688"/>
      <c r="DB14" s="688"/>
      <c r="DC14" s="688"/>
      <c r="DD14" s="694">
        <v>431584</v>
      </c>
      <c r="DE14" s="686"/>
      <c r="DF14" s="686"/>
      <c r="DG14" s="686"/>
      <c r="DH14" s="686"/>
      <c r="DI14" s="686"/>
      <c r="DJ14" s="686"/>
      <c r="DK14" s="686"/>
      <c r="DL14" s="686"/>
      <c r="DM14" s="686"/>
      <c r="DN14" s="686"/>
      <c r="DO14" s="686"/>
      <c r="DP14" s="687"/>
      <c r="DQ14" s="694">
        <v>600914</v>
      </c>
      <c r="DR14" s="686"/>
      <c r="DS14" s="686"/>
      <c r="DT14" s="686"/>
      <c r="DU14" s="686"/>
      <c r="DV14" s="686"/>
      <c r="DW14" s="686"/>
      <c r="DX14" s="686"/>
      <c r="DY14" s="686"/>
      <c r="DZ14" s="686"/>
      <c r="EA14" s="686"/>
      <c r="EB14" s="686"/>
      <c r="EC14" s="695"/>
    </row>
    <row r="15" spans="2:143" ht="11.25" customHeight="1" x14ac:dyDescent="0.15">
      <c r="B15" s="682" t="s">
        <v>255</v>
      </c>
      <c r="C15" s="683"/>
      <c r="D15" s="683"/>
      <c r="E15" s="683"/>
      <c r="F15" s="683"/>
      <c r="G15" s="683"/>
      <c r="H15" s="683"/>
      <c r="I15" s="683"/>
      <c r="J15" s="683"/>
      <c r="K15" s="683"/>
      <c r="L15" s="683"/>
      <c r="M15" s="683"/>
      <c r="N15" s="683"/>
      <c r="O15" s="683"/>
      <c r="P15" s="683"/>
      <c r="Q15" s="684"/>
      <c r="R15" s="685" t="s">
        <v>229</v>
      </c>
      <c r="S15" s="686"/>
      <c r="T15" s="686"/>
      <c r="U15" s="686"/>
      <c r="V15" s="686"/>
      <c r="W15" s="686"/>
      <c r="X15" s="686"/>
      <c r="Y15" s="687"/>
      <c r="Z15" s="688" t="s">
        <v>229</v>
      </c>
      <c r="AA15" s="688"/>
      <c r="AB15" s="688"/>
      <c r="AC15" s="688"/>
      <c r="AD15" s="689" t="s">
        <v>128</v>
      </c>
      <c r="AE15" s="689"/>
      <c r="AF15" s="689"/>
      <c r="AG15" s="689"/>
      <c r="AH15" s="689"/>
      <c r="AI15" s="689"/>
      <c r="AJ15" s="689"/>
      <c r="AK15" s="689"/>
      <c r="AL15" s="690" t="s">
        <v>128</v>
      </c>
      <c r="AM15" s="691"/>
      <c r="AN15" s="691"/>
      <c r="AO15" s="692"/>
      <c r="AP15" s="682" t="s">
        <v>256</v>
      </c>
      <c r="AQ15" s="683"/>
      <c r="AR15" s="683"/>
      <c r="AS15" s="683"/>
      <c r="AT15" s="683"/>
      <c r="AU15" s="683"/>
      <c r="AV15" s="683"/>
      <c r="AW15" s="683"/>
      <c r="AX15" s="683"/>
      <c r="AY15" s="683"/>
      <c r="AZ15" s="683"/>
      <c r="BA15" s="683"/>
      <c r="BB15" s="683"/>
      <c r="BC15" s="683"/>
      <c r="BD15" s="683"/>
      <c r="BE15" s="683"/>
      <c r="BF15" s="684"/>
      <c r="BG15" s="685">
        <v>135641</v>
      </c>
      <c r="BH15" s="686"/>
      <c r="BI15" s="686"/>
      <c r="BJ15" s="686"/>
      <c r="BK15" s="686"/>
      <c r="BL15" s="686"/>
      <c r="BM15" s="686"/>
      <c r="BN15" s="687"/>
      <c r="BO15" s="688">
        <v>6.5</v>
      </c>
      <c r="BP15" s="688"/>
      <c r="BQ15" s="688"/>
      <c r="BR15" s="688"/>
      <c r="BS15" s="694" t="s">
        <v>229</v>
      </c>
      <c r="BT15" s="686"/>
      <c r="BU15" s="686"/>
      <c r="BV15" s="686"/>
      <c r="BW15" s="686"/>
      <c r="BX15" s="686"/>
      <c r="BY15" s="686"/>
      <c r="BZ15" s="686"/>
      <c r="CA15" s="686"/>
      <c r="CB15" s="695"/>
      <c r="CD15" s="700" t="s">
        <v>257</v>
      </c>
      <c r="CE15" s="701"/>
      <c r="CF15" s="701"/>
      <c r="CG15" s="701"/>
      <c r="CH15" s="701"/>
      <c r="CI15" s="701"/>
      <c r="CJ15" s="701"/>
      <c r="CK15" s="701"/>
      <c r="CL15" s="701"/>
      <c r="CM15" s="701"/>
      <c r="CN15" s="701"/>
      <c r="CO15" s="701"/>
      <c r="CP15" s="701"/>
      <c r="CQ15" s="702"/>
      <c r="CR15" s="685">
        <v>1854020</v>
      </c>
      <c r="CS15" s="686"/>
      <c r="CT15" s="686"/>
      <c r="CU15" s="686"/>
      <c r="CV15" s="686"/>
      <c r="CW15" s="686"/>
      <c r="CX15" s="686"/>
      <c r="CY15" s="687"/>
      <c r="CZ15" s="688">
        <v>8.8000000000000007</v>
      </c>
      <c r="DA15" s="688"/>
      <c r="DB15" s="688"/>
      <c r="DC15" s="688"/>
      <c r="DD15" s="694">
        <v>693217</v>
      </c>
      <c r="DE15" s="686"/>
      <c r="DF15" s="686"/>
      <c r="DG15" s="686"/>
      <c r="DH15" s="686"/>
      <c r="DI15" s="686"/>
      <c r="DJ15" s="686"/>
      <c r="DK15" s="686"/>
      <c r="DL15" s="686"/>
      <c r="DM15" s="686"/>
      <c r="DN15" s="686"/>
      <c r="DO15" s="686"/>
      <c r="DP15" s="687"/>
      <c r="DQ15" s="694">
        <v>1181397</v>
      </c>
      <c r="DR15" s="686"/>
      <c r="DS15" s="686"/>
      <c r="DT15" s="686"/>
      <c r="DU15" s="686"/>
      <c r="DV15" s="686"/>
      <c r="DW15" s="686"/>
      <c r="DX15" s="686"/>
      <c r="DY15" s="686"/>
      <c r="DZ15" s="686"/>
      <c r="EA15" s="686"/>
      <c r="EB15" s="686"/>
      <c r="EC15" s="695"/>
    </row>
    <row r="16" spans="2:143" ht="11.25" customHeight="1" x14ac:dyDescent="0.15">
      <c r="B16" s="682" t="s">
        <v>258</v>
      </c>
      <c r="C16" s="683"/>
      <c r="D16" s="683"/>
      <c r="E16" s="683"/>
      <c r="F16" s="683"/>
      <c r="G16" s="683"/>
      <c r="H16" s="683"/>
      <c r="I16" s="683"/>
      <c r="J16" s="683"/>
      <c r="K16" s="683"/>
      <c r="L16" s="683"/>
      <c r="M16" s="683"/>
      <c r="N16" s="683"/>
      <c r="O16" s="683"/>
      <c r="P16" s="683"/>
      <c r="Q16" s="684"/>
      <c r="R16" s="685">
        <v>6487</v>
      </c>
      <c r="S16" s="686"/>
      <c r="T16" s="686"/>
      <c r="U16" s="686"/>
      <c r="V16" s="686"/>
      <c r="W16" s="686"/>
      <c r="X16" s="686"/>
      <c r="Y16" s="687"/>
      <c r="Z16" s="688">
        <v>0</v>
      </c>
      <c r="AA16" s="688"/>
      <c r="AB16" s="688"/>
      <c r="AC16" s="688"/>
      <c r="AD16" s="689">
        <v>6487</v>
      </c>
      <c r="AE16" s="689"/>
      <c r="AF16" s="689"/>
      <c r="AG16" s="689"/>
      <c r="AH16" s="689"/>
      <c r="AI16" s="689"/>
      <c r="AJ16" s="689"/>
      <c r="AK16" s="689"/>
      <c r="AL16" s="690">
        <v>0.1</v>
      </c>
      <c r="AM16" s="691"/>
      <c r="AN16" s="691"/>
      <c r="AO16" s="692"/>
      <c r="AP16" s="682" t="s">
        <v>259</v>
      </c>
      <c r="AQ16" s="683"/>
      <c r="AR16" s="683"/>
      <c r="AS16" s="683"/>
      <c r="AT16" s="683"/>
      <c r="AU16" s="683"/>
      <c r="AV16" s="683"/>
      <c r="AW16" s="683"/>
      <c r="AX16" s="683"/>
      <c r="AY16" s="683"/>
      <c r="AZ16" s="683"/>
      <c r="BA16" s="683"/>
      <c r="BB16" s="683"/>
      <c r="BC16" s="683"/>
      <c r="BD16" s="683"/>
      <c r="BE16" s="683"/>
      <c r="BF16" s="684"/>
      <c r="BG16" s="685" t="s">
        <v>229</v>
      </c>
      <c r="BH16" s="686"/>
      <c r="BI16" s="686"/>
      <c r="BJ16" s="686"/>
      <c r="BK16" s="686"/>
      <c r="BL16" s="686"/>
      <c r="BM16" s="686"/>
      <c r="BN16" s="687"/>
      <c r="BO16" s="688" t="s">
        <v>128</v>
      </c>
      <c r="BP16" s="688"/>
      <c r="BQ16" s="688"/>
      <c r="BR16" s="688"/>
      <c r="BS16" s="694" t="s">
        <v>128</v>
      </c>
      <c r="BT16" s="686"/>
      <c r="BU16" s="686"/>
      <c r="BV16" s="686"/>
      <c r="BW16" s="686"/>
      <c r="BX16" s="686"/>
      <c r="BY16" s="686"/>
      <c r="BZ16" s="686"/>
      <c r="CA16" s="686"/>
      <c r="CB16" s="695"/>
      <c r="CD16" s="700" t="s">
        <v>260</v>
      </c>
      <c r="CE16" s="701"/>
      <c r="CF16" s="701"/>
      <c r="CG16" s="701"/>
      <c r="CH16" s="701"/>
      <c r="CI16" s="701"/>
      <c r="CJ16" s="701"/>
      <c r="CK16" s="701"/>
      <c r="CL16" s="701"/>
      <c r="CM16" s="701"/>
      <c r="CN16" s="701"/>
      <c r="CO16" s="701"/>
      <c r="CP16" s="701"/>
      <c r="CQ16" s="702"/>
      <c r="CR16" s="685">
        <v>349817</v>
      </c>
      <c r="CS16" s="686"/>
      <c r="CT16" s="686"/>
      <c r="CU16" s="686"/>
      <c r="CV16" s="686"/>
      <c r="CW16" s="686"/>
      <c r="CX16" s="686"/>
      <c r="CY16" s="687"/>
      <c r="CZ16" s="688">
        <v>1.7</v>
      </c>
      <c r="DA16" s="688"/>
      <c r="DB16" s="688"/>
      <c r="DC16" s="688"/>
      <c r="DD16" s="694" t="s">
        <v>128</v>
      </c>
      <c r="DE16" s="686"/>
      <c r="DF16" s="686"/>
      <c r="DG16" s="686"/>
      <c r="DH16" s="686"/>
      <c r="DI16" s="686"/>
      <c r="DJ16" s="686"/>
      <c r="DK16" s="686"/>
      <c r="DL16" s="686"/>
      <c r="DM16" s="686"/>
      <c r="DN16" s="686"/>
      <c r="DO16" s="686"/>
      <c r="DP16" s="687"/>
      <c r="DQ16" s="694">
        <v>124544</v>
      </c>
      <c r="DR16" s="686"/>
      <c r="DS16" s="686"/>
      <c r="DT16" s="686"/>
      <c r="DU16" s="686"/>
      <c r="DV16" s="686"/>
      <c r="DW16" s="686"/>
      <c r="DX16" s="686"/>
      <c r="DY16" s="686"/>
      <c r="DZ16" s="686"/>
      <c r="EA16" s="686"/>
      <c r="EB16" s="686"/>
      <c r="EC16" s="695"/>
    </row>
    <row r="17" spans="2:133" ht="11.25" customHeight="1" x14ac:dyDescent="0.15">
      <c r="B17" s="682" t="s">
        <v>261</v>
      </c>
      <c r="C17" s="683"/>
      <c r="D17" s="683"/>
      <c r="E17" s="683"/>
      <c r="F17" s="683"/>
      <c r="G17" s="683"/>
      <c r="H17" s="683"/>
      <c r="I17" s="683"/>
      <c r="J17" s="683"/>
      <c r="K17" s="683"/>
      <c r="L17" s="683"/>
      <c r="M17" s="683"/>
      <c r="N17" s="683"/>
      <c r="O17" s="683"/>
      <c r="P17" s="683"/>
      <c r="Q17" s="684"/>
      <c r="R17" s="685">
        <v>6062</v>
      </c>
      <c r="S17" s="686"/>
      <c r="T17" s="686"/>
      <c r="U17" s="686"/>
      <c r="V17" s="686"/>
      <c r="W17" s="686"/>
      <c r="X17" s="686"/>
      <c r="Y17" s="687"/>
      <c r="Z17" s="688">
        <v>0</v>
      </c>
      <c r="AA17" s="688"/>
      <c r="AB17" s="688"/>
      <c r="AC17" s="688"/>
      <c r="AD17" s="689">
        <v>6062</v>
      </c>
      <c r="AE17" s="689"/>
      <c r="AF17" s="689"/>
      <c r="AG17" s="689"/>
      <c r="AH17" s="689"/>
      <c r="AI17" s="689"/>
      <c r="AJ17" s="689"/>
      <c r="AK17" s="689"/>
      <c r="AL17" s="690">
        <v>0.1</v>
      </c>
      <c r="AM17" s="691"/>
      <c r="AN17" s="691"/>
      <c r="AO17" s="692"/>
      <c r="AP17" s="682" t="s">
        <v>262</v>
      </c>
      <c r="AQ17" s="683"/>
      <c r="AR17" s="683"/>
      <c r="AS17" s="683"/>
      <c r="AT17" s="683"/>
      <c r="AU17" s="683"/>
      <c r="AV17" s="683"/>
      <c r="AW17" s="683"/>
      <c r="AX17" s="683"/>
      <c r="AY17" s="683"/>
      <c r="AZ17" s="683"/>
      <c r="BA17" s="683"/>
      <c r="BB17" s="683"/>
      <c r="BC17" s="683"/>
      <c r="BD17" s="683"/>
      <c r="BE17" s="683"/>
      <c r="BF17" s="684"/>
      <c r="BG17" s="685" t="s">
        <v>128</v>
      </c>
      <c r="BH17" s="686"/>
      <c r="BI17" s="686"/>
      <c r="BJ17" s="686"/>
      <c r="BK17" s="686"/>
      <c r="BL17" s="686"/>
      <c r="BM17" s="686"/>
      <c r="BN17" s="687"/>
      <c r="BO17" s="688" t="s">
        <v>229</v>
      </c>
      <c r="BP17" s="688"/>
      <c r="BQ17" s="688"/>
      <c r="BR17" s="688"/>
      <c r="BS17" s="694" t="s">
        <v>128</v>
      </c>
      <c r="BT17" s="686"/>
      <c r="BU17" s="686"/>
      <c r="BV17" s="686"/>
      <c r="BW17" s="686"/>
      <c r="BX17" s="686"/>
      <c r="BY17" s="686"/>
      <c r="BZ17" s="686"/>
      <c r="CA17" s="686"/>
      <c r="CB17" s="695"/>
      <c r="CD17" s="700" t="s">
        <v>263</v>
      </c>
      <c r="CE17" s="701"/>
      <c r="CF17" s="701"/>
      <c r="CG17" s="701"/>
      <c r="CH17" s="701"/>
      <c r="CI17" s="701"/>
      <c r="CJ17" s="701"/>
      <c r="CK17" s="701"/>
      <c r="CL17" s="701"/>
      <c r="CM17" s="701"/>
      <c r="CN17" s="701"/>
      <c r="CO17" s="701"/>
      <c r="CP17" s="701"/>
      <c r="CQ17" s="702"/>
      <c r="CR17" s="685">
        <v>2813823</v>
      </c>
      <c r="CS17" s="686"/>
      <c r="CT17" s="686"/>
      <c r="CU17" s="686"/>
      <c r="CV17" s="686"/>
      <c r="CW17" s="686"/>
      <c r="CX17" s="686"/>
      <c r="CY17" s="687"/>
      <c r="CZ17" s="688">
        <v>13.3</v>
      </c>
      <c r="DA17" s="688"/>
      <c r="DB17" s="688"/>
      <c r="DC17" s="688"/>
      <c r="DD17" s="694" t="s">
        <v>128</v>
      </c>
      <c r="DE17" s="686"/>
      <c r="DF17" s="686"/>
      <c r="DG17" s="686"/>
      <c r="DH17" s="686"/>
      <c r="DI17" s="686"/>
      <c r="DJ17" s="686"/>
      <c r="DK17" s="686"/>
      <c r="DL17" s="686"/>
      <c r="DM17" s="686"/>
      <c r="DN17" s="686"/>
      <c r="DO17" s="686"/>
      <c r="DP17" s="687"/>
      <c r="DQ17" s="694">
        <v>2781902</v>
      </c>
      <c r="DR17" s="686"/>
      <c r="DS17" s="686"/>
      <c r="DT17" s="686"/>
      <c r="DU17" s="686"/>
      <c r="DV17" s="686"/>
      <c r="DW17" s="686"/>
      <c r="DX17" s="686"/>
      <c r="DY17" s="686"/>
      <c r="DZ17" s="686"/>
      <c r="EA17" s="686"/>
      <c r="EB17" s="686"/>
      <c r="EC17" s="695"/>
    </row>
    <row r="18" spans="2:133" ht="11.25" customHeight="1" x14ac:dyDescent="0.15">
      <c r="B18" s="682" t="s">
        <v>264</v>
      </c>
      <c r="C18" s="683"/>
      <c r="D18" s="683"/>
      <c r="E18" s="683"/>
      <c r="F18" s="683"/>
      <c r="G18" s="683"/>
      <c r="H18" s="683"/>
      <c r="I18" s="683"/>
      <c r="J18" s="683"/>
      <c r="K18" s="683"/>
      <c r="L18" s="683"/>
      <c r="M18" s="683"/>
      <c r="N18" s="683"/>
      <c r="O18" s="683"/>
      <c r="P18" s="683"/>
      <c r="Q18" s="684"/>
      <c r="R18" s="685">
        <v>7389</v>
      </c>
      <c r="S18" s="686"/>
      <c r="T18" s="686"/>
      <c r="U18" s="686"/>
      <c r="V18" s="686"/>
      <c r="W18" s="686"/>
      <c r="X18" s="686"/>
      <c r="Y18" s="687"/>
      <c r="Z18" s="688">
        <v>0</v>
      </c>
      <c r="AA18" s="688"/>
      <c r="AB18" s="688"/>
      <c r="AC18" s="688"/>
      <c r="AD18" s="689">
        <v>7389</v>
      </c>
      <c r="AE18" s="689"/>
      <c r="AF18" s="689"/>
      <c r="AG18" s="689"/>
      <c r="AH18" s="689"/>
      <c r="AI18" s="689"/>
      <c r="AJ18" s="689"/>
      <c r="AK18" s="689"/>
      <c r="AL18" s="690">
        <v>0.1</v>
      </c>
      <c r="AM18" s="691"/>
      <c r="AN18" s="691"/>
      <c r="AO18" s="692"/>
      <c r="AP18" s="682" t="s">
        <v>265</v>
      </c>
      <c r="AQ18" s="683"/>
      <c r="AR18" s="683"/>
      <c r="AS18" s="683"/>
      <c r="AT18" s="683"/>
      <c r="AU18" s="683"/>
      <c r="AV18" s="683"/>
      <c r="AW18" s="683"/>
      <c r="AX18" s="683"/>
      <c r="AY18" s="683"/>
      <c r="AZ18" s="683"/>
      <c r="BA18" s="683"/>
      <c r="BB18" s="683"/>
      <c r="BC18" s="683"/>
      <c r="BD18" s="683"/>
      <c r="BE18" s="683"/>
      <c r="BF18" s="684"/>
      <c r="BG18" s="685" t="s">
        <v>128</v>
      </c>
      <c r="BH18" s="686"/>
      <c r="BI18" s="686"/>
      <c r="BJ18" s="686"/>
      <c r="BK18" s="686"/>
      <c r="BL18" s="686"/>
      <c r="BM18" s="686"/>
      <c r="BN18" s="687"/>
      <c r="BO18" s="688" t="s">
        <v>128</v>
      </c>
      <c r="BP18" s="688"/>
      <c r="BQ18" s="688"/>
      <c r="BR18" s="688"/>
      <c r="BS18" s="694" t="s">
        <v>128</v>
      </c>
      <c r="BT18" s="686"/>
      <c r="BU18" s="686"/>
      <c r="BV18" s="686"/>
      <c r="BW18" s="686"/>
      <c r="BX18" s="686"/>
      <c r="BY18" s="686"/>
      <c r="BZ18" s="686"/>
      <c r="CA18" s="686"/>
      <c r="CB18" s="695"/>
      <c r="CD18" s="700" t="s">
        <v>266</v>
      </c>
      <c r="CE18" s="701"/>
      <c r="CF18" s="701"/>
      <c r="CG18" s="701"/>
      <c r="CH18" s="701"/>
      <c r="CI18" s="701"/>
      <c r="CJ18" s="701"/>
      <c r="CK18" s="701"/>
      <c r="CL18" s="701"/>
      <c r="CM18" s="701"/>
      <c r="CN18" s="701"/>
      <c r="CO18" s="701"/>
      <c r="CP18" s="701"/>
      <c r="CQ18" s="702"/>
      <c r="CR18" s="685" t="s">
        <v>128</v>
      </c>
      <c r="CS18" s="686"/>
      <c r="CT18" s="686"/>
      <c r="CU18" s="686"/>
      <c r="CV18" s="686"/>
      <c r="CW18" s="686"/>
      <c r="CX18" s="686"/>
      <c r="CY18" s="687"/>
      <c r="CZ18" s="688" t="s">
        <v>128</v>
      </c>
      <c r="DA18" s="688"/>
      <c r="DB18" s="688"/>
      <c r="DC18" s="688"/>
      <c r="DD18" s="694" t="s">
        <v>128</v>
      </c>
      <c r="DE18" s="686"/>
      <c r="DF18" s="686"/>
      <c r="DG18" s="686"/>
      <c r="DH18" s="686"/>
      <c r="DI18" s="686"/>
      <c r="DJ18" s="686"/>
      <c r="DK18" s="686"/>
      <c r="DL18" s="686"/>
      <c r="DM18" s="686"/>
      <c r="DN18" s="686"/>
      <c r="DO18" s="686"/>
      <c r="DP18" s="687"/>
      <c r="DQ18" s="694" t="s">
        <v>128</v>
      </c>
      <c r="DR18" s="686"/>
      <c r="DS18" s="686"/>
      <c r="DT18" s="686"/>
      <c r="DU18" s="686"/>
      <c r="DV18" s="686"/>
      <c r="DW18" s="686"/>
      <c r="DX18" s="686"/>
      <c r="DY18" s="686"/>
      <c r="DZ18" s="686"/>
      <c r="EA18" s="686"/>
      <c r="EB18" s="686"/>
      <c r="EC18" s="695"/>
    </row>
    <row r="19" spans="2:133" ht="11.25" customHeight="1" x14ac:dyDescent="0.15">
      <c r="B19" s="682" t="s">
        <v>267</v>
      </c>
      <c r="C19" s="683"/>
      <c r="D19" s="683"/>
      <c r="E19" s="683"/>
      <c r="F19" s="683"/>
      <c r="G19" s="683"/>
      <c r="H19" s="683"/>
      <c r="I19" s="683"/>
      <c r="J19" s="683"/>
      <c r="K19" s="683"/>
      <c r="L19" s="683"/>
      <c r="M19" s="683"/>
      <c r="N19" s="683"/>
      <c r="O19" s="683"/>
      <c r="P19" s="683"/>
      <c r="Q19" s="684"/>
      <c r="R19" s="685">
        <v>3039</v>
      </c>
      <c r="S19" s="686"/>
      <c r="T19" s="686"/>
      <c r="U19" s="686"/>
      <c r="V19" s="686"/>
      <c r="W19" s="686"/>
      <c r="X19" s="686"/>
      <c r="Y19" s="687"/>
      <c r="Z19" s="688">
        <v>0</v>
      </c>
      <c r="AA19" s="688"/>
      <c r="AB19" s="688"/>
      <c r="AC19" s="688"/>
      <c r="AD19" s="689">
        <v>3039</v>
      </c>
      <c r="AE19" s="689"/>
      <c r="AF19" s="689"/>
      <c r="AG19" s="689"/>
      <c r="AH19" s="689"/>
      <c r="AI19" s="689"/>
      <c r="AJ19" s="689"/>
      <c r="AK19" s="689"/>
      <c r="AL19" s="690">
        <v>0</v>
      </c>
      <c r="AM19" s="691"/>
      <c r="AN19" s="691"/>
      <c r="AO19" s="692"/>
      <c r="AP19" s="682" t="s">
        <v>268</v>
      </c>
      <c r="AQ19" s="683"/>
      <c r="AR19" s="683"/>
      <c r="AS19" s="683"/>
      <c r="AT19" s="683"/>
      <c r="AU19" s="683"/>
      <c r="AV19" s="683"/>
      <c r="AW19" s="683"/>
      <c r="AX19" s="683"/>
      <c r="AY19" s="683"/>
      <c r="AZ19" s="683"/>
      <c r="BA19" s="683"/>
      <c r="BB19" s="683"/>
      <c r="BC19" s="683"/>
      <c r="BD19" s="683"/>
      <c r="BE19" s="683"/>
      <c r="BF19" s="684"/>
      <c r="BG19" s="685">
        <v>1878</v>
      </c>
      <c r="BH19" s="686"/>
      <c r="BI19" s="686"/>
      <c r="BJ19" s="686"/>
      <c r="BK19" s="686"/>
      <c r="BL19" s="686"/>
      <c r="BM19" s="686"/>
      <c r="BN19" s="687"/>
      <c r="BO19" s="688">
        <v>0.1</v>
      </c>
      <c r="BP19" s="688"/>
      <c r="BQ19" s="688"/>
      <c r="BR19" s="688"/>
      <c r="BS19" s="694" t="s">
        <v>128</v>
      </c>
      <c r="BT19" s="686"/>
      <c r="BU19" s="686"/>
      <c r="BV19" s="686"/>
      <c r="BW19" s="686"/>
      <c r="BX19" s="686"/>
      <c r="BY19" s="686"/>
      <c r="BZ19" s="686"/>
      <c r="CA19" s="686"/>
      <c r="CB19" s="695"/>
      <c r="CD19" s="700" t="s">
        <v>269</v>
      </c>
      <c r="CE19" s="701"/>
      <c r="CF19" s="701"/>
      <c r="CG19" s="701"/>
      <c r="CH19" s="701"/>
      <c r="CI19" s="701"/>
      <c r="CJ19" s="701"/>
      <c r="CK19" s="701"/>
      <c r="CL19" s="701"/>
      <c r="CM19" s="701"/>
      <c r="CN19" s="701"/>
      <c r="CO19" s="701"/>
      <c r="CP19" s="701"/>
      <c r="CQ19" s="702"/>
      <c r="CR19" s="685" t="s">
        <v>128</v>
      </c>
      <c r="CS19" s="686"/>
      <c r="CT19" s="686"/>
      <c r="CU19" s="686"/>
      <c r="CV19" s="686"/>
      <c r="CW19" s="686"/>
      <c r="CX19" s="686"/>
      <c r="CY19" s="687"/>
      <c r="CZ19" s="688" t="s">
        <v>128</v>
      </c>
      <c r="DA19" s="688"/>
      <c r="DB19" s="688"/>
      <c r="DC19" s="688"/>
      <c r="DD19" s="694" t="s">
        <v>128</v>
      </c>
      <c r="DE19" s="686"/>
      <c r="DF19" s="686"/>
      <c r="DG19" s="686"/>
      <c r="DH19" s="686"/>
      <c r="DI19" s="686"/>
      <c r="DJ19" s="686"/>
      <c r="DK19" s="686"/>
      <c r="DL19" s="686"/>
      <c r="DM19" s="686"/>
      <c r="DN19" s="686"/>
      <c r="DO19" s="686"/>
      <c r="DP19" s="687"/>
      <c r="DQ19" s="694" t="s">
        <v>128</v>
      </c>
      <c r="DR19" s="686"/>
      <c r="DS19" s="686"/>
      <c r="DT19" s="686"/>
      <c r="DU19" s="686"/>
      <c r="DV19" s="686"/>
      <c r="DW19" s="686"/>
      <c r="DX19" s="686"/>
      <c r="DY19" s="686"/>
      <c r="DZ19" s="686"/>
      <c r="EA19" s="686"/>
      <c r="EB19" s="686"/>
      <c r="EC19" s="695"/>
    </row>
    <row r="20" spans="2:133" ht="11.25" customHeight="1" x14ac:dyDescent="0.15">
      <c r="B20" s="682" t="s">
        <v>270</v>
      </c>
      <c r="C20" s="683"/>
      <c r="D20" s="683"/>
      <c r="E20" s="683"/>
      <c r="F20" s="683"/>
      <c r="G20" s="683"/>
      <c r="H20" s="683"/>
      <c r="I20" s="683"/>
      <c r="J20" s="683"/>
      <c r="K20" s="683"/>
      <c r="L20" s="683"/>
      <c r="M20" s="683"/>
      <c r="N20" s="683"/>
      <c r="O20" s="683"/>
      <c r="P20" s="683"/>
      <c r="Q20" s="684"/>
      <c r="R20" s="685">
        <v>3084</v>
      </c>
      <c r="S20" s="686"/>
      <c r="T20" s="686"/>
      <c r="U20" s="686"/>
      <c r="V20" s="686"/>
      <c r="W20" s="686"/>
      <c r="X20" s="686"/>
      <c r="Y20" s="687"/>
      <c r="Z20" s="688">
        <v>0</v>
      </c>
      <c r="AA20" s="688"/>
      <c r="AB20" s="688"/>
      <c r="AC20" s="688"/>
      <c r="AD20" s="689">
        <v>3084</v>
      </c>
      <c r="AE20" s="689"/>
      <c r="AF20" s="689"/>
      <c r="AG20" s="689"/>
      <c r="AH20" s="689"/>
      <c r="AI20" s="689"/>
      <c r="AJ20" s="689"/>
      <c r="AK20" s="689"/>
      <c r="AL20" s="690">
        <v>0</v>
      </c>
      <c r="AM20" s="691"/>
      <c r="AN20" s="691"/>
      <c r="AO20" s="692"/>
      <c r="AP20" s="682" t="s">
        <v>271</v>
      </c>
      <c r="AQ20" s="683"/>
      <c r="AR20" s="683"/>
      <c r="AS20" s="683"/>
      <c r="AT20" s="683"/>
      <c r="AU20" s="683"/>
      <c r="AV20" s="683"/>
      <c r="AW20" s="683"/>
      <c r="AX20" s="683"/>
      <c r="AY20" s="683"/>
      <c r="AZ20" s="683"/>
      <c r="BA20" s="683"/>
      <c r="BB20" s="683"/>
      <c r="BC20" s="683"/>
      <c r="BD20" s="683"/>
      <c r="BE20" s="683"/>
      <c r="BF20" s="684"/>
      <c r="BG20" s="685">
        <v>1878</v>
      </c>
      <c r="BH20" s="686"/>
      <c r="BI20" s="686"/>
      <c r="BJ20" s="686"/>
      <c r="BK20" s="686"/>
      <c r="BL20" s="686"/>
      <c r="BM20" s="686"/>
      <c r="BN20" s="687"/>
      <c r="BO20" s="688">
        <v>0.1</v>
      </c>
      <c r="BP20" s="688"/>
      <c r="BQ20" s="688"/>
      <c r="BR20" s="688"/>
      <c r="BS20" s="694" t="s">
        <v>128</v>
      </c>
      <c r="BT20" s="686"/>
      <c r="BU20" s="686"/>
      <c r="BV20" s="686"/>
      <c r="BW20" s="686"/>
      <c r="BX20" s="686"/>
      <c r="BY20" s="686"/>
      <c r="BZ20" s="686"/>
      <c r="CA20" s="686"/>
      <c r="CB20" s="695"/>
      <c r="CD20" s="700" t="s">
        <v>272</v>
      </c>
      <c r="CE20" s="701"/>
      <c r="CF20" s="701"/>
      <c r="CG20" s="701"/>
      <c r="CH20" s="701"/>
      <c r="CI20" s="701"/>
      <c r="CJ20" s="701"/>
      <c r="CK20" s="701"/>
      <c r="CL20" s="701"/>
      <c r="CM20" s="701"/>
      <c r="CN20" s="701"/>
      <c r="CO20" s="701"/>
      <c r="CP20" s="701"/>
      <c r="CQ20" s="702"/>
      <c r="CR20" s="685">
        <v>21179085</v>
      </c>
      <c r="CS20" s="686"/>
      <c r="CT20" s="686"/>
      <c r="CU20" s="686"/>
      <c r="CV20" s="686"/>
      <c r="CW20" s="686"/>
      <c r="CX20" s="686"/>
      <c r="CY20" s="687"/>
      <c r="CZ20" s="688">
        <v>100</v>
      </c>
      <c r="DA20" s="688"/>
      <c r="DB20" s="688"/>
      <c r="DC20" s="688"/>
      <c r="DD20" s="694">
        <v>4161958</v>
      </c>
      <c r="DE20" s="686"/>
      <c r="DF20" s="686"/>
      <c r="DG20" s="686"/>
      <c r="DH20" s="686"/>
      <c r="DI20" s="686"/>
      <c r="DJ20" s="686"/>
      <c r="DK20" s="686"/>
      <c r="DL20" s="686"/>
      <c r="DM20" s="686"/>
      <c r="DN20" s="686"/>
      <c r="DO20" s="686"/>
      <c r="DP20" s="687"/>
      <c r="DQ20" s="694">
        <v>12496333</v>
      </c>
      <c r="DR20" s="686"/>
      <c r="DS20" s="686"/>
      <c r="DT20" s="686"/>
      <c r="DU20" s="686"/>
      <c r="DV20" s="686"/>
      <c r="DW20" s="686"/>
      <c r="DX20" s="686"/>
      <c r="DY20" s="686"/>
      <c r="DZ20" s="686"/>
      <c r="EA20" s="686"/>
      <c r="EB20" s="686"/>
      <c r="EC20" s="695"/>
    </row>
    <row r="21" spans="2:133" ht="11.25" customHeight="1" x14ac:dyDescent="0.15">
      <c r="B21" s="682" t="s">
        <v>273</v>
      </c>
      <c r="C21" s="683"/>
      <c r="D21" s="683"/>
      <c r="E21" s="683"/>
      <c r="F21" s="683"/>
      <c r="G21" s="683"/>
      <c r="H21" s="683"/>
      <c r="I21" s="683"/>
      <c r="J21" s="683"/>
      <c r="K21" s="683"/>
      <c r="L21" s="683"/>
      <c r="M21" s="683"/>
      <c r="N21" s="683"/>
      <c r="O21" s="683"/>
      <c r="P21" s="683"/>
      <c r="Q21" s="684"/>
      <c r="R21" s="685">
        <v>1266</v>
      </c>
      <c r="S21" s="686"/>
      <c r="T21" s="686"/>
      <c r="U21" s="686"/>
      <c r="V21" s="686"/>
      <c r="W21" s="686"/>
      <c r="X21" s="686"/>
      <c r="Y21" s="687"/>
      <c r="Z21" s="688">
        <v>0</v>
      </c>
      <c r="AA21" s="688"/>
      <c r="AB21" s="688"/>
      <c r="AC21" s="688"/>
      <c r="AD21" s="689">
        <v>1266</v>
      </c>
      <c r="AE21" s="689"/>
      <c r="AF21" s="689"/>
      <c r="AG21" s="689"/>
      <c r="AH21" s="689"/>
      <c r="AI21" s="689"/>
      <c r="AJ21" s="689"/>
      <c r="AK21" s="689"/>
      <c r="AL21" s="690">
        <v>0</v>
      </c>
      <c r="AM21" s="691"/>
      <c r="AN21" s="691"/>
      <c r="AO21" s="692"/>
      <c r="AP21" s="704" t="s">
        <v>274</v>
      </c>
      <c r="AQ21" s="705"/>
      <c r="AR21" s="705"/>
      <c r="AS21" s="705"/>
      <c r="AT21" s="705"/>
      <c r="AU21" s="705"/>
      <c r="AV21" s="705"/>
      <c r="AW21" s="705"/>
      <c r="AX21" s="705"/>
      <c r="AY21" s="705"/>
      <c r="AZ21" s="705"/>
      <c r="BA21" s="705"/>
      <c r="BB21" s="705"/>
      <c r="BC21" s="705"/>
      <c r="BD21" s="705"/>
      <c r="BE21" s="705"/>
      <c r="BF21" s="706"/>
      <c r="BG21" s="685">
        <v>1878</v>
      </c>
      <c r="BH21" s="686"/>
      <c r="BI21" s="686"/>
      <c r="BJ21" s="686"/>
      <c r="BK21" s="686"/>
      <c r="BL21" s="686"/>
      <c r="BM21" s="686"/>
      <c r="BN21" s="687"/>
      <c r="BO21" s="688">
        <v>0.1</v>
      </c>
      <c r="BP21" s="688"/>
      <c r="BQ21" s="688"/>
      <c r="BR21" s="688"/>
      <c r="BS21" s="694" t="s">
        <v>128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275</v>
      </c>
      <c r="C22" s="683"/>
      <c r="D22" s="683"/>
      <c r="E22" s="683"/>
      <c r="F22" s="683"/>
      <c r="G22" s="683"/>
      <c r="H22" s="683"/>
      <c r="I22" s="683"/>
      <c r="J22" s="683"/>
      <c r="K22" s="683"/>
      <c r="L22" s="683"/>
      <c r="M22" s="683"/>
      <c r="N22" s="683"/>
      <c r="O22" s="683"/>
      <c r="P22" s="683"/>
      <c r="Q22" s="684"/>
      <c r="R22" s="685">
        <v>8450980</v>
      </c>
      <c r="S22" s="686"/>
      <c r="T22" s="686"/>
      <c r="U22" s="686"/>
      <c r="V22" s="686"/>
      <c r="W22" s="686"/>
      <c r="X22" s="686"/>
      <c r="Y22" s="687"/>
      <c r="Z22" s="688">
        <v>39.299999999999997</v>
      </c>
      <c r="AA22" s="688"/>
      <c r="AB22" s="688"/>
      <c r="AC22" s="688"/>
      <c r="AD22" s="689">
        <v>7016758</v>
      </c>
      <c r="AE22" s="689"/>
      <c r="AF22" s="689"/>
      <c r="AG22" s="689"/>
      <c r="AH22" s="689"/>
      <c r="AI22" s="689"/>
      <c r="AJ22" s="689"/>
      <c r="AK22" s="689"/>
      <c r="AL22" s="690">
        <v>70.900000000000006</v>
      </c>
      <c r="AM22" s="691"/>
      <c r="AN22" s="691"/>
      <c r="AO22" s="692"/>
      <c r="AP22" s="704" t="s">
        <v>276</v>
      </c>
      <c r="AQ22" s="705"/>
      <c r="AR22" s="705"/>
      <c r="AS22" s="705"/>
      <c r="AT22" s="705"/>
      <c r="AU22" s="705"/>
      <c r="AV22" s="705"/>
      <c r="AW22" s="705"/>
      <c r="AX22" s="705"/>
      <c r="AY22" s="705"/>
      <c r="AZ22" s="705"/>
      <c r="BA22" s="705"/>
      <c r="BB22" s="705"/>
      <c r="BC22" s="705"/>
      <c r="BD22" s="705"/>
      <c r="BE22" s="705"/>
      <c r="BF22" s="706"/>
      <c r="BG22" s="685" t="s">
        <v>128</v>
      </c>
      <c r="BH22" s="686"/>
      <c r="BI22" s="686"/>
      <c r="BJ22" s="686"/>
      <c r="BK22" s="686"/>
      <c r="BL22" s="686"/>
      <c r="BM22" s="686"/>
      <c r="BN22" s="687"/>
      <c r="BO22" s="688" t="s">
        <v>128</v>
      </c>
      <c r="BP22" s="688"/>
      <c r="BQ22" s="688"/>
      <c r="BR22" s="688"/>
      <c r="BS22" s="694" t="s">
        <v>128</v>
      </c>
      <c r="BT22" s="686"/>
      <c r="BU22" s="686"/>
      <c r="BV22" s="686"/>
      <c r="BW22" s="686"/>
      <c r="BX22" s="686"/>
      <c r="BY22" s="686"/>
      <c r="BZ22" s="686"/>
      <c r="CA22" s="686"/>
      <c r="CB22" s="695"/>
      <c r="CD22" s="667" t="s">
        <v>277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278</v>
      </c>
      <c r="C23" s="683"/>
      <c r="D23" s="683"/>
      <c r="E23" s="683"/>
      <c r="F23" s="683"/>
      <c r="G23" s="683"/>
      <c r="H23" s="683"/>
      <c r="I23" s="683"/>
      <c r="J23" s="683"/>
      <c r="K23" s="683"/>
      <c r="L23" s="683"/>
      <c r="M23" s="683"/>
      <c r="N23" s="683"/>
      <c r="O23" s="683"/>
      <c r="P23" s="683"/>
      <c r="Q23" s="684"/>
      <c r="R23" s="685">
        <v>7016758</v>
      </c>
      <c r="S23" s="686"/>
      <c r="T23" s="686"/>
      <c r="U23" s="686"/>
      <c r="V23" s="686"/>
      <c r="W23" s="686"/>
      <c r="X23" s="686"/>
      <c r="Y23" s="687"/>
      <c r="Z23" s="688">
        <v>32.6</v>
      </c>
      <c r="AA23" s="688"/>
      <c r="AB23" s="688"/>
      <c r="AC23" s="688"/>
      <c r="AD23" s="689">
        <v>7016758</v>
      </c>
      <c r="AE23" s="689"/>
      <c r="AF23" s="689"/>
      <c r="AG23" s="689"/>
      <c r="AH23" s="689"/>
      <c r="AI23" s="689"/>
      <c r="AJ23" s="689"/>
      <c r="AK23" s="689"/>
      <c r="AL23" s="690">
        <v>70.900000000000006</v>
      </c>
      <c r="AM23" s="691"/>
      <c r="AN23" s="691"/>
      <c r="AO23" s="692"/>
      <c r="AP23" s="704" t="s">
        <v>279</v>
      </c>
      <c r="AQ23" s="705"/>
      <c r="AR23" s="705"/>
      <c r="AS23" s="705"/>
      <c r="AT23" s="705"/>
      <c r="AU23" s="705"/>
      <c r="AV23" s="705"/>
      <c r="AW23" s="705"/>
      <c r="AX23" s="705"/>
      <c r="AY23" s="705"/>
      <c r="AZ23" s="705"/>
      <c r="BA23" s="705"/>
      <c r="BB23" s="705"/>
      <c r="BC23" s="705"/>
      <c r="BD23" s="705"/>
      <c r="BE23" s="705"/>
      <c r="BF23" s="706"/>
      <c r="BG23" s="685" t="s">
        <v>128</v>
      </c>
      <c r="BH23" s="686"/>
      <c r="BI23" s="686"/>
      <c r="BJ23" s="686"/>
      <c r="BK23" s="686"/>
      <c r="BL23" s="686"/>
      <c r="BM23" s="686"/>
      <c r="BN23" s="687"/>
      <c r="BO23" s="688" t="s">
        <v>128</v>
      </c>
      <c r="BP23" s="688"/>
      <c r="BQ23" s="688"/>
      <c r="BR23" s="688"/>
      <c r="BS23" s="694" t="s">
        <v>128</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280</v>
      </c>
      <c r="CS23" s="668"/>
      <c r="CT23" s="668"/>
      <c r="CU23" s="668"/>
      <c r="CV23" s="668"/>
      <c r="CW23" s="668"/>
      <c r="CX23" s="668"/>
      <c r="CY23" s="669"/>
      <c r="CZ23" s="667" t="s">
        <v>281</v>
      </c>
      <c r="DA23" s="668"/>
      <c r="DB23" s="668"/>
      <c r="DC23" s="669"/>
      <c r="DD23" s="667" t="s">
        <v>282</v>
      </c>
      <c r="DE23" s="668"/>
      <c r="DF23" s="668"/>
      <c r="DG23" s="668"/>
      <c r="DH23" s="668"/>
      <c r="DI23" s="668"/>
      <c r="DJ23" s="668"/>
      <c r="DK23" s="669"/>
      <c r="DL23" s="716" t="s">
        <v>283</v>
      </c>
      <c r="DM23" s="717"/>
      <c r="DN23" s="717"/>
      <c r="DO23" s="717"/>
      <c r="DP23" s="717"/>
      <c r="DQ23" s="717"/>
      <c r="DR23" s="717"/>
      <c r="DS23" s="717"/>
      <c r="DT23" s="717"/>
      <c r="DU23" s="717"/>
      <c r="DV23" s="718"/>
      <c r="DW23" s="667" t="s">
        <v>284</v>
      </c>
      <c r="DX23" s="668"/>
      <c r="DY23" s="668"/>
      <c r="DZ23" s="668"/>
      <c r="EA23" s="668"/>
      <c r="EB23" s="668"/>
      <c r="EC23" s="669"/>
    </row>
    <row r="24" spans="2:133" ht="11.25" customHeight="1" x14ac:dyDescent="0.15">
      <c r="B24" s="682" t="s">
        <v>285</v>
      </c>
      <c r="C24" s="683"/>
      <c r="D24" s="683"/>
      <c r="E24" s="683"/>
      <c r="F24" s="683"/>
      <c r="G24" s="683"/>
      <c r="H24" s="683"/>
      <c r="I24" s="683"/>
      <c r="J24" s="683"/>
      <c r="K24" s="683"/>
      <c r="L24" s="683"/>
      <c r="M24" s="683"/>
      <c r="N24" s="683"/>
      <c r="O24" s="683"/>
      <c r="P24" s="683"/>
      <c r="Q24" s="684"/>
      <c r="R24" s="685">
        <v>1434222</v>
      </c>
      <c r="S24" s="686"/>
      <c r="T24" s="686"/>
      <c r="U24" s="686"/>
      <c r="V24" s="686"/>
      <c r="W24" s="686"/>
      <c r="X24" s="686"/>
      <c r="Y24" s="687"/>
      <c r="Z24" s="688">
        <v>6.7</v>
      </c>
      <c r="AA24" s="688"/>
      <c r="AB24" s="688"/>
      <c r="AC24" s="688"/>
      <c r="AD24" s="689" t="s">
        <v>128</v>
      </c>
      <c r="AE24" s="689"/>
      <c r="AF24" s="689"/>
      <c r="AG24" s="689"/>
      <c r="AH24" s="689"/>
      <c r="AI24" s="689"/>
      <c r="AJ24" s="689"/>
      <c r="AK24" s="689"/>
      <c r="AL24" s="690" t="s">
        <v>128</v>
      </c>
      <c r="AM24" s="691"/>
      <c r="AN24" s="691"/>
      <c r="AO24" s="692"/>
      <c r="AP24" s="704" t="s">
        <v>286</v>
      </c>
      <c r="AQ24" s="705"/>
      <c r="AR24" s="705"/>
      <c r="AS24" s="705"/>
      <c r="AT24" s="705"/>
      <c r="AU24" s="705"/>
      <c r="AV24" s="705"/>
      <c r="AW24" s="705"/>
      <c r="AX24" s="705"/>
      <c r="AY24" s="705"/>
      <c r="AZ24" s="705"/>
      <c r="BA24" s="705"/>
      <c r="BB24" s="705"/>
      <c r="BC24" s="705"/>
      <c r="BD24" s="705"/>
      <c r="BE24" s="705"/>
      <c r="BF24" s="706"/>
      <c r="BG24" s="685" t="s">
        <v>128</v>
      </c>
      <c r="BH24" s="686"/>
      <c r="BI24" s="686"/>
      <c r="BJ24" s="686"/>
      <c r="BK24" s="686"/>
      <c r="BL24" s="686"/>
      <c r="BM24" s="686"/>
      <c r="BN24" s="687"/>
      <c r="BO24" s="688" t="s">
        <v>128</v>
      </c>
      <c r="BP24" s="688"/>
      <c r="BQ24" s="688"/>
      <c r="BR24" s="688"/>
      <c r="BS24" s="694" t="s">
        <v>128</v>
      </c>
      <c r="BT24" s="686"/>
      <c r="BU24" s="686"/>
      <c r="BV24" s="686"/>
      <c r="BW24" s="686"/>
      <c r="BX24" s="686"/>
      <c r="BY24" s="686"/>
      <c r="BZ24" s="686"/>
      <c r="CA24" s="686"/>
      <c r="CB24" s="695"/>
      <c r="CD24" s="696" t="s">
        <v>287</v>
      </c>
      <c r="CE24" s="697"/>
      <c r="CF24" s="697"/>
      <c r="CG24" s="697"/>
      <c r="CH24" s="697"/>
      <c r="CI24" s="697"/>
      <c r="CJ24" s="697"/>
      <c r="CK24" s="697"/>
      <c r="CL24" s="697"/>
      <c r="CM24" s="697"/>
      <c r="CN24" s="697"/>
      <c r="CO24" s="697"/>
      <c r="CP24" s="697"/>
      <c r="CQ24" s="698"/>
      <c r="CR24" s="674">
        <v>6770473</v>
      </c>
      <c r="CS24" s="675"/>
      <c r="CT24" s="675"/>
      <c r="CU24" s="675"/>
      <c r="CV24" s="675"/>
      <c r="CW24" s="675"/>
      <c r="CX24" s="675"/>
      <c r="CY24" s="676"/>
      <c r="CZ24" s="679">
        <v>32</v>
      </c>
      <c r="DA24" s="680"/>
      <c r="DB24" s="680"/>
      <c r="DC24" s="699"/>
      <c r="DD24" s="724">
        <v>5750296</v>
      </c>
      <c r="DE24" s="675"/>
      <c r="DF24" s="675"/>
      <c r="DG24" s="675"/>
      <c r="DH24" s="675"/>
      <c r="DI24" s="675"/>
      <c r="DJ24" s="675"/>
      <c r="DK24" s="676"/>
      <c r="DL24" s="724">
        <v>4748372</v>
      </c>
      <c r="DM24" s="675"/>
      <c r="DN24" s="675"/>
      <c r="DO24" s="675"/>
      <c r="DP24" s="675"/>
      <c r="DQ24" s="675"/>
      <c r="DR24" s="675"/>
      <c r="DS24" s="675"/>
      <c r="DT24" s="675"/>
      <c r="DU24" s="675"/>
      <c r="DV24" s="676"/>
      <c r="DW24" s="679">
        <v>46.6</v>
      </c>
      <c r="DX24" s="680"/>
      <c r="DY24" s="680"/>
      <c r="DZ24" s="680"/>
      <c r="EA24" s="680"/>
      <c r="EB24" s="680"/>
      <c r="EC24" s="681"/>
    </row>
    <row r="25" spans="2:133" ht="11.25" customHeight="1" x14ac:dyDescent="0.15">
      <c r="B25" s="682" t="s">
        <v>288</v>
      </c>
      <c r="C25" s="683"/>
      <c r="D25" s="683"/>
      <c r="E25" s="683"/>
      <c r="F25" s="683"/>
      <c r="G25" s="683"/>
      <c r="H25" s="683"/>
      <c r="I25" s="683"/>
      <c r="J25" s="683"/>
      <c r="K25" s="683"/>
      <c r="L25" s="683"/>
      <c r="M25" s="683"/>
      <c r="N25" s="683"/>
      <c r="O25" s="683"/>
      <c r="P25" s="683"/>
      <c r="Q25" s="684"/>
      <c r="R25" s="685" t="s">
        <v>128</v>
      </c>
      <c r="S25" s="686"/>
      <c r="T25" s="686"/>
      <c r="U25" s="686"/>
      <c r="V25" s="686"/>
      <c r="W25" s="686"/>
      <c r="X25" s="686"/>
      <c r="Y25" s="687"/>
      <c r="Z25" s="688" t="s">
        <v>128</v>
      </c>
      <c r="AA25" s="688"/>
      <c r="AB25" s="688"/>
      <c r="AC25" s="688"/>
      <c r="AD25" s="689" t="s">
        <v>229</v>
      </c>
      <c r="AE25" s="689"/>
      <c r="AF25" s="689"/>
      <c r="AG25" s="689"/>
      <c r="AH25" s="689"/>
      <c r="AI25" s="689"/>
      <c r="AJ25" s="689"/>
      <c r="AK25" s="689"/>
      <c r="AL25" s="690" t="s">
        <v>128</v>
      </c>
      <c r="AM25" s="691"/>
      <c r="AN25" s="691"/>
      <c r="AO25" s="692"/>
      <c r="AP25" s="704" t="s">
        <v>289</v>
      </c>
      <c r="AQ25" s="705"/>
      <c r="AR25" s="705"/>
      <c r="AS25" s="705"/>
      <c r="AT25" s="705"/>
      <c r="AU25" s="705"/>
      <c r="AV25" s="705"/>
      <c r="AW25" s="705"/>
      <c r="AX25" s="705"/>
      <c r="AY25" s="705"/>
      <c r="AZ25" s="705"/>
      <c r="BA25" s="705"/>
      <c r="BB25" s="705"/>
      <c r="BC25" s="705"/>
      <c r="BD25" s="705"/>
      <c r="BE25" s="705"/>
      <c r="BF25" s="706"/>
      <c r="BG25" s="685" t="s">
        <v>229</v>
      </c>
      <c r="BH25" s="686"/>
      <c r="BI25" s="686"/>
      <c r="BJ25" s="686"/>
      <c r="BK25" s="686"/>
      <c r="BL25" s="686"/>
      <c r="BM25" s="686"/>
      <c r="BN25" s="687"/>
      <c r="BO25" s="688" t="s">
        <v>229</v>
      </c>
      <c r="BP25" s="688"/>
      <c r="BQ25" s="688"/>
      <c r="BR25" s="688"/>
      <c r="BS25" s="694" t="s">
        <v>128</v>
      </c>
      <c r="BT25" s="686"/>
      <c r="BU25" s="686"/>
      <c r="BV25" s="686"/>
      <c r="BW25" s="686"/>
      <c r="BX25" s="686"/>
      <c r="BY25" s="686"/>
      <c r="BZ25" s="686"/>
      <c r="CA25" s="686"/>
      <c r="CB25" s="695"/>
      <c r="CD25" s="700" t="s">
        <v>290</v>
      </c>
      <c r="CE25" s="701"/>
      <c r="CF25" s="701"/>
      <c r="CG25" s="701"/>
      <c r="CH25" s="701"/>
      <c r="CI25" s="701"/>
      <c r="CJ25" s="701"/>
      <c r="CK25" s="701"/>
      <c r="CL25" s="701"/>
      <c r="CM25" s="701"/>
      <c r="CN25" s="701"/>
      <c r="CO25" s="701"/>
      <c r="CP25" s="701"/>
      <c r="CQ25" s="702"/>
      <c r="CR25" s="685">
        <v>2687491</v>
      </c>
      <c r="CS25" s="721"/>
      <c r="CT25" s="721"/>
      <c r="CU25" s="721"/>
      <c r="CV25" s="721"/>
      <c r="CW25" s="721"/>
      <c r="CX25" s="721"/>
      <c r="CY25" s="722"/>
      <c r="CZ25" s="690">
        <v>12.7</v>
      </c>
      <c r="DA25" s="719"/>
      <c r="DB25" s="719"/>
      <c r="DC25" s="723"/>
      <c r="DD25" s="694">
        <v>2551950</v>
      </c>
      <c r="DE25" s="721"/>
      <c r="DF25" s="721"/>
      <c r="DG25" s="721"/>
      <c r="DH25" s="721"/>
      <c r="DI25" s="721"/>
      <c r="DJ25" s="721"/>
      <c r="DK25" s="722"/>
      <c r="DL25" s="694">
        <v>2489085</v>
      </c>
      <c r="DM25" s="721"/>
      <c r="DN25" s="721"/>
      <c r="DO25" s="721"/>
      <c r="DP25" s="721"/>
      <c r="DQ25" s="721"/>
      <c r="DR25" s="721"/>
      <c r="DS25" s="721"/>
      <c r="DT25" s="721"/>
      <c r="DU25" s="721"/>
      <c r="DV25" s="722"/>
      <c r="DW25" s="690">
        <v>24.4</v>
      </c>
      <c r="DX25" s="719"/>
      <c r="DY25" s="719"/>
      <c r="DZ25" s="719"/>
      <c r="EA25" s="719"/>
      <c r="EB25" s="719"/>
      <c r="EC25" s="720"/>
    </row>
    <row r="26" spans="2:133" ht="11.25" customHeight="1" x14ac:dyDescent="0.15">
      <c r="B26" s="682" t="s">
        <v>291</v>
      </c>
      <c r="C26" s="683"/>
      <c r="D26" s="683"/>
      <c r="E26" s="683"/>
      <c r="F26" s="683"/>
      <c r="G26" s="683"/>
      <c r="H26" s="683"/>
      <c r="I26" s="683"/>
      <c r="J26" s="683"/>
      <c r="K26" s="683"/>
      <c r="L26" s="683"/>
      <c r="M26" s="683"/>
      <c r="N26" s="683"/>
      <c r="O26" s="683"/>
      <c r="P26" s="683"/>
      <c r="Q26" s="684"/>
      <c r="R26" s="685">
        <v>11105416</v>
      </c>
      <c r="S26" s="686"/>
      <c r="T26" s="686"/>
      <c r="U26" s="686"/>
      <c r="V26" s="686"/>
      <c r="W26" s="686"/>
      <c r="X26" s="686"/>
      <c r="Y26" s="687"/>
      <c r="Z26" s="688">
        <v>51.6</v>
      </c>
      <c r="AA26" s="688"/>
      <c r="AB26" s="688"/>
      <c r="AC26" s="688"/>
      <c r="AD26" s="689">
        <v>9671194</v>
      </c>
      <c r="AE26" s="689"/>
      <c r="AF26" s="689"/>
      <c r="AG26" s="689"/>
      <c r="AH26" s="689"/>
      <c r="AI26" s="689"/>
      <c r="AJ26" s="689"/>
      <c r="AK26" s="689"/>
      <c r="AL26" s="690">
        <v>97.8</v>
      </c>
      <c r="AM26" s="691"/>
      <c r="AN26" s="691"/>
      <c r="AO26" s="692"/>
      <c r="AP26" s="704" t="s">
        <v>292</v>
      </c>
      <c r="AQ26" s="725"/>
      <c r="AR26" s="725"/>
      <c r="AS26" s="725"/>
      <c r="AT26" s="725"/>
      <c r="AU26" s="725"/>
      <c r="AV26" s="725"/>
      <c r="AW26" s="725"/>
      <c r="AX26" s="725"/>
      <c r="AY26" s="725"/>
      <c r="AZ26" s="725"/>
      <c r="BA26" s="725"/>
      <c r="BB26" s="725"/>
      <c r="BC26" s="725"/>
      <c r="BD26" s="725"/>
      <c r="BE26" s="725"/>
      <c r="BF26" s="706"/>
      <c r="BG26" s="685" t="s">
        <v>128</v>
      </c>
      <c r="BH26" s="686"/>
      <c r="BI26" s="686"/>
      <c r="BJ26" s="686"/>
      <c r="BK26" s="686"/>
      <c r="BL26" s="686"/>
      <c r="BM26" s="686"/>
      <c r="BN26" s="687"/>
      <c r="BO26" s="688" t="s">
        <v>229</v>
      </c>
      <c r="BP26" s="688"/>
      <c r="BQ26" s="688"/>
      <c r="BR26" s="688"/>
      <c r="BS26" s="694" t="s">
        <v>229</v>
      </c>
      <c r="BT26" s="686"/>
      <c r="BU26" s="686"/>
      <c r="BV26" s="686"/>
      <c r="BW26" s="686"/>
      <c r="BX26" s="686"/>
      <c r="BY26" s="686"/>
      <c r="BZ26" s="686"/>
      <c r="CA26" s="686"/>
      <c r="CB26" s="695"/>
      <c r="CD26" s="700" t="s">
        <v>293</v>
      </c>
      <c r="CE26" s="701"/>
      <c r="CF26" s="701"/>
      <c r="CG26" s="701"/>
      <c r="CH26" s="701"/>
      <c r="CI26" s="701"/>
      <c r="CJ26" s="701"/>
      <c r="CK26" s="701"/>
      <c r="CL26" s="701"/>
      <c r="CM26" s="701"/>
      <c r="CN26" s="701"/>
      <c r="CO26" s="701"/>
      <c r="CP26" s="701"/>
      <c r="CQ26" s="702"/>
      <c r="CR26" s="685">
        <v>1724125</v>
      </c>
      <c r="CS26" s="686"/>
      <c r="CT26" s="686"/>
      <c r="CU26" s="686"/>
      <c r="CV26" s="686"/>
      <c r="CW26" s="686"/>
      <c r="CX26" s="686"/>
      <c r="CY26" s="687"/>
      <c r="CZ26" s="690">
        <v>8.1</v>
      </c>
      <c r="DA26" s="719"/>
      <c r="DB26" s="719"/>
      <c r="DC26" s="723"/>
      <c r="DD26" s="694">
        <v>1635031</v>
      </c>
      <c r="DE26" s="686"/>
      <c r="DF26" s="686"/>
      <c r="DG26" s="686"/>
      <c r="DH26" s="686"/>
      <c r="DI26" s="686"/>
      <c r="DJ26" s="686"/>
      <c r="DK26" s="687"/>
      <c r="DL26" s="694" t="s">
        <v>229</v>
      </c>
      <c r="DM26" s="686"/>
      <c r="DN26" s="686"/>
      <c r="DO26" s="686"/>
      <c r="DP26" s="686"/>
      <c r="DQ26" s="686"/>
      <c r="DR26" s="686"/>
      <c r="DS26" s="686"/>
      <c r="DT26" s="686"/>
      <c r="DU26" s="686"/>
      <c r="DV26" s="687"/>
      <c r="DW26" s="690" t="s">
        <v>229</v>
      </c>
      <c r="DX26" s="719"/>
      <c r="DY26" s="719"/>
      <c r="DZ26" s="719"/>
      <c r="EA26" s="719"/>
      <c r="EB26" s="719"/>
      <c r="EC26" s="720"/>
    </row>
    <row r="27" spans="2:133" ht="11.25" customHeight="1" x14ac:dyDescent="0.15">
      <c r="B27" s="682" t="s">
        <v>294</v>
      </c>
      <c r="C27" s="683"/>
      <c r="D27" s="683"/>
      <c r="E27" s="683"/>
      <c r="F27" s="683"/>
      <c r="G27" s="683"/>
      <c r="H27" s="683"/>
      <c r="I27" s="683"/>
      <c r="J27" s="683"/>
      <c r="K27" s="683"/>
      <c r="L27" s="683"/>
      <c r="M27" s="683"/>
      <c r="N27" s="683"/>
      <c r="O27" s="683"/>
      <c r="P27" s="683"/>
      <c r="Q27" s="684"/>
      <c r="R27" s="685">
        <v>1633</v>
      </c>
      <c r="S27" s="686"/>
      <c r="T27" s="686"/>
      <c r="U27" s="686"/>
      <c r="V27" s="686"/>
      <c r="W27" s="686"/>
      <c r="X27" s="686"/>
      <c r="Y27" s="687"/>
      <c r="Z27" s="688">
        <v>0</v>
      </c>
      <c r="AA27" s="688"/>
      <c r="AB27" s="688"/>
      <c r="AC27" s="688"/>
      <c r="AD27" s="689">
        <v>1633</v>
      </c>
      <c r="AE27" s="689"/>
      <c r="AF27" s="689"/>
      <c r="AG27" s="689"/>
      <c r="AH27" s="689"/>
      <c r="AI27" s="689"/>
      <c r="AJ27" s="689"/>
      <c r="AK27" s="689"/>
      <c r="AL27" s="690">
        <v>0</v>
      </c>
      <c r="AM27" s="691"/>
      <c r="AN27" s="691"/>
      <c r="AO27" s="692"/>
      <c r="AP27" s="682" t="s">
        <v>295</v>
      </c>
      <c r="AQ27" s="683"/>
      <c r="AR27" s="683"/>
      <c r="AS27" s="683"/>
      <c r="AT27" s="683"/>
      <c r="AU27" s="683"/>
      <c r="AV27" s="683"/>
      <c r="AW27" s="683"/>
      <c r="AX27" s="683"/>
      <c r="AY27" s="683"/>
      <c r="AZ27" s="683"/>
      <c r="BA27" s="683"/>
      <c r="BB27" s="683"/>
      <c r="BC27" s="683"/>
      <c r="BD27" s="683"/>
      <c r="BE27" s="683"/>
      <c r="BF27" s="684"/>
      <c r="BG27" s="685">
        <v>2086428</v>
      </c>
      <c r="BH27" s="686"/>
      <c r="BI27" s="686"/>
      <c r="BJ27" s="686"/>
      <c r="BK27" s="686"/>
      <c r="BL27" s="686"/>
      <c r="BM27" s="686"/>
      <c r="BN27" s="687"/>
      <c r="BO27" s="688">
        <v>100</v>
      </c>
      <c r="BP27" s="688"/>
      <c r="BQ27" s="688"/>
      <c r="BR27" s="688"/>
      <c r="BS27" s="694" t="s">
        <v>128</v>
      </c>
      <c r="BT27" s="686"/>
      <c r="BU27" s="686"/>
      <c r="BV27" s="686"/>
      <c r="BW27" s="686"/>
      <c r="BX27" s="686"/>
      <c r="BY27" s="686"/>
      <c r="BZ27" s="686"/>
      <c r="CA27" s="686"/>
      <c r="CB27" s="695"/>
      <c r="CD27" s="700" t="s">
        <v>296</v>
      </c>
      <c r="CE27" s="701"/>
      <c r="CF27" s="701"/>
      <c r="CG27" s="701"/>
      <c r="CH27" s="701"/>
      <c r="CI27" s="701"/>
      <c r="CJ27" s="701"/>
      <c r="CK27" s="701"/>
      <c r="CL27" s="701"/>
      <c r="CM27" s="701"/>
      <c r="CN27" s="701"/>
      <c r="CO27" s="701"/>
      <c r="CP27" s="701"/>
      <c r="CQ27" s="702"/>
      <c r="CR27" s="685">
        <v>1269159</v>
      </c>
      <c r="CS27" s="721"/>
      <c r="CT27" s="721"/>
      <c r="CU27" s="721"/>
      <c r="CV27" s="721"/>
      <c r="CW27" s="721"/>
      <c r="CX27" s="721"/>
      <c r="CY27" s="722"/>
      <c r="CZ27" s="690">
        <v>6</v>
      </c>
      <c r="DA27" s="719"/>
      <c r="DB27" s="719"/>
      <c r="DC27" s="723"/>
      <c r="DD27" s="694">
        <v>416444</v>
      </c>
      <c r="DE27" s="721"/>
      <c r="DF27" s="721"/>
      <c r="DG27" s="721"/>
      <c r="DH27" s="721"/>
      <c r="DI27" s="721"/>
      <c r="DJ27" s="721"/>
      <c r="DK27" s="722"/>
      <c r="DL27" s="694">
        <v>416062</v>
      </c>
      <c r="DM27" s="721"/>
      <c r="DN27" s="721"/>
      <c r="DO27" s="721"/>
      <c r="DP27" s="721"/>
      <c r="DQ27" s="721"/>
      <c r="DR27" s="721"/>
      <c r="DS27" s="721"/>
      <c r="DT27" s="721"/>
      <c r="DU27" s="721"/>
      <c r="DV27" s="722"/>
      <c r="DW27" s="690">
        <v>4.0999999999999996</v>
      </c>
      <c r="DX27" s="719"/>
      <c r="DY27" s="719"/>
      <c r="DZ27" s="719"/>
      <c r="EA27" s="719"/>
      <c r="EB27" s="719"/>
      <c r="EC27" s="720"/>
    </row>
    <row r="28" spans="2:133" ht="11.25" customHeight="1" x14ac:dyDescent="0.15">
      <c r="B28" s="682" t="s">
        <v>297</v>
      </c>
      <c r="C28" s="683"/>
      <c r="D28" s="683"/>
      <c r="E28" s="683"/>
      <c r="F28" s="683"/>
      <c r="G28" s="683"/>
      <c r="H28" s="683"/>
      <c r="I28" s="683"/>
      <c r="J28" s="683"/>
      <c r="K28" s="683"/>
      <c r="L28" s="683"/>
      <c r="M28" s="683"/>
      <c r="N28" s="683"/>
      <c r="O28" s="683"/>
      <c r="P28" s="683"/>
      <c r="Q28" s="684"/>
      <c r="R28" s="685">
        <v>55547</v>
      </c>
      <c r="S28" s="686"/>
      <c r="T28" s="686"/>
      <c r="U28" s="686"/>
      <c r="V28" s="686"/>
      <c r="W28" s="686"/>
      <c r="X28" s="686"/>
      <c r="Y28" s="687"/>
      <c r="Z28" s="688">
        <v>0.3</v>
      </c>
      <c r="AA28" s="688"/>
      <c r="AB28" s="688"/>
      <c r="AC28" s="688"/>
      <c r="AD28" s="689" t="s">
        <v>128</v>
      </c>
      <c r="AE28" s="689"/>
      <c r="AF28" s="689"/>
      <c r="AG28" s="689"/>
      <c r="AH28" s="689"/>
      <c r="AI28" s="689"/>
      <c r="AJ28" s="689"/>
      <c r="AK28" s="689"/>
      <c r="AL28" s="690" t="s">
        <v>229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298</v>
      </c>
      <c r="CE28" s="701"/>
      <c r="CF28" s="701"/>
      <c r="CG28" s="701"/>
      <c r="CH28" s="701"/>
      <c r="CI28" s="701"/>
      <c r="CJ28" s="701"/>
      <c r="CK28" s="701"/>
      <c r="CL28" s="701"/>
      <c r="CM28" s="701"/>
      <c r="CN28" s="701"/>
      <c r="CO28" s="701"/>
      <c r="CP28" s="701"/>
      <c r="CQ28" s="702"/>
      <c r="CR28" s="685">
        <v>2813823</v>
      </c>
      <c r="CS28" s="686"/>
      <c r="CT28" s="686"/>
      <c r="CU28" s="686"/>
      <c r="CV28" s="686"/>
      <c r="CW28" s="686"/>
      <c r="CX28" s="686"/>
      <c r="CY28" s="687"/>
      <c r="CZ28" s="690">
        <v>13.3</v>
      </c>
      <c r="DA28" s="719"/>
      <c r="DB28" s="719"/>
      <c r="DC28" s="723"/>
      <c r="DD28" s="694">
        <v>2781902</v>
      </c>
      <c r="DE28" s="686"/>
      <c r="DF28" s="686"/>
      <c r="DG28" s="686"/>
      <c r="DH28" s="686"/>
      <c r="DI28" s="686"/>
      <c r="DJ28" s="686"/>
      <c r="DK28" s="687"/>
      <c r="DL28" s="694">
        <v>1843225</v>
      </c>
      <c r="DM28" s="686"/>
      <c r="DN28" s="686"/>
      <c r="DO28" s="686"/>
      <c r="DP28" s="686"/>
      <c r="DQ28" s="686"/>
      <c r="DR28" s="686"/>
      <c r="DS28" s="686"/>
      <c r="DT28" s="686"/>
      <c r="DU28" s="686"/>
      <c r="DV28" s="687"/>
      <c r="DW28" s="690">
        <v>18.100000000000001</v>
      </c>
      <c r="DX28" s="719"/>
      <c r="DY28" s="719"/>
      <c r="DZ28" s="719"/>
      <c r="EA28" s="719"/>
      <c r="EB28" s="719"/>
      <c r="EC28" s="720"/>
    </row>
    <row r="29" spans="2:133" ht="11.25" customHeight="1" x14ac:dyDescent="0.15">
      <c r="B29" s="682" t="s">
        <v>299</v>
      </c>
      <c r="C29" s="683"/>
      <c r="D29" s="683"/>
      <c r="E29" s="683"/>
      <c r="F29" s="683"/>
      <c r="G29" s="683"/>
      <c r="H29" s="683"/>
      <c r="I29" s="683"/>
      <c r="J29" s="683"/>
      <c r="K29" s="683"/>
      <c r="L29" s="683"/>
      <c r="M29" s="683"/>
      <c r="N29" s="683"/>
      <c r="O29" s="683"/>
      <c r="P29" s="683"/>
      <c r="Q29" s="684"/>
      <c r="R29" s="685">
        <v>156856</v>
      </c>
      <c r="S29" s="686"/>
      <c r="T29" s="686"/>
      <c r="U29" s="686"/>
      <c r="V29" s="686"/>
      <c r="W29" s="686"/>
      <c r="X29" s="686"/>
      <c r="Y29" s="687"/>
      <c r="Z29" s="688">
        <v>0.7</v>
      </c>
      <c r="AA29" s="688"/>
      <c r="AB29" s="688"/>
      <c r="AC29" s="688"/>
      <c r="AD29" s="689" t="s">
        <v>229</v>
      </c>
      <c r="AE29" s="689"/>
      <c r="AF29" s="689"/>
      <c r="AG29" s="689"/>
      <c r="AH29" s="689"/>
      <c r="AI29" s="689"/>
      <c r="AJ29" s="689"/>
      <c r="AK29" s="689"/>
      <c r="AL29" s="690" t="s">
        <v>128</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300</v>
      </c>
      <c r="CE29" s="730"/>
      <c r="CF29" s="700" t="s">
        <v>301</v>
      </c>
      <c r="CG29" s="701"/>
      <c r="CH29" s="701"/>
      <c r="CI29" s="701"/>
      <c r="CJ29" s="701"/>
      <c r="CK29" s="701"/>
      <c r="CL29" s="701"/>
      <c r="CM29" s="701"/>
      <c r="CN29" s="701"/>
      <c r="CO29" s="701"/>
      <c r="CP29" s="701"/>
      <c r="CQ29" s="702"/>
      <c r="CR29" s="685">
        <v>2813823</v>
      </c>
      <c r="CS29" s="721"/>
      <c r="CT29" s="721"/>
      <c r="CU29" s="721"/>
      <c r="CV29" s="721"/>
      <c r="CW29" s="721"/>
      <c r="CX29" s="721"/>
      <c r="CY29" s="722"/>
      <c r="CZ29" s="690">
        <v>13.3</v>
      </c>
      <c r="DA29" s="719"/>
      <c r="DB29" s="719"/>
      <c r="DC29" s="723"/>
      <c r="DD29" s="694">
        <v>2781902</v>
      </c>
      <c r="DE29" s="721"/>
      <c r="DF29" s="721"/>
      <c r="DG29" s="721"/>
      <c r="DH29" s="721"/>
      <c r="DI29" s="721"/>
      <c r="DJ29" s="721"/>
      <c r="DK29" s="722"/>
      <c r="DL29" s="694">
        <v>1843225</v>
      </c>
      <c r="DM29" s="721"/>
      <c r="DN29" s="721"/>
      <c r="DO29" s="721"/>
      <c r="DP29" s="721"/>
      <c r="DQ29" s="721"/>
      <c r="DR29" s="721"/>
      <c r="DS29" s="721"/>
      <c r="DT29" s="721"/>
      <c r="DU29" s="721"/>
      <c r="DV29" s="722"/>
      <c r="DW29" s="690">
        <v>18.100000000000001</v>
      </c>
      <c r="DX29" s="719"/>
      <c r="DY29" s="719"/>
      <c r="DZ29" s="719"/>
      <c r="EA29" s="719"/>
      <c r="EB29" s="719"/>
      <c r="EC29" s="720"/>
    </row>
    <row r="30" spans="2:133" ht="11.25" customHeight="1" x14ac:dyDescent="0.15">
      <c r="B30" s="682" t="s">
        <v>302</v>
      </c>
      <c r="C30" s="683"/>
      <c r="D30" s="683"/>
      <c r="E30" s="683"/>
      <c r="F30" s="683"/>
      <c r="G30" s="683"/>
      <c r="H30" s="683"/>
      <c r="I30" s="683"/>
      <c r="J30" s="683"/>
      <c r="K30" s="683"/>
      <c r="L30" s="683"/>
      <c r="M30" s="683"/>
      <c r="N30" s="683"/>
      <c r="O30" s="683"/>
      <c r="P30" s="683"/>
      <c r="Q30" s="684"/>
      <c r="R30" s="685">
        <v>124567</v>
      </c>
      <c r="S30" s="686"/>
      <c r="T30" s="686"/>
      <c r="U30" s="686"/>
      <c r="V30" s="686"/>
      <c r="W30" s="686"/>
      <c r="X30" s="686"/>
      <c r="Y30" s="687"/>
      <c r="Z30" s="688">
        <v>0.6</v>
      </c>
      <c r="AA30" s="688"/>
      <c r="AB30" s="688"/>
      <c r="AC30" s="688"/>
      <c r="AD30" s="689" t="s">
        <v>128</v>
      </c>
      <c r="AE30" s="689"/>
      <c r="AF30" s="689"/>
      <c r="AG30" s="689"/>
      <c r="AH30" s="689"/>
      <c r="AI30" s="689"/>
      <c r="AJ30" s="689"/>
      <c r="AK30" s="689"/>
      <c r="AL30" s="690" t="s">
        <v>128</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303</v>
      </c>
      <c r="BH30" s="738"/>
      <c r="BI30" s="738"/>
      <c r="BJ30" s="738"/>
      <c r="BK30" s="738"/>
      <c r="BL30" s="738"/>
      <c r="BM30" s="738"/>
      <c r="BN30" s="738"/>
      <c r="BO30" s="738"/>
      <c r="BP30" s="738"/>
      <c r="BQ30" s="739"/>
      <c r="BR30" s="664" t="s">
        <v>304</v>
      </c>
      <c r="BS30" s="738"/>
      <c r="BT30" s="738"/>
      <c r="BU30" s="738"/>
      <c r="BV30" s="738"/>
      <c r="BW30" s="738"/>
      <c r="BX30" s="738"/>
      <c r="BY30" s="738"/>
      <c r="BZ30" s="738"/>
      <c r="CA30" s="738"/>
      <c r="CB30" s="739"/>
      <c r="CD30" s="731"/>
      <c r="CE30" s="732"/>
      <c r="CF30" s="700" t="s">
        <v>305</v>
      </c>
      <c r="CG30" s="701"/>
      <c r="CH30" s="701"/>
      <c r="CI30" s="701"/>
      <c r="CJ30" s="701"/>
      <c r="CK30" s="701"/>
      <c r="CL30" s="701"/>
      <c r="CM30" s="701"/>
      <c r="CN30" s="701"/>
      <c r="CO30" s="701"/>
      <c r="CP30" s="701"/>
      <c r="CQ30" s="702"/>
      <c r="CR30" s="685">
        <v>2729264</v>
      </c>
      <c r="CS30" s="686"/>
      <c r="CT30" s="686"/>
      <c r="CU30" s="686"/>
      <c r="CV30" s="686"/>
      <c r="CW30" s="686"/>
      <c r="CX30" s="686"/>
      <c r="CY30" s="687"/>
      <c r="CZ30" s="690">
        <v>12.9</v>
      </c>
      <c r="DA30" s="719"/>
      <c r="DB30" s="719"/>
      <c r="DC30" s="723"/>
      <c r="DD30" s="694">
        <v>2699196</v>
      </c>
      <c r="DE30" s="686"/>
      <c r="DF30" s="686"/>
      <c r="DG30" s="686"/>
      <c r="DH30" s="686"/>
      <c r="DI30" s="686"/>
      <c r="DJ30" s="686"/>
      <c r="DK30" s="687"/>
      <c r="DL30" s="694">
        <v>1760519</v>
      </c>
      <c r="DM30" s="686"/>
      <c r="DN30" s="686"/>
      <c r="DO30" s="686"/>
      <c r="DP30" s="686"/>
      <c r="DQ30" s="686"/>
      <c r="DR30" s="686"/>
      <c r="DS30" s="686"/>
      <c r="DT30" s="686"/>
      <c r="DU30" s="686"/>
      <c r="DV30" s="687"/>
      <c r="DW30" s="690">
        <v>17.3</v>
      </c>
      <c r="DX30" s="719"/>
      <c r="DY30" s="719"/>
      <c r="DZ30" s="719"/>
      <c r="EA30" s="719"/>
      <c r="EB30" s="719"/>
      <c r="EC30" s="720"/>
    </row>
    <row r="31" spans="2:133" ht="11.25" customHeight="1" x14ac:dyDescent="0.15">
      <c r="B31" s="682" t="s">
        <v>306</v>
      </c>
      <c r="C31" s="683"/>
      <c r="D31" s="683"/>
      <c r="E31" s="683"/>
      <c r="F31" s="683"/>
      <c r="G31" s="683"/>
      <c r="H31" s="683"/>
      <c r="I31" s="683"/>
      <c r="J31" s="683"/>
      <c r="K31" s="683"/>
      <c r="L31" s="683"/>
      <c r="M31" s="683"/>
      <c r="N31" s="683"/>
      <c r="O31" s="683"/>
      <c r="P31" s="683"/>
      <c r="Q31" s="684"/>
      <c r="R31" s="685">
        <v>4265338</v>
      </c>
      <c r="S31" s="686"/>
      <c r="T31" s="686"/>
      <c r="U31" s="686"/>
      <c r="V31" s="686"/>
      <c r="W31" s="686"/>
      <c r="X31" s="686"/>
      <c r="Y31" s="687"/>
      <c r="Z31" s="688">
        <v>19.8</v>
      </c>
      <c r="AA31" s="688"/>
      <c r="AB31" s="688"/>
      <c r="AC31" s="688"/>
      <c r="AD31" s="689" t="s">
        <v>128</v>
      </c>
      <c r="AE31" s="689"/>
      <c r="AF31" s="689"/>
      <c r="AG31" s="689"/>
      <c r="AH31" s="689"/>
      <c r="AI31" s="689"/>
      <c r="AJ31" s="689"/>
      <c r="AK31" s="689"/>
      <c r="AL31" s="690" t="s">
        <v>128</v>
      </c>
      <c r="AM31" s="691"/>
      <c r="AN31" s="691"/>
      <c r="AO31" s="692"/>
      <c r="AP31" s="742" t="s">
        <v>307</v>
      </c>
      <c r="AQ31" s="743"/>
      <c r="AR31" s="743"/>
      <c r="AS31" s="743"/>
      <c r="AT31" s="748" t="s">
        <v>308</v>
      </c>
      <c r="AU31" s="231"/>
      <c r="AV31" s="231"/>
      <c r="AW31" s="231"/>
      <c r="AX31" s="671" t="s">
        <v>184</v>
      </c>
      <c r="AY31" s="672"/>
      <c r="AZ31" s="672"/>
      <c r="BA31" s="672"/>
      <c r="BB31" s="672"/>
      <c r="BC31" s="672"/>
      <c r="BD31" s="672"/>
      <c r="BE31" s="672"/>
      <c r="BF31" s="673"/>
      <c r="BG31" s="753">
        <v>99.3</v>
      </c>
      <c r="BH31" s="740"/>
      <c r="BI31" s="740"/>
      <c r="BJ31" s="740"/>
      <c r="BK31" s="740"/>
      <c r="BL31" s="740"/>
      <c r="BM31" s="680">
        <v>94.9</v>
      </c>
      <c r="BN31" s="740"/>
      <c r="BO31" s="740"/>
      <c r="BP31" s="740"/>
      <c r="BQ31" s="741"/>
      <c r="BR31" s="753">
        <v>99.1</v>
      </c>
      <c r="BS31" s="740"/>
      <c r="BT31" s="740"/>
      <c r="BU31" s="740"/>
      <c r="BV31" s="740"/>
      <c r="BW31" s="740"/>
      <c r="BX31" s="680">
        <v>94.4</v>
      </c>
      <c r="BY31" s="740"/>
      <c r="BZ31" s="740"/>
      <c r="CA31" s="740"/>
      <c r="CB31" s="741"/>
      <c r="CD31" s="731"/>
      <c r="CE31" s="732"/>
      <c r="CF31" s="700" t="s">
        <v>309</v>
      </c>
      <c r="CG31" s="701"/>
      <c r="CH31" s="701"/>
      <c r="CI31" s="701"/>
      <c r="CJ31" s="701"/>
      <c r="CK31" s="701"/>
      <c r="CL31" s="701"/>
      <c r="CM31" s="701"/>
      <c r="CN31" s="701"/>
      <c r="CO31" s="701"/>
      <c r="CP31" s="701"/>
      <c r="CQ31" s="702"/>
      <c r="CR31" s="685">
        <v>84559</v>
      </c>
      <c r="CS31" s="721"/>
      <c r="CT31" s="721"/>
      <c r="CU31" s="721"/>
      <c r="CV31" s="721"/>
      <c r="CW31" s="721"/>
      <c r="CX31" s="721"/>
      <c r="CY31" s="722"/>
      <c r="CZ31" s="690">
        <v>0.4</v>
      </c>
      <c r="DA31" s="719"/>
      <c r="DB31" s="719"/>
      <c r="DC31" s="723"/>
      <c r="DD31" s="694">
        <v>82706</v>
      </c>
      <c r="DE31" s="721"/>
      <c r="DF31" s="721"/>
      <c r="DG31" s="721"/>
      <c r="DH31" s="721"/>
      <c r="DI31" s="721"/>
      <c r="DJ31" s="721"/>
      <c r="DK31" s="722"/>
      <c r="DL31" s="694">
        <v>82706</v>
      </c>
      <c r="DM31" s="721"/>
      <c r="DN31" s="721"/>
      <c r="DO31" s="721"/>
      <c r="DP31" s="721"/>
      <c r="DQ31" s="721"/>
      <c r="DR31" s="721"/>
      <c r="DS31" s="721"/>
      <c r="DT31" s="721"/>
      <c r="DU31" s="721"/>
      <c r="DV31" s="722"/>
      <c r="DW31" s="690">
        <v>0.8</v>
      </c>
      <c r="DX31" s="719"/>
      <c r="DY31" s="719"/>
      <c r="DZ31" s="719"/>
      <c r="EA31" s="719"/>
      <c r="EB31" s="719"/>
      <c r="EC31" s="720"/>
    </row>
    <row r="32" spans="2:133" ht="11.25" customHeight="1" x14ac:dyDescent="0.15">
      <c r="B32" s="735" t="s">
        <v>310</v>
      </c>
      <c r="C32" s="736"/>
      <c r="D32" s="736"/>
      <c r="E32" s="736"/>
      <c r="F32" s="736"/>
      <c r="G32" s="736"/>
      <c r="H32" s="736"/>
      <c r="I32" s="736"/>
      <c r="J32" s="736"/>
      <c r="K32" s="736"/>
      <c r="L32" s="736"/>
      <c r="M32" s="736"/>
      <c r="N32" s="736"/>
      <c r="O32" s="736"/>
      <c r="P32" s="736"/>
      <c r="Q32" s="737"/>
      <c r="R32" s="685" t="s">
        <v>128</v>
      </c>
      <c r="S32" s="686"/>
      <c r="T32" s="686"/>
      <c r="U32" s="686"/>
      <c r="V32" s="686"/>
      <c r="W32" s="686"/>
      <c r="X32" s="686"/>
      <c r="Y32" s="687"/>
      <c r="Z32" s="688" t="s">
        <v>128</v>
      </c>
      <c r="AA32" s="688"/>
      <c r="AB32" s="688"/>
      <c r="AC32" s="688"/>
      <c r="AD32" s="689" t="s">
        <v>229</v>
      </c>
      <c r="AE32" s="689"/>
      <c r="AF32" s="689"/>
      <c r="AG32" s="689"/>
      <c r="AH32" s="689"/>
      <c r="AI32" s="689"/>
      <c r="AJ32" s="689"/>
      <c r="AK32" s="689"/>
      <c r="AL32" s="690" t="s">
        <v>128</v>
      </c>
      <c r="AM32" s="691"/>
      <c r="AN32" s="691"/>
      <c r="AO32" s="692"/>
      <c r="AP32" s="744"/>
      <c r="AQ32" s="745"/>
      <c r="AR32" s="745"/>
      <c r="AS32" s="745"/>
      <c r="AT32" s="749"/>
      <c r="AU32" s="230" t="s">
        <v>311</v>
      </c>
      <c r="AV32" s="230"/>
      <c r="AW32" s="230"/>
      <c r="AX32" s="682" t="s">
        <v>312</v>
      </c>
      <c r="AY32" s="683"/>
      <c r="AZ32" s="683"/>
      <c r="BA32" s="683"/>
      <c r="BB32" s="683"/>
      <c r="BC32" s="683"/>
      <c r="BD32" s="683"/>
      <c r="BE32" s="683"/>
      <c r="BF32" s="684"/>
      <c r="BG32" s="754">
        <v>99.6</v>
      </c>
      <c r="BH32" s="721"/>
      <c r="BI32" s="721"/>
      <c r="BJ32" s="721"/>
      <c r="BK32" s="721"/>
      <c r="BL32" s="721"/>
      <c r="BM32" s="691">
        <v>97.2</v>
      </c>
      <c r="BN32" s="751"/>
      <c r="BO32" s="751"/>
      <c r="BP32" s="751"/>
      <c r="BQ32" s="752"/>
      <c r="BR32" s="754">
        <v>99.4</v>
      </c>
      <c r="BS32" s="721"/>
      <c r="BT32" s="721"/>
      <c r="BU32" s="721"/>
      <c r="BV32" s="721"/>
      <c r="BW32" s="721"/>
      <c r="BX32" s="691">
        <v>96.7</v>
      </c>
      <c r="BY32" s="751"/>
      <c r="BZ32" s="751"/>
      <c r="CA32" s="751"/>
      <c r="CB32" s="752"/>
      <c r="CD32" s="733"/>
      <c r="CE32" s="734"/>
      <c r="CF32" s="700" t="s">
        <v>313</v>
      </c>
      <c r="CG32" s="701"/>
      <c r="CH32" s="701"/>
      <c r="CI32" s="701"/>
      <c r="CJ32" s="701"/>
      <c r="CK32" s="701"/>
      <c r="CL32" s="701"/>
      <c r="CM32" s="701"/>
      <c r="CN32" s="701"/>
      <c r="CO32" s="701"/>
      <c r="CP32" s="701"/>
      <c r="CQ32" s="702"/>
      <c r="CR32" s="685" t="s">
        <v>229</v>
      </c>
      <c r="CS32" s="686"/>
      <c r="CT32" s="686"/>
      <c r="CU32" s="686"/>
      <c r="CV32" s="686"/>
      <c r="CW32" s="686"/>
      <c r="CX32" s="686"/>
      <c r="CY32" s="687"/>
      <c r="CZ32" s="690" t="s">
        <v>229</v>
      </c>
      <c r="DA32" s="719"/>
      <c r="DB32" s="719"/>
      <c r="DC32" s="723"/>
      <c r="DD32" s="694" t="s">
        <v>128</v>
      </c>
      <c r="DE32" s="686"/>
      <c r="DF32" s="686"/>
      <c r="DG32" s="686"/>
      <c r="DH32" s="686"/>
      <c r="DI32" s="686"/>
      <c r="DJ32" s="686"/>
      <c r="DK32" s="687"/>
      <c r="DL32" s="694" t="s">
        <v>128</v>
      </c>
      <c r="DM32" s="686"/>
      <c r="DN32" s="686"/>
      <c r="DO32" s="686"/>
      <c r="DP32" s="686"/>
      <c r="DQ32" s="686"/>
      <c r="DR32" s="686"/>
      <c r="DS32" s="686"/>
      <c r="DT32" s="686"/>
      <c r="DU32" s="686"/>
      <c r="DV32" s="687"/>
      <c r="DW32" s="690" t="s">
        <v>229</v>
      </c>
      <c r="DX32" s="719"/>
      <c r="DY32" s="719"/>
      <c r="DZ32" s="719"/>
      <c r="EA32" s="719"/>
      <c r="EB32" s="719"/>
      <c r="EC32" s="720"/>
    </row>
    <row r="33" spans="2:133" ht="11.25" customHeight="1" x14ac:dyDescent="0.15">
      <c r="B33" s="682" t="s">
        <v>314</v>
      </c>
      <c r="C33" s="683"/>
      <c r="D33" s="683"/>
      <c r="E33" s="683"/>
      <c r="F33" s="683"/>
      <c r="G33" s="683"/>
      <c r="H33" s="683"/>
      <c r="I33" s="683"/>
      <c r="J33" s="683"/>
      <c r="K33" s="683"/>
      <c r="L33" s="683"/>
      <c r="M33" s="683"/>
      <c r="N33" s="683"/>
      <c r="O33" s="683"/>
      <c r="P33" s="683"/>
      <c r="Q33" s="684"/>
      <c r="R33" s="685">
        <v>1329810</v>
      </c>
      <c r="S33" s="686"/>
      <c r="T33" s="686"/>
      <c r="U33" s="686"/>
      <c r="V33" s="686"/>
      <c r="W33" s="686"/>
      <c r="X33" s="686"/>
      <c r="Y33" s="687"/>
      <c r="Z33" s="688">
        <v>6.2</v>
      </c>
      <c r="AA33" s="688"/>
      <c r="AB33" s="688"/>
      <c r="AC33" s="688"/>
      <c r="AD33" s="689" t="s">
        <v>128</v>
      </c>
      <c r="AE33" s="689"/>
      <c r="AF33" s="689"/>
      <c r="AG33" s="689"/>
      <c r="AH33" s="689"/>
      <c r="AI33" s="689"/>
      <c r="AJ33" s="689"/>
      <c r="AK33" s="689"/>
      <c r="AL33" s="690" t="s">
        <v>128</v>
      </c>
      <c r="AM33" s="691"/>
      <c r="AN33" s="691"/>
      <c r="AO33" s="692"/>
      <c r="AP33" s="746"/>
      <c r="AQ33" s="747"/>
      <c r="AR33" s="747"/>
      <c r="AS33" s="747"/>
      <c r="AT33" s="750"/>
      <c r="AU33" s="232"/>
      <c r="AV33" s="232"/>
      <c r="AW33" s="232"/>
      <c r="AX33" s="726" t="s">
        <v>315</v>
      </c>
      <c r="AY33" s="727"/>
      <c r="AZ33" s="727"/>
      <c r="BA33" s="727"/>
      <c r="BB33" s="727"/>
      <c r="BC33" s="727"/>
      <c r="BD33" s="727"/>
      <c r="BE33" s="727"/>
      <c r="BF33" s="728"/>
      <c r="BG33" s="755">
        <v>98.4</v>
      </c>
      <c r="BH33" s="756"/>
      <c r="BI33" s="756"/>
      <c r="BJ33" s="756"/>
      <c r="BK33" s="756"/>
      <c r="BL33" s="756"/>
      <c r="BM33" s="757">
        <v>88.9</v>
      </c>
      <c r="BN33" s="756"/>
      <c r="BO33" s="756"/>
      <c r="BP33" s="756"/>
      <c r="BQ33" s="758"/>
      <c r="BR33" s="755">
        <v>98.1</v>
      </c>
      <c r="BS33" s="756"/>
      <c r="BT33" s="756"/>
      <c r="BU33" s="756"/>
      <c r="BV33" s="756"/>
      <c r="BW33" s="756"/>
      <c r="BX33" s="757">
        <v>87.8</v>
      </c>
      <c r="BY33" s="756"/>
      <c r="BZ33" s="756"/>
      <c r="CA33" s="756"/>
      <c r="CB33" s="758"/>
      <c r="CD33" s="700" t="s">
        <v>316</v>
      </c>
      <c r="CE33" s="701"/>
      <c r="CF33" s="701"/>
      <c r="CG33" s="701"/>
      <c r="CH33" s="701"/>
      <c r="CI33" s="701"/>
      <c r="CJ33" s="701"/>
      <c r="CK33" s="701"/>
      <c r="CL33" s="701"/>
      <c r="CM33" s="701"/>
      <c r="CN33" s="701"/>
      <c r="CO33" s="701"/>
      <c r="CP33" s="701"/>
      <c r="CQ33" s="702"/>
      <c r="CR33" s="685">
        <v>9896837</v>
      </c>
      <c r="CS33" s="721"/>
      <c r="CT33" s="721"/>
      <c r="CU33" s="721"/>
      <c r="CV33" s="721"/>
      <c r="CW33" s="721"/>
      <c r="CX33" s="721"/>
      <c r="CY33" s="722"/>
      <c r="CZ33" s="690">
        <v>46.7</v>
      </c>
      <c r="DA33" s="719"/>
      <c r="DB33" s="719"/>
      <c r="DC33" s="723"/>
      <c r="DD33" s="694">
        <v>5923900</v>
      </c>
      <c r="DE33" s="721"/>
      <c r="DF33" s="721"/>
      <c r="DG33" s="721"/>
      <c r="DH33" s="721"/>
      <c r="DI33" s="721"/>
      <c r="DJ33" s="721"/>
      <c r="DK33" s="722"/>
      <c r="DL33" s="694">
        <v>3221169</v>
      </c>
      <c r="DM33" s="721"/>
      <c r="DN33" s="721"/>
      <c r="DO33" s="721"/>
      <c r="DP33" s="721"/>
      <c r="DQ33" s="721"/>
      <c r="DR33" s="721"/>
      <c r="DS33" s="721"/>
      <c r="DT33" s="721"/>
      <c r="DU33" s="721"/>
      <c r="DV33" s="722"/>
      <c r="DW33" s="690">
        <v>31.6</v>
      </c>
      <c r="DX33" s="719"/>
      <c r="DY33" s="719"/>
      <c r="DZ33" s="719"/>
      <c r="EA33" s="719"/>
      <c r="EB33" s="719"/>
      <c r="EC33" s="720"/>
    </row>
    <row r="34" spans="2:133" ht="11.25" customHeight="1" x14ac:dyDescent="0.15">
      <c r="B34" s="682" t="s">
        <v>317</v>
      </c>
      <c r="C34" s="683"/>
      <c r="D34" s="683"/>
      <c r="E34" s="683"/>
      <c r="F34" s="683"/>
      <c r="G34" s="683"/>
      <c r="H34" s="683"/>
      <c r="I34" s="683"/>
      <c r="J34" s="683"/>
      <c r="K34" s="683"/>
      <c r="L34" s="683"/>
      <c r="M34" s="683"/>
      <c r="N34" s="683"/>
      <c r="O34" s="683"/>
      <c r="P34" s="683"/>
      <c r="Q34" s="684"/>
      <c r="R34" s="685">
        <v>60219</v>
      </c>
      <c r="S34" s="686"/>
      <c r="T34" s="686"/>
      <c r="U34" s="686"/>
      <c r="V34" s="686"/>
      <c r="W34" s="686"/>
      <c r="X34" s="686"/>
      <c r="Y34" s="687"/>
      <c r="Z34" s="688">
        <v>0.3</v>
      </c>
      <c r="AA34" s="688"/>
      <c r="AB34" s="688"/>
      <c r="AC34" s="688"/>
      <c r="AD34" s="689">
        <v>4156</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318</v>
      </c>
      <c r="CE34" s="701"/>
      <c r="CF34" s="701"/>
      <c r="CG34" s="701"/>
      <c r="CH34" s="701"/>
      <c r="CI34" s="701"/>
      <c r="CJ34" s="701"/>
      <c r="CK34" s="701"/>
      <c r="CL34" s="701"/>
      <c r="CM34" s="701"/>
      <c r="CN34" s="701"/>
      <c r="CO34" s="701"/>
      <c r="CP34" s="701"/>
      <c r="CQ34" s="702"/>
      <c r="CR34" s="685">
        <v>2248305</v>
      </c>
      <c r="CS34" s="686"/>
      <c r="CT34" s="686"/>
      <c r="CU34" s="686"/>
      <c r="CV34" s="686"/>
      <c r="CW34" s="686"/>
      <c r="CX34" s="686"/>
      <c r="CY34" s="687"/>
      <c r="CZ34" s="690">
        <v>10.6</v>
      </c>
      <c r="DA34" s="719"/>
      <c r="DB34" s="719"/>
      <c r="DC34" s="723"/>
      <c r="DD34" s="694">
        <v>1726347</v>
      </c>
      <c r="DE34" s="686"/>
      <c r="DF34" s="686"/>
      <c r="DG34" s="686"/>
      <c r="DH34" s="686"/>
      <c r="DI34" s="686"/>
      <c r="DJ34" s="686"/>
      <c r="DK34" s="687"/>
      <c r="DL34" s="694">
        <v>1510951</v>
      </c>
      <c r="DM34" s="686"/>
      <c r="DN34" s="686"/>
      <c r="DO34" s="686"/>
      <c r="DP34" s="686"/>
      <c r="DQ34" s="686"/>
      <c r="DR34" s="686"/>
      <c r="DS34" s="686"/>
      <c r="DT34" s="686"/>
      <c r="DU34" s="686"/>
      <c r="DV34" s="687"/>
      <c r="DW34" s="690">
        <v>14.8</v>
      </c>
      <c r="DX34" s="719"/>
      <c r="DY34" s="719"/>
      <c r="DZ34" s="719"/>
      <c r="EA34" s="719"/>
      <c r="EB34" s="719"/>
      <c r="EC34" s="720"/>
    </row>
    <row r="35" spans="2:133" ht="11.25" customHeight="1" x14ac:dyDescent="0.15">
      <c r="B35" s="682" t="s">
        <v>319</v>
      </c>
      <c r="C35" s="683"/>
      <c r="D35" s="683"/>
      <c r="E35" s="683"/>
      <c r="F35" s="683"/>
      <c r="G35" s="683"/>
      <c r="H35" s="683"/>
      <c r="I35" s="683"/>
      <c r="J35" s="683"/>
      <c r="K35" s="683"/>
      <c r="L35" s="683"/>
      <c r="M35" s="683"/>
      <c r="N35" s="683"/>
      <c r="O35" s="683"/>
      <c r="P35" s="683"/>
      <c r="Q35" s="684"/>
      <c r="R35" s="685">
        <v>64302</v>
      </c>
      <c r="S35" s="686"/>
      <c r="T35" s="686"/>
      <c r="U35" s="686"/>
      <c r="V35" s="686"/>
      <c r="W35" s="686"/>
      <c r="X35" s="686"/>
      <c r="Y35" s="687"/>
      <c r="Z35" s="688">
        <v>0.3</v>
      </c>
      <c r="AA35" s="688"/>
      <c r="AB35" s="688"/>
      <c r="AC35" s="688"/>
      <c r="AD35" s="689" t="s">
        <v>229</v>
      </c>
      <c r="AE35" s="689"/>
      <c r="AF35" s="689"/>
      <c r="AG35" s="689"/>
      <c r="AH35" s="689"/>
      <c r="AI35" s="689"/>
      <c r="AJ35" s="689"/>
      <c r="AK35" s="689"/>
      <c r="AL35" s="690" t="s">
        <v>229</v>
      </c>
      <c r="AM35" s="691"/>
      <c r="AN35" s="691"/>
      <c r="AO35" s="692"/>
      <c r="AP35" s="235"/>
      <c r="AQ35" s="664" t="s">
        <v>320</v>
      </c>
      <c r="AR35" s="665"/>
      <c r="AS35" s="665"/>
      <c r="AT35" s="665"/>
      <c r="AU35" s="665"/>
      <c r="AV35" s="665"/>
      <c r="AW35" s="665"/>
      <c r="AX35" s="665"/>
      <c r="AY35" s="665"/>
      <c r="AZ35" s="665"/>
      <c r="BA35" s="665"/>
      <c r="BB35" s="665"/>
      <c r="BC35" s="665"/>
      <c r="BD35" s="665"/>
      <c r="BE35" s="665"/>
      <c r="BF35" s="666"/>
      <c r="BG35" s="664" t="s">
        <v>321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322</v>
      </c>
      <c r="CE35" s="701"/>
      <c r="CF35" s="701"/>
      <c r="CG35" s="701"/>
      <c r="CH35" s="701"/>
      <c r="CI35" s="701"/>
      <c r="CJ35" s="701"/>
      <c r="CK35" s="701"/>
      <c r="CL35" s="701"/>
      <c r="CM35" s="701"/>
      <c r="CN35" s="701"/>
      <c r="CO35" s="701"/>
      <c r="CP35" s="701"/>
      <c r="CQ35" s="702"/>
      <c r="CR35" s="685">
        <v>184235</v>
      </c>
      <c r="CS35" s="721"/>
      <c r="CT35" s="721"/>
      <c r="CU35" s="721"/>
      <c r="CV35" s="721"/>
      <c r="CW35" s="721"/>
      <c r="CX35" s="721"/>
      <c r="CY35" s="722"/>
      <c r="CZ35" s="690">
        <v>0.9</v>
      </c>
      <c r="DA35" s="719"/>
      <c r="DB35" s="719"/>
      <c r="DC35" s="723"/>
      <c r="DD35" s="694">
        <v>145839</v>
      </c>
      <c r="DE35" s="721"/>
      <c r="DF35" s="721"/>
      <c r="DG35" s="721"/>
      <c r="DH35" s="721"/>
      <c r="DI35" s="721"/>
      <c r="DJ35" s="721"/>
      <c r="DK35" s="722"/>
      <c r="DL35" s="694">
        <v>118854</v>
      </c>
      <c r="DM35" s="721"/>
      <c r="DN35" s="721"/>
      <c r="DO35" s="721"/>
      <c r="DP35" s="721"/>
      <c r="DQ35" s="721"/>
      <c r="DR35" s="721"/>
      <c r="DS35" s="721"/>
      <c r="DT35" s="721"/>
      <c r="DU35" s="721"/>
      <c r="DV35" s="722"/>
      <c r="DW35" s="690">
        <v>1.2</v>
      </c>
      <c r="DX35" s="719"/>
      <c r="DY35" s="719"/>
      <c r="DZ35" s="719"/>
      <c r="EA35" s="719"/>
      <c r="EB35" s="719"/>
      <c r="EC35" s="720"/>
    </row>
    <row r="36" spans="2:133" ht="11.25" customHeight="1" x14ac:dyDescent="0.15">
      <c r="B36" s="682" t="s">
        <v>323</v>
      </c>
      <c r="C36" s="683"/>
      <c r="D36" s="683"/>
      <c r="E36" s="683"/>
      <c r="F36" s="683"/>
      <c r="G36" s="683"/>
      <c r="H36" s="683"/>
      <c r="I36" s="683"/>
      <c r="J36" s="683"/>
      <c r="K36" s="683"/>
      <c r="L36" s="683"/>
      <c r="M36" s="683"/>
      <c r="N36" s="683"/>
      <c r="O36" s="683"/>
      <c r="P36" s="683"/>
      <c r="Q36" s="684"/>
      <c r="R36" s="685">
        <v>488960</v>
      </c>
      <c r="S36" s="686"/>
      <c r="T36" s="686"/>
      <c r="U36" s="686"/>
      <c r="V36" s="686"/>
      <c r="W36" s="686"/>
      <c r="X36" s="686"/>
      <c r="Y36" s="687"/>
      <c r="Z36" s="688">
        <v>2.2999999999999998</v>
      </c>
      <c r="AA36" s="688"/>
      <c r="AB36" s="688"/>
      <c r="AC36" s="688"/>
      <c r="AD36" s="689" t="s">
        <v>128</v>
      </c>
      <c r="AE36" s="689"/>
      <c r="AF36" s="689"/>
      <c r="AG36" s="689"/>
      <c r="AH36" s="689"/>
      <c r="AI36" s="689"/>
      <c r="AJ36" s="689"/>
      <c r="AK36" s="689"/>
      <c r="AL36" s="690" t="s">
        <v>128</v>
      </c>
      <c r="AM36" s="691"/>
      <c r="AN36" s="691"/>
      <c r="AO36" s="692"/>
      <c r="AP36" s="235"/>
      <c r="AQ36" s="759" t="s">
        <v>324</v>
      </c>
      <c r="AR36" s="760"/>
      <c r="AS36" s="760"/>
      <c r="AT36" s="760"/>
      <c r="AU36" s="760"/>
      <c r="AV36" s="760"/>
      <c r="AW36" s="760"/>
      <c r="AX36" s="760"/>
      <c r="AY36" s="761"/>
      <c r="AZ36" s="674">
        <v>1819318</v>
      </c>
      <c r="BA36" s="675"/>
      <c r="BB36" s="675"/>
      <c r="BC36" s="675"/>
      <c r="BD36" s="675"/>
      <c r="BE36" s="675"/>
      <c r="BF36" s="762"/>
      <c r="BG36" s="696" t="s">
        <v>325</v>
      </c>
      <c r="BH36" s="697"/>
      <c r="BI36" s="697"/>
      <c r="BJ36" s="697"/>
      <c r="BK36" s="697"/>
      <c r="BL36" s="697"/>
      <c r="BM36" s="697"/>
      <c r="BN36" s="697"/>
      <c r="BO36" s="697"/>
      <c r="BP36" s="697"/>
      <c r="BQ36" s="697"/>
      <c r="BR36" s="697"/>
      <c r="BS36" s="697"/>
      <c r="BT36" s="697"/>
      <c r="BU36" s="698"/>
      <c r="BV36" s="674">
        <v>1951</v>
      </c>
      <c r="BW36" s="675"/>
      <c r="BX36" s="675"/>
      <c r="BY36" s="675"/>
      <c r="BZ36" s="675"/>
      <c r="CA36" s="675"/>
      <c r="CB36" s="762"/>
      <c r="CD36" s="700" t="s">
        <v>326</v>
      </c>
      <c r="CE36" s="701"/>
      <c r="CF36" s="701"/>
      <c r="CG36" s="701"/>
      <c r="CH36" s="701"/>
      <c r="CI36" s="701"/>
      <c r="CJ36" s="701"/>
      <c r="CK36" s="701"/>
      <c r="CL36" s="701"/>
      <c r="CM36" s="701"/>
      <c r="CN36" s="701"/>
      <c r="CO36" s="701"/>
      <c r="CP36" s="701"/>
      <c r="CQ36" s="702"/>
      <c r="CR36" s="685">
        <v>4902349</v>
      </c>
      <c r="CS36" s="686"/>
      <c r="CT36" s="686"/>
      <c r="CU36" s="686"/>
      <c r="CV36" s="686"/>
      <c r="CW36" s="686"/>
      <c r="CX36" s="686"/>
      <c r="CY36" s="687"/>
      <c r="CZ36" s="690">
        <v>23.1</v>
      </c>
      <c r="DA36" s="719"/>
      <c r="DB36" s="719"/>
      <c r="DC36" s="723"/>
      <c r="DD36" s="694">
        <v>1966821</v>
      </c>
      <c r="DE36" s="686"/>
      <c r="DF36" s="686"/>
      <c r="DG36" s="686"/>
      <c r="DH36" s="686"/>
      <c r="DI36" s="686"/>
      <c r="DJ36" s="686"/>
      <c r="DK36" s="687"/>
      <c r="DL36" s="694">
        <v>862569</v>
      </c>
      <c r="DM36" s="686"/>
      <c r="DN36" s="686"/>
      <c r="DO36" s="686"/>
      <c r="DP36" s="686"/>
      <c r="DQ36" s="686"/>
      <c r="DR36" s="686"/>
      <c r="DS36" s="686"/>
      <c r="DT36" s="686"/>
      <c r="DU36" s="686"/>
      <c r="DV36" s="687"/>
      <c r="DW36" s="690">
        <v>8.5</v>
      </c>
      <c r="DX36" s="719"/>
      <c r="DY36" s="719"/>
      <c r="DZ36" s="719"/>
      <c r="EA36" s="719"/>
      <c r="EB36" s="719"/>
      <c r="EC36" s="720"/>
    </row>
    <row r="37" spans="2:133" ht="11.25" customHeight="1" x14ac:dyDescent="0.15">
      <c r="B37" s="682" t="s">
        <v>327</v>
      </c>
      <c r="C37" s="683"/>
      <c r="D37" s="683"/>
      <c r="E37" s="683"/>
      <c r="F37" s="683"/>
      <c r="G37" s="683"/>
      <c r="H37" s="683"/>
      <c r="I37" s="683"/>
      <c r="J37" s="683"/>
      <c r="K37" s="683"/>
      <c r="L37" s="683"/>
      <c r="M37" s="683"/>
      <c r="N37" s="683"/>
      <c r="O37" s="683"/>
      <c r="P37" s="683"/>
      <c r="Q37" s="684"/>
      <c r="R37" s="685">
        <v>365987</v>
      </c>
      <c r="S37" s="686"/>
      <c r="T37" s="686"/>
      <c r="U37" s="686"/>
      <c r="V37" s="686"/>
      <c r="W37" s="686"/>
      <c r="X37" s="686"/>
      <c r="Y37" s="687"/>
      <c r="Z37" s="688">
        <v>1.7</v>
      </c>
      <c r="AA37" s="688"/>
      <c r="AB37" s="688"/>
      <c r="AC37" s="688"/>
      <c r="AD37" s="689" t="s">
        <v>128</v>
      </c>
      <c r="AE37" s="689"/>
      <c r="AF37" s="689"/>
      <c r="AG37" s="689"/>
      <c r="AH37" s="689"/>
      <c r="AI37" s="689"/>
      <c r="AJ37" s="689"/>
      <c r="AK37" s="689"/>
      <c r="AL37" s="690" t="s">
        <v>128</v>
      </c>
      <c r="AM37" s="691"/>
      <c r="AN37" s="691"/>
      <c r="AO37" s="692"/>
      <c r="AQ37" s="763" t="s">
        <v>328</v>
      </c>
      <c r="AR37" s="764"/>
      <c r="AS37" s="764"/>
      <c r="AT37" s="764"/>
      <c r="AU37" s="764"/>
      <c r="AV37" s="764"/>
      <c r="AW37" s="764"/>
      <c r="AX37" s="764"/>
      <c r="AY37" s="765"/>
      <c r="AZ37" s="685">
        <v>456258</v>
      </c>
      <c r="BA37" s="686"/>
      <c r="BB37" s="686"/>
      <c r="BC37" s="686"/>
      <c r="BD37" s="721"/>
      <c r="BE37" s="721"/>
      <c r="BF37" s="752"/>
      <c r="BG37" s="700" t="s">
        <v>329</v>
      </c>
      <c r="BH37" s="701"/>
      <c r="BI37" s="701"/>
      <c r="BJ37" s="701"/>
      <c r="BK37" s="701"/>
      <c r="BL37" s="701"/>
      <c r="BM37" s="701"/>
      <c r="BN37" s="701"/>
      <c r="BO37" s="701"/>
      <c r="BP37" s="701"/>
      <c r="BQ37" s="701"/>
      <c r="BR37" s="701"/>
      <c r="BS37" s="701"/>
      <c r="BT37" s="701"/>
      <c r="BU37" s="702"/>
      <c r="BV37" s="685">
        <v>-43337</v>
      </c>
      <c r="BW37" s="686"/>
      <c r="BX37" s="686"/>
      <c r="BY37" s="686"/>
      <c r="BZ37" s="686"/>
      <c r="CA37" s="686"/>
      <c r="CB37" s="695"/>
      <c r="CD37" s="700" t="s">
        <v>330</v>
      </c>
      <c r="CE37" s="701"/>
      <c r="CF37" s="701"/>
      <c r="CG37" s="701"/>
      <c r="CH37" s="701"/>
      <c r="CI37" s="701"/>
      <c r="CJ37" s="701"/>
      <c r="CK37" s="701"/>
      <c r="CL37" s="701"/>
      <c r="CM37" s="701"/>
      <c r="CN37" s="701"/>
      <c r="CO37" s="701"/>
      <c r="CP37" s="701"/>
      <c r="CQ37" s="702"/>
      <c r="CR37" s="685">
        <v>24250</v>
      </c>
      <c r="CS37" s="721"/>
      <c r="CT37" s="721"/>
      <c r="CU37" s="721"/>
      <c r="CV37" s="721"/>
      <c r="CW37" s="721"/>
      <c r="CX37" s="721"/>
      <c r="CY37" s="722"/>
      <c r="CZ37" s="690">
        <v>0.1</v>
      </c>
      <c r="DA37" s="719"/>
      <c r="DB37" s="719"/>
      <c r="DC37" s="723"/>
      <c r="DD37" s="694">
        <v>24250</v>
      </c>
      <c r="DE37" s="721"/>
      <c r="DF37" s="721"/>
      <c r="DG37" s="721"/>
      <c r="DH37" s="721"/>
      <c r="DI37" s="721"/>
      <c r="DJ37" s="721"/>
      <c r="DK37" s="722"/>
      <c r="DL37" s="694">
        <v>22973</v>
      </c>
      <c r="DM37" s="721"/>
      <c r="DN37" s="721"/>
      <c r="DO37" s="721"/>
      <c r="DP37" s="721"/>
      <c r="DQ37" s="721"/>
      <c r="DR37" s="721"/>
      <c r="DS37" s="721"/>
      <c r="DT37" s="721"/>
      <c r="DU37" s="721"/>
      <c r="DV37" s="722"/>
      <c r="DW37" s="690">
        <v>0.2</v>
      </c>
      <c r="DX37" s="719"/>
      <c r="DY37" s="719"/>
      <c r="DZ37" s="719"/>
      <c r="EA37" s="719"/>
      <c r="EB37" s="719"/>
      <c r="EC37" s="720"/>
    </row>
    <row r="38" spans="2:133" ht="11.25" customHeight="1" x14ac:dyDescent="0.15">
      <c r="B38" s="682" t="s">
        <v>331</v>
      </c>
      <c r="C38" s="683"/>
      <c r="D38" s="683"/>
      <c r="E38" s="683"/>
      <c r="F38" s="683"/>
      <c r="G38" s="683"/>
      <c r="H38" s="683"/>
      <c r="I38" s="683"/>
      <c r="J38" s="683"/>
      <c r="K38" s="683"/>
      <c r="L38" s="683"/>
      <c r="M38" s="683"/>
      <c r="N38" s="683"/>
      <c r="O38" s="683"/>
      <c r="P38" s="683"/>
      <c r="Q38" s="684"/>
      <c r="R38" s="685">
        <v>458067</v>
      </c>
      <c r="S38" s="686"/>
      <c r="T38" s="686"/>
      <c r="U38" s="686"/>
      <c r="V38" s="686"/>
      <c r="W38" s="686"/>
      <c r="X38" s="686"/>
      <c r="Y38" s="687"/>
      <c r="Z38" s="688">
        <v>2.1</v>
      </c>
      <c r="AA38" s="688"/>
      <c r="AB38" s="688"/>
      <c r="AC38" s="688"/>
      <c r="AD38" s="689">
        <v>215534</v>
      </c>
      <c r="AE38" s="689"/>
      <c r="AF38" s="689"/>
      <c r="AG38" s="689"/>
      <c r="AH38" s="689"/>
      <c r="AI38" s="689"/>
      <c r="AJ38" s="689"/>
      <c r="AK38" s="689"/>
      <c r="AL38" s="690">
        <v>2.2000000000000002</v>
      </c>
      <c r="AM38" s="691"/>
      <c r="AN38" s="691"/>
      <c r="AO38" s="692"/>
      <c r="AQ38" s="763" t="s">
        <v>332</v>
      </c>
      <c r="AR38" s="764"/>
      <c r="AS38" s="764"/>
      <c r="AT38" s="764"/>
      <c r="AU38" s="764"/>
      <c r="AV38" s="764"/>
      <c r="AW38" s="764"/>
      <c r="AX38" s="764"/>
      <c r="AY38" s="765"/>
      <c r="AZ38" s="685">
        <v>64053</v>
      </c>
      <c r="BA38" s="686"/>
      <c r="BB38" s="686"/>
      <c r="BC38" s="686"/>
      <c r="BD38" s="721"/>
      <c r="BE38" s="721"/>
      <c r="BF38" s="752"/>
      <c r="BG38" s="700" t="s">
        <v>333</v>
      </c>
      <c r="BH38" s="701"/>
      <c r="BI38" s="701"/>
      <c r="BJ38" s="701"/>
      <c r="BK38" s="701"/>
      <c r="BL38" s="701"/>
      <c r="BM38" s="701"/>
      <c r="BN38" s="701"/>
      <c r="BO38" s="701"/>
      <c r="BP38" s="701"/>
      <c r="BQ38" s="701"/>
      <c r="BR38" s="701"/>
      <c r="BS38" s="701"/>
      <c r="BT38" s="701"/>
      <c r="BU38" s="702"/>
      <c r="BV38" s="685">
        <v>3596</v>
      </c>
      <c r="BW38" s="686"/>
      <c r="BX38" s="686"/>
      <c r="BY38" s="686"/>
      <c r="BZ38" s="686"/>
      <c r="CA38" s="686"/>
      <c r="CB38" s="695"/>
      <c r="CD38" s="700" t="s">
        <v>334</v>
      </c>
      <c r="CE38" s="701"/>
      <c r="CF38" s="701"/>
      <c r="CG38" s="701"/>
      <c r="CH38" s="701"/>
      <c r="CI38" s="701"/>
      <c r="CJ38" s="701"/>
      <c r="CK38" s="701"/>
      <c r="CL38" s="701"/>
      <c r="CM38" s="701"/>
      <c r="CN38" s="701"/>
      <c r="CO38" s="701"/>
      <c r="CP38" s="701"/>
      <c r="CQ38" s="702"/>
      <c r="CR38" s="685">
        <v>1363060</v>
      </c>
      <c r="CS38" s="686"/>
      <c r="CT38" s="686"/>
      <c r="CU38" s="686"/>
      <c r="CV38" s="686"/>
      <c r="CW38" s="686"/>
      <c r="CX38" s="686"/>
      <c r="CY38" s="687"/>
      <c r="CZ38" s="690">
        <v>6.4</v>
      </c>
      <c r="DA38" s="719"/>
      <c r="DB38" s="719"/>
      <c r="DC38" s="723"/>
      <c r="DD38" s="694">
        <v>1131599</v>
      </c>
      <c r="DE38" s="686"/>
      <c r="DF38" s="686"/>
      <c r="DG38" s="686"/>
      <c r="DH38" s="686"/>
      <c r="DI38" s="686"/>
      <c r="DJ38" s="686"/>
      <c r="DK38" s="687"/>
      <c r="DL38" s="694">
        <v>728795</v>
      </c>
      <c r="DM38" s="686"/>
      <c r="DN38" s="686"/>
      <c r="DO38" s="686"/>
      <c r="DP38" s="686"/>
      <c r="DQ38" s="686"/>
      <c r="DR38" s="686"/>
      <c r="DS38" s="686"/>
      <c r="DT38" s="686"/>
      <c r="DU38" s="686"/>
      <c r="DV38" s="687"/>
      <c r="DW38" s="690">
        <v>7.2</v>
      </c>
      <c r="DX38" s="719"/>
      <c r="DY38" s="719"/>
      <c r="DZ38" s="719"/>
      <c r="EA38" s="719"/>
      <c r="EB38" s="719"/>
      <c r="EC38" s="720"/>
    </row>
    <row r="39" spans="2:133" ht="11.25" customHeight="1" x14ac:dyDescent="0.15">
      <c r="B39" s="682" t="s">
        <v>335</v>
      </c>
      <c r="C39" s="683"/>
      <c r="D39" s="683"/>
      <c r="E39" s="683"/>
      <c r="F39" s="683"/>
      <c r="G39" s="683"/>
      <c r="H39" s="683"/>
      <c r="I39" s="683"/>
      <c r="J39" s="683"/>
      <c r="K39" s="683"/>
      <c r="L39" s="683"/>
      <c r="M39" s="683"/>
      <c r="N39" s="683"/>
      <c r="O39" s="683"/>
      <c r="P39" s="683"/>
      <c r="Q39" s="684"/>
      <c r="R39" s="685">
        <v>3048775</v>
      </c>
      <c r="S39" s="686"/>
      <c r="T39" s="686"/>
      <c r="U39" s="686"/>
      <c r="V39" s="686"/>
      <c r="W39" s="686"/>
      <c r="X39" s="686"/>
      <c r="Y39" s="687"/>
      <c r="Z39" s="688">
        <v>14.2</v>
      </c>
      <c r="AA39" s="688"/>
      <c r="AB39" s="688"/>
      <c r="AC39" s="688"/>
      <c r="AD39" s="689" t="s">
        <v>229</v>
      </c>
      <c r="AE39" s="689"/>
      <c r="AF39" s="689"/>
      <c r="AG39" s="689"/>
      <c r="AH39" s="689"/>
      <c r="AI39" s="689"/>
      <c r="AJ39" s="689"/>
      <c r="AK39" s="689"/>
      <c r="AL39" s="690" t="s">
        <v>128</v>
      </c>
      <c r="AM39" s="691"/>
      <c r="AN39" s="691"/>
      <c r="AO39" s="692"/>
      <c r="AQ39" s="763" t="s">
        <v>336</v>
      </c>
      <c r="AR39" s="764"/>
      <c r="AS39" s="764"/>
      <c r="AT39" s="764"/>
      <c r="AU39" s="764"/>
      <c r="AV39" s="764"/>
      <c r="AW39" s="764"/>
      <c r="AX39" s="764"/>
      <c r="AY39" s="765"/>
      <c r="AZ39" s="685" t="s">
        <v>128</v>
      </c>
      <c r="BA39" s="686"/>
      <c r="BB39" s="686"/>
      <c r="BC39" s="686"/>
      <c r="BD39" s="721"/>
      <c r="BE39" s="721"/>
      <c r="BF39" s="752"/>
      <c r="BG39" s="700" t="s">
        <v>337</v>
      </c>
      <c r="BH39" s="701"/>
      <c r="BI39" s="701"/>
      <c r="BJ39" s="701"/>
      <c r="BK39" s="701"/>
      <c r="BL39" s="701"/>
      <c r="BM39" s="701"/>
      <c r="BN39" s="701"/>
      <c r="BO39" s="701"/>
      <c r="BP39" s="701"/>
      <c r="BQ39" s="701"/>
      <c r="BR39" s="701"/>
      <c r="BS39" s="701"/>
      <c r="BT39" s="701"/>
      <c r="BU39" s="702"/>
      <c r="BV39" s="685">
        <v>5379</v>
      </c>
      <c r="BW39" s="686"/>
      <c r="BX39" s="686"/>
      <c r="BY39" s="686"/>
      <c r="BZ39" s="686"/>
      <c r="CA39" s="686"/>
      <c r="CB39" s="695"/>
      <c r="CD39" s="700" t="s">
        <v>338</v>
      </c>
      <c r="CE39" s="701"/>
      <c r="CF39" s="701"/>
      <c r="CG39" s="701"/>
      <c r="CH39" s="701"/>
      <c r="CI39" s="701"/>
      <c r="CJ39" s="701"/>
      <c r="CK39" s="701"/>
      <c r="CL39" s="701"/>
      <c r="CM39" s="701"/>
      <c r="CN39" s="701"/>
      <c r="CO39" s="701"/>
      <c r="CP39" s="701"/>
      <c r="CQ39" s="702"/>
      <c r="CR39" s="685">
        <v>873922</v>
      </c>
      <c r="CS39" s="721"/>
      <c r="CT39" s="721"/>
      <c r="CU39" s="721"/>
      <c r="CV39" s="721"/>
      <c r="CW39" s="721"/>
      <c r="CX39" s="721"/>
      <c r="CY39" s="722"/>
      <c r="CZ39" s="690">
        <v>4.0999999999999996</v>
      </c>
      <c r="DA39" s="719"/>
      <c r="DB39" s="719"/>
      <c r="DC39" s="723"/>
      <c r="DD39" s="694">
        <v>732128</v>
      </c>
      <c r="DE39" s="721"/>
      <c r="DF39" s="721"/>
      <c r="DG39" s="721"/>
      <c r="DH39" s="721"/>
      <c r="DI39" s="721"/>
      <c r="DJ39" s="721"/>
      <c r="DK39" s="722"/>
      <c r="DL39" s="694" t="s">
        <v>128</v>
      </c>
      <c r="DM39" s="721"/>
      <c r="DN39" s="721"/>
      <c r="DO39" s="721"/>
      <c r="DP39" s="721"/>
      <c r="DQ39" s="721"/>
      <c r="DR39" s="721"/>
      <c r="DS39" s="721"/>
      <c r="DT39" s="721"/>
      <c r="DU39" s="721"/>
      <c r="DV39" s="722"/>
      <c r="DW39" s="690" t="s">
        <v>128</v>
      </c>
      <c r="DX39" s="719"/>
      <c r="DY39" s="719"/>
      <c r="DZ39" s="719"/>
      <c r="EA39" s="719"/>
      <c r="EB39" s="719"/>
      <c r="EC39" s="720"/>
    </row>
    <row r="40" spans="2:133" ht="11.25" customHeight="1" x14ac:dyDescent="0.15">
      <c r="B40" s="682" t="s">
        <v>339</v>
      </c>
      <c r="C40" s="683"/>
      <c r="D40" s="683"/>
      <c r="E40" s="683"/>
      <c r="F40" s="683"/>
      <c r="G40" s="683"/>
      <c r="H40" s="683"/>
      <c r="I40" s="683"/>
      <c r="J40" s="683"/>
      <c r="K40" s="683"/>
      <c r="L40" s="683"/>
      <c r="M40" s="683"/>
      <c r="N40" s="683"/>
      <c r="O40" s="683"/>
      <c r="P40" s="683"/>
      <c r="Q40" s="684"/>
      <c r="R40" s="685" t="s">
        <v>128</v>
      </c>
      <c r="S40" s="686"/>
      <c r="T40" s="686"/>
      <c r="U40" s="686"/>
      <c r="V40" s="686"/>
      <c r="W40" s="686"/>
      <c r="X40" s="686"/>
      <c r="Y40" s="687"/>
      <c r="Z40" s="688" t="s">
        <v>229</v>
      </c>
      <c r="AA40" s="688"/>
      <c r="AB40" s="688"/>
      <c r="AC40" s="688"/>
      <c r="AD40" s="689" t="s">
        <v>128</v>
      </c>
      <c r="AE40" s="689"/>
      <c r="AF40" s="689"/>
      <c r="AG40" s="689"/>
      <c r="AH40" s="689"/>
      <c r="AI40" s="689"/>
      <c r="AJ40" s="689"/>
      <c r="AK40" s="689"/>
      <c r="AL40" s="690" t="s">
        <v>128</v>
      </c>
      <c r="AM40" s="691"/>
      <c r="AN40" s="691"/>
      <c r="AO40" s="692"/>
      <c r="AQ40" s="763" t="s">
        <v>340</v>
      </c>
      <c r="AR40" s="764"/>
      <c r="AS40" s="764"/>
      <c r="AT40" s="764"/>
      <c r="AU40" s="764"/>
      <c r="AV40" s="764"/>
      <c r="AW40" s="764"/>
      <c r="AX40" s="764"/>
      <c r="AY40" s="765"/>
      <c r="AZ40" s="685" t="s">
        <v>128</v>
      </c>
      <c r="BA40" s="686"/>
      <c r="BB40" s="686"/>
      <c r="BC40" s="686"/>
      <c r="BD40" s="721"/>
      <c r="BE40" s="721"/>
      <c r="BF40" s="752"/>
      <c r="BG40" s="772" t="s">
        <v>341</v>
      </c>
      <c r="BH40" s="773"/>
      <c r="BI40" s="773"/>
      <c r="BJ40" s="773"/>
      <c r="BK40" s="773"/>
      <c r="BL40" s="236"/>
      <c r="BM40" s="701" t="s">
        <v>342</v>
      </c>
      <c r="BN40" s="701"/>
      <c r="BO40" s="701"/>
      <c r="BP40" s="701"/>
      <c r="BQ40" s="701"/>
      <c r="BR40" s="701"/>
      <c r="BS40" s="701"/>
      <c r="BT40" s="701"/>
      <c r="BU40" s="702"/>
      <c r="BV40" s="685">
        <v>84</v>
      </c>
      <c r="BW40" s="686"/>
      <c r="BX40" s="686"/>
      <c r="BY40" s="686"/>
      <c r="BZ40" s="686"/>
      <c r="CA40" s="686"/>
      <c r="CB40" s="695"/>
      <c r="CD40" s="700" t="s">
        <v>343</v>
      </c>
      <c r="CE40" s="701"/>
      <c r="CF40" s="701"/>
      <c r="CG40" s="701"/>
      <c r="CH40" s="701"/>
      <c r="CI40" s="701"/>
      <c r="CJ40" s="701"/>
      <c r="CK40" s="701"/>
      <c r="CL40" s="701"/>
      <c r="CM40" s="701"/>
      <c r="CN40" s="701"/>
      <c r="CO40" s="701"/>
      <c r="CP40" s="701"/>
      <c r="CQ40" s="702"/>
      <c r="CR40" s="685">
        <v>324966</v>
      </c>
      <c r="CS40" s="686"/>
      <c r="CT40" s="686"/>
      <c r="CU40" s="686"/>
      <c r="CV40" s="686"/>
      <c r="CW40" s="686"/>
      <c r="CX40" s="686"/>
      <c r="CY40" s="687"/>
      <c r="CZ40" s="690">
        <v>1.5</v>
      </c>
      <c r="DA40" s="719"/>
      <c r="DB40" s="719"/>
      <c r="DC40" s="723"/>
      <c r="DD40" s="694">
        <v>221166</v>
      </c>
      <c r="DE40" s="686"/>
      <c r="DF40" s="686"/>
      <c r="DG40" s="686"/>
      <c r="DH40" s="686"/>
      <c r="DI40" s="686"/>
      <c r="DJ40" s="686"/>
      <c r="DK40" s="687"/>
      <c r="DL40" s="694" t="s">
        <v>128</v>
      </c>
      <c r="DM40" s="686"/>
      <c r="DN40" s="686"/>
      <c r="DO40" s="686"/>
      <c r="DP40" s="686"/>
      <c r="DQ40" s="686"/>
      <c r="DR40" s="686"/>
      <c r="DS40" s="686"/>
      <c r="DT40" s="686"/>
      <c r="DU40" s="686"/>
      <c r="DV40" s="687"/>
      <c r="DW40" s="690" t="s">
        <v>128</v>
      </c>
      <c r="DX40" s="719"/>
      <c r="DY40" s="719"/>
      <c r="DZ40" s="719"/>
      <c r="EA40" s="719"/>
      <c r="EB40" s="719"/>
      <c r="EC40" s="720"/>
    </row>
    <row r="41" spans="2:133" ht="11.25" customHeight="1" x14ac:dyDescent="0.15">
      <c r="B41" s="682" t="s">
        <v>344</v>
      </c>
      <c r="C41" s="683"/>
      <c r="D41" s="683"/>
      <c r="E41" s="683"/>
      <c r="F41" s="683"/>
      <c r="G41" s="683"/>
      <c r="H41" s="683"/>
      <c r="I41" s="683"/>
      <c r="J41" s="683"/>
      <c r="K41" s="683"/>
      <c r="L41" s="683"/>
      <c r="M41" s="683"/>
      <c r="N41" s="683"/>
      <c r="O41" s="683"/>
      <c r="P41" s="683"/>
      <c r="Q41" s="684"/>
      <c r="R41" s="685" t="s">
        <v>128</v>
      </c>
      <c r="S41" s="686"/>
      <c r="T41" s="686"/>
      <c r="U41" s="686"/>
      <c r="V41" s="686"/>
      <c r="W41" s="686"/>
      <c r="X41" s="686"/>
      <c r="Y41" s="687"/>
      <c r="Z41" s="688" t="s">
        <v>128</v>
      </c>
      <c r="AA41" s="688"/>
      <c r="AB41" s="688"/>
      <c r="AC41" s="688"/>
      <c r="AD41" s="689" t="s">
        <v>229</v>
      </c>
      <c r="AE41" s="689"/>
      <c r="AF41" s="689"/>
      <c r="AG41" s="689"/>
      <c r="AH41" s="689"/>
      <c r="AI41" s="689"/>
      <c r="AJ41" s="689"/>
      <c r="AK41" s="689"/>
      <c r="AL41" s="690" t="s">
        <v>229</v>
      </c>
      <c r="AM41" s="691"/>
      <c r="AN41" s="691"/>
      <c r="AO41" s="692"/>
      <c r="AQ41" s="763" t="s">
        <v>345</v>
      </c>
      <c r="AR41" s="764"/>
      <c r="AS41" s="764"/>
      <c r="AT41" s="764"/>
      <c r="AU41" s="764"/>
      <c r="AV41" s="764"/>
      <c r="AW41" s="764"/>
      <c r="AX41" s="764"/>
      <c r="AY41" s="765"/>
      <c r="AZ41" s="685">
        <v>394208</v>
      </c>
      <c r="BA41" s="686"/>
      <c r="BB41" s="686"/>
      <c r="BC41" s="686"/>
      <c r="BD41" s="721"/>
      <c r="BE41" s="721"/>
      <c r="BF41" s="752"/>
      <c r="BG41" s="772"/>
      <c r="BH41" s="773"/>
      <c r="BI41" s="773"/>
      <c r="BJ41" s="773"/>
      <c r="BK41" s="773"/>
      <c r="BL41" s="236"/>
      <c r="BM41" s="701" t="s">
        <v>346</v>
      </c>
      <c r="BN41" s="701"/>
      <c r="BO41" s="701"/>
      <c r="BP41" s="701"/>
      <c r="BQ41" s="701"/>
      <c r="BR41" s="701"/>
      <c r="BS41" s="701"/>
      <c r="BT41" s="701"/>
      <c r="BU41" s="702"/>
      <c r="BV41" s="685">
        <v>1</v>
      </c>
      <c r="BW41" s="686"/>
      <c r="BX41" s="686"/>
      <c r="BY41" s="686"/>
      <c r="BZ41" s="686"/>
      <c r="CA41" s="686"/>
      <c r="CB41" s="695"/>
      <c r="CD41" s="700" t="s">
        <v>347</v>
      </c>
      <c r="CE41" s="701"/>
      <c r="CF41" s="701"/>
      <c r="CG41" s="701"/>
      <c r="CH41" s="701"/>
      <c r="CI41" s="701"/>
      <c r="CJ41" s="701"/>
      <c r="CK41" s="701"/>
      <c r="CL41" s="701"/>
      <c r="CM41" s="701"/>
      <c r="CN41" s="701"/>
      <c r="CO41" s="701"/>
      <c r="CP41" s="701"/>
      <c r="CQ41" s="702"/>
      <c r="CR41" s="685" t="s">
        <v>229</v>
      </c>
      <c r="CS41" s="721"/>
      <c r="CT41" s="721"/>
      <c r="CU41" s="721"/>
      <c r="CV41" s="721"/>
      <c r="CW41" s="721"/>
      <c r="CX41" s="721"/>
      <c r="CY41" s="722"/>
      <c r="CZ41" s="690" t="s">
        <v>128</v>
      </c>
      <c r="DA41" s="719"/>
      <c r="DB41" s="719"/>
      <c r="DC41" s="723"/>
      <c r="DD41" s="694" t="s">
        <v>229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348</v>
      </c>
      <c r="C42" s="683"/>
      <c r="D42" s="683"/>
      <c r="E42" s="683"/>
      <c r="F42" s="683"/>
      <c r="G42" s="683"/>
      <c r="H42" s="683"/>
      <c r="I42" s="683"/>
      <c r="J42" s="683"/>
      <c r="K42" s="683"/>
      <c r="L42" s="683"/>
      <c r="M42" s="683"/>
      <c r="N42" s="683"/>
      <c r="O42" s="683"/>
      <c r="P42" s="683"/>
      <c r="Q42" s="684"/>
      <c r="R42" s="685">
        <v>287811</v>
      </c>
      <c r="S42" s="686"/>
      <c r="T42" s="686"/>
      <c r="U42" s="686"/>
      <c r="V42" s="686"/>
      <c r="W42" s="686"/>
      <c r="X42" s="686"/>
      <c r="Y42" s="687"/>
      <c r="Z42" s="688">
        <v>1.3</v>
      </c>
      <c r="AA42" s="688"/>
      <c r="AB42" s="688"/>
      <c r="AC42" s="688"/>
      <c r="AD42" s="689" t="s">
        <v>128</v>
      </c>
      <c r="AE42" s="689"/>
      <c r="AF42" s="689"/>
      <c r="AG42" s="689"/>
      <c r="AH42" s="689"/>
      <c r="AI42" s="689"/>
      <c r="AJ42" s="689"/>
      <c r="AK42" s="689"/>
      <c r="AL42" s="690" t="s">
        <v>128</v>
      </c>
      <c r="AM42" s="691"/>
      <c r="AN42" s="691"/>
      <c r="AO42" s="692"/>
      <c r="AQ42" s="784" t="s">
        <v>349</v>
      </c>
      <c r="AR42" s="785"/>
      <c r="AS42" s="785"/>
      <c r="AT42" s="785"/>
      <c r="AU42" s="785"/>
      <c r="AV42" s="785"/>
      <c r="AW42" s="785"/>
      <c r="AX42" s="785"/>
      <c r="AY42" s="786"/>
      <c r="AZ42" s="776">
        <v>904799</v>
      </c>
      <c r="BA42" s="777"/>
      <c r="BB42" s="777"/>
      <c r="BC42" s="777"/>
      <c r="BD42" s="756"/>
      <c r="BE42" s="756"/>
      <c r="BF42" s="758"/>
      <c r="BG42" s="774"/>
      <c r="BH42" s="775"/>
      <c r="BI42" s="775"/>
      <c r="BJ42" s="775"/>
      <c r="BK42" s="775"/>
      <c r="BL42" s="237"/>
      <c r="BM42" s="711" t="s">
        <v>350</v>
      </c>
      <c r="BN42" s="711"/>
      <c r="BO42" s="711"/>
      <c r="BP42" s="711"/>
      <c r="BQ42" s="711"/>
      <c r="BR42" s="711"/>
      <c r="BS42" s="711"/>
      <c r="BT42" s="711"/>
      <c r="BU42" s="712"/>
      <c r="BV42" s="776">
        <v>381</v>
      </c>
      <c r="BW42" s="777"/>
      <c r="BX42" s="777"/>
      <c r="BY42" s="777"/>
      <c r="BZ42" s="777"/>
      <c r="CA42" s="777"/>
      <c r="CB42" s="783"/>
      <c r="CD42" s="682" t="s">
        <v>351</v>
      </c>
      <c r="CE42" s="683"/>
      <c r="CF42" s="683"/>
      <c r="CG42" s="683"/>
      <c r="CH42" s="683"/>
      <c r="CI42" s="683"/>
      <c r="CJ42" s="683"/>
      <c r="CK42" s="683"/>
      <c r="CL42" s="683"/>
      <c r="CM42" s="683"/>
      <c r="CN42" s="683"/>
      <c r="CO42" s="683"/>
      <c r="CP42" s="683"/>
      <c r="CQ42" s="684"/>
      <c r="CR42" s="685">
        <v>4511775</v>
      </c>
      <c r="CS42" s="686"/>
      <c r="CT42" s="686"/>
      <c r="CU42" s="686"/>
      <c r="CV42" s="686"/>
      <c r="CW42" s="686"/>
      <c r="CX42" s="686"/>
      <c r="CY42" s="687"/>
      <c r="CZ42" s="690">
        <v>21.3</v>
      </c>
      <c r="DA42" s="691"/>
      <c r="DB42" s="691"/>
      <c r="DC42" s="703"/>
      <c r="DD42" s="694">
        <v>822137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26" t="s">
        <v>352</v>
      </c>
      <c r="C43" s="727"/>
      <c r="D43" s="727"/>
      <c r="E43" s="727"/>
      <c r="F43" s="727"/>
      <c r="G43" s="727"/>
      <c r="H43" s="727"/>
      <c r="I43" s="727"/>
      <c r="J43" s="727"/>
      <c r="K43" s="727"/>
      <c r="L43" s="727"/>
      <c r="M43" s="727"/>
      <c r="N43" s="727"/>
      <c r="O43" s="727"/>
      <c r="P43" s="727"/>
      <c r="Q43" s="728"/>
      <c r="R43" s="776">
        <v>21525477</v>
      </c>
      <c r="S43" s="777"/>
      <c r="T43" s="777"/>
      <c r="U43" s="777"/>
      <c r="V43" s="777"/>
      <c r="W43" s="777"/>
      <c r="X43" s="777"/>
      <c r="Y43" s="778"/>
      <c r="Z43" s="779">
        <v>100</v>
      </c>
      <c r="AA43" s="779"/>
      <c r="AB43" s="779"/>
      <c r="AC43" s="779"/>
      <c r="AD43" s="780">
        <v>9892517</v>
      </c>
      <c r="AE43" s="780"/>
      <c r="AF43" s="780"/>
      <c r="AG43" s="780"/>
      <c r="AH43" s="780"/>
      <c r="AI43" s="780"/>
      <c r="AJ43" s="780"/>
      <c r="AK43" s="780"/>
      <c r="AL43" s="781">
        <v>100</v>
      </c>
      <c r="AM43" s="757"/>
      <c r="AN43" s="757"/>
      <c r="AO43" s="782"/>
      <c r="BV43" s="238"/>
      <c r="BW43" s="238"/>
      <c r="BX43" s="238"/>
      <c r="BY43" s="238"/>
      <c r="BZ43" s="238"/>
      <c r="CA43" s="238"/>
      <c r="CB43" s="238"/>
      <c r="CD43" s="682" t="s">
        <v>353</v>
      </c>
      <c r="CE43" s="683"/>
      <c r="CF43" s="683"/>
      <c r="CG43" s="683"/>
      <c r="CH43" s="683"/>
      <c r="CI43" s="683"/>
      <c r="CJ43" s="683"/>
      <c r="CK43" s="683"/>
      <c r="CL43" s="683"/>
      <c r="CM43" s="683"/>
      <c r="CN43" s="683"/>
      <c r="CO43" s="683"/>
      <c r="CP43" s="683"/>
      <c r="CQ43" s="684"/>
      <c r="CR43" s="685">
        <v>135185</v>
      </c>
      <c r="CS43" s="721"/>
      <c r="CT43" s="721"/>
      <c r="CU43" s="721"/>
      <c r="CV43" s="721"/>
      <c r="CW43" s="721"/>
      <c r="CX43" s="721"/>
      <c r="CY43" s="722"/>
      <c r="CZ43" s="690">
        <v>0.6</v>
      </c>
      <c r="DA43" s="719"/>
      <c r="DB43" s="719"/>
      <c r="DC43" s="723"/>
      <c r="DD43" s="694">
        <v>131185</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300</v>
      </c>
      <c r="CE44" s="798"/>
      <c r="CF44" s="682" t="s">
        <v>354</v>
      </c>
      <c r="CG44" s="683"/>
      <c r="CH44" s="683"/>
      <c r="CI44" s="683"/>
      <c r="CJ44" s="683"/>
      <c r="CK44" s="683"/>
      <c r="CL44" s="683"/>
      <c r="CM44" s="683"/>
      <c r="CN44" s="683"/>
      <c r="CO44" s="683"/>
      <c r="CP44" s="683"/>
      <c r="CQ44" s="684"/>
      <c r="CR44" s="685">
        <v>4161958</v>
      </c>
      <c r="CS44" s="686"/>
      <c r="CT44" s="686"/>
      <c r="CU44" s="686"/>
      <c r="CV44" s="686"/>
      <c r="CW44" s="686"/>
      <c r="CX44" s="686"/>
      <c r="CY44" s="687"/>
      <c r="CZ44" s="690">
        <v>19.7</v>
      </c>
      <c r="DA44" s="691"/>
      <c r="DB44" s="691"/>
      <c r="DC44" s="703"/>
      <c r="DD44" s="694">
        <v>697593</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356</v>
      </c>
      <c r="CG45" s="683"/>
      <c r="CH45" s="683"/>
      <c r="CI45" s="683"/>
      <c r="CJ45" s="683"/>
      <c r="CK45" s="683"/>
      <c r="CL45" s="683"/>
      <c r="CM45" s="683"/>
      <c r="CN45" s="683"/>
      <c r="CO45" s="683"/>
      <c r="CP45" s="683"/>
      <c r="CQ45" s="684"/>
      <c r="CR45" s="685">
        <v>1303212</v>
      </c>
      <c r="CS45" s="721"/>
      <c r="CT45" s="721"/>
      <c r="CU45" s="721"/>
      <c r="CV45" s="721"/>
      <c r="CW45" s="721"/>
      <c r="CX45" s="721"/>
      <c r="CY45" s="722"/>
      <c r="CZ45" s="690">
        <v>6.2</v>
      </c>
      <c r="DA45" s="719"/>
      <c r="DB45" s="719"/>
      <c r="DC45" s="723"/>
      <c r="DD45" s="694">
        <v>85623</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358</v>
      </c>
      <c r="CG46" s="683"/>
      <c r="CH46" s="683"/>
      <c r="CI46" s="683"/>
      <c r="CJ46" s="683"/>
      <c r="CK46" s="683"/>
      <c r="CL46" s="683"/>
      <c r="CM46" s="683"/>
      <c r="CN46" s="683"/>
      <c r="CO46" s="683"/>
      <c r="CP46" s="683"/>
      <c r="CQ46" s="684"/>
      <c r="CR46" s="685">
        <v>2827993</v>
      </c>
      <c r="CS46" s="686"/>
      <c r="CT46" s="686"/>
      <c r="CU46" s="686"/>
      <c r="CV46" s="686"/>
      <c r="CW46" s="686"/>
      <c r="CX46" s="686"/>
      <c r="CY46" s="687"/>
      <c r="CZ46" s="690">
        <v>13.4</v>
      </c>
      <c r="DA46" s="691"/>
      <c r="DB46" s="691"/>
      <c r="DC46" s="703"/>
      <c r="DD46" s="694">
        <v>610317</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360</v>
      </c>
      <c r="CG47" s="683"/>
      <c r="CH47" s="683"/>
      <c r="CI47" s="683"/>
      <c r="CJ47" s="683"/>
      <c r="CK47" s="683"/>
      <c r="CL47" s="683"/>
      <c r="CM47" s="683"/>
      <c r="CN47" s="683"/>
      <c r="CO47" s="683"/>
      <c r="CP47" s="683"/>
      <c r="CQ47" s="684"/>
      <c r="CR47" s="685">
        <v>349817</v>
      </c>
      <c r="CS47" s="721"/>
      <c r="CT47" s="721"/>
      <c r="CU47" s="721"/>
      <c r="CV47" s="721"/>
      <c r="CW47" s="721"/>
      <c r="CX47" s="721"/>
      <c r="CY47" s="722"/>
      <c r="CZ47" s="690">
        <v>1.7</v>
      </c>
      <c r="DA47" s="719"/>
      <c r="DB47" s="719"/>
      <c r="DC47" s="723"/>
      <c r="DD47" s="694">
        <v>124544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361</v>
      </c>
      <c r="CG48" s="683"/>
      <c r="CH48" s="683"/>
      <c r="CI48" s="683"/>
      <c r="CJ48" s="683"/>
      <c r="CK48" s="683"/>
      <c r="CL48" s="683"/>
      <c r="CM48" s="683"/>
      <c r="CN48" s="683"/>
      <c r="CO48" s="683"/>
      <c r="CP48" s="683"/>
      <c r="CQ48" s="684"/>
      <c r="CR48" s="685" t="s">
        <v>128</v>
      </c>
      <c r="CS48" s="686"/>
      <c r="CT48" s="686"/>
      <c r="CU48" s="686"/>
      <c r="CV48" s="686"/>
      <c r="CW48" s="686"/>
      <c r="CX48" s="686"/>
      <c r="CY48" s="687"/>
      <c r="CZ48" s="690" t="s">
        <v>128</v>
      </c>
      <c r="DA48" s="691"/>
      <c r="DB48" s="691"/>
      <c r="DC48" s="703"/>
      <c r="DD48" s="694" t="s">
        <v>128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362</v>
      </c>
      <c r="CE49" s="727"/>
      <c r="CF49" s="727"/>
      <c r="CG49" s="727"/>
      <c r="CH49" s="727"/>
      <c r="CI49" s="727"/>
      <c r="CJ49" s="727"/>
      <c r="CK49" s="727"/>
      <c r="CL49" s="727"/>
      <c r="CM49" s="727"/>
      <c r="CN49" s="727"/>
      <c r="CO49" s="727"/>
      <c r="CP49" s="727"/>
      <c r="CQ49" s="728"/>
      <c r="CR49" s="776">
        <v>21179085</v>
      </c>
      <c r="CS49" s="756"/>
      <c r="CT49" s="756"/>
      <c r="CU49" s="756"/>
      <c r="CV49" s="756"/>
      <c r="CW49" s="756"/>
      <c r="CX49" s="756"/>
      <c r="CY49" s="787"/>
      <c r="CZ49" s="781">
        <v>100</v>
      </c>
      <c r="DA49" s="788"/>
      <c r="DB49" s="788"/>
      <c r="DC49" s="789"/>
      <c r="DD49" s="790">
        <v>12496333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eZdkCLf1IbpMmTUtmheAQ4l47TfgBRfzjtXNNp7ZcseuIZQDRHwKHxDl/Dck+LsUBU9HPJDYqhEVTaIPylMSdQ==" saltValue="y2i72ESqgCxibSGgVHNyB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6" zoomScale="70" zoomScaleNormal="25" zoomScaleSheetLayoutView="70" workbookViewId="0">
      <selection activeCell="AU70" sqref="AU70:AY70"/>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364</v>
      </c>
      <c r="DK2" s="833"/>
      <c r="DL2" s="833"/>
      <c r="DM2" s="833"/>
      <c r="DN2" s="833"/>
      <c r="DO2" s="834"/>
      <c r="DP2" s="251"/>
      <c r="DQ2" s="832" t="s">
        <v>365</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366</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368</v>
      </c>
      <c r="B5" s="827"/>
      <c r="C5" s="827"/>
      <c r="D5" s="827"/>
      <c r="E5" s="827"/>
      <c r="F5" s="827"/>
      <c r="G5" s="827"/>
      <c r="H5" s="827"/>
      <c r="I5" s="827"/>
      <c r="J5" s="827"/>
      <c r="K5" s="827"/>
      <c r="L5" s="827"/>
      <c r="M5" s="827"/>
      <c r="N5" s="827"/>
      <c r="O5" s="827"/>
      <c r="P5" s="828"/>
      <c r="Q5" s="803" t="s">
        <v>369</v>
      </c>
      <c r="R5" s="804"/>
      <c r="S5" s="804"/>
      <c r="T5" s="804"/>
      <c r="U5" s="805"/>
      <c r="V5" s="803" t="s">
        <v>370</v>
      </c>
      <c r="W5" s="804"/>
      <c r="X5" s="804"/>
      <c r="Y5" s="804"/>
      <c r="Z5" s="805"/>
      <c r="AA5" s="803" t="s">
        <v>371</v>
      </c>
      <c r="AB5" s="804"/>
      <c r="AC5" s="804"/>
      <c r="AD5" s="804"/>
      <c r="AE5" s="804"/>
      <c r="AF5" s="836" t="s">
        <v>372</v>
      </c>
      <c r="AG5" s="804"/>
      <c r="AH5" s="804"/>
      <c r="AI5" s="804"/>
      <c r="AJ5" s="815"/>
      <c r="AK5" s="804" t="s">
        <v>373</v>
      </c>
      <c r="AL5" s="804"/>
      <c r="AM5" s="804"/>
      <c r="AN5" s="804"/>
      <c r="AO5" s="805"/>
      <c r="AP5" s="803" t="s">
        <v>374</v>
      </c>
      <c r="AQ5" s="804"/>
      <c r="AR5" s="804"/>
      <c r="AS5" s="804"/>
      <c r="AT5" s="805"/>
      <c r="AU5" s="803" t="s">
        <v>375</v>
      </c>
      <c r="AV5" s="804"/>
      <c r="AW5" s="804"/>
      <c r="AX5" s="804"/>
      <c r="AY5" s="815"/>
      <c r="AZ5" s="258"/>
      <c r="BA5" s="258"/>
      <c r="BB5" s="258"/>
      <c r="BC5" s="258"/>
      <c r="BD5" s="258"/>
      <c r="BE5" s="259"/>
      <c r="BF5" s="259"/>
      <c r="BG5" s="259"/>
      <c r="BH5" s="259"/>
      <c r="BI5" s="259"/>
      <c r="BJ5" s="259"/>
      <c r="BK5" s="259"/>
      <c r="BL5" s="259"/>
      <c r="BM5" s="259"/>
      <c r="BN5" s="259"/>
      <c r="BO5" s="259"/>
      <c r="BP5" s="259"/>
      <c r="BQ5" s="826" t="s">
        <v>376</v>
      </c>
      <c r="BR5" s="827"/>
      <c r="BS5" s="827"/>
      <c r="BT5" s="827"/>
      <c r="BU5" s="827"/>
      <c r="BV5" s="827"/>
      <c r="BW5" s="827"/>
      <c r="BX5" s="827"/>
      <c r="BY5" s="827"/>
      <c r="BZ5" s="827"/>
      <c r="CA5" s="827"/>
      <c r="CB5" s="827"/>
      <c r="CC5" s="827"/>
      <c r="CD5" s="827"/>
      <c r="CE5" s="827"/>
      <c r="CF5" s="827"/>
      <c r="CG5" s="828"/>
      <c r="CH5" s="803" t="s">
        <v>377</v>
      </c>
      <c r="CI5" s="804"/>
      <c r="CJ5" s="804"/>
      <c r="CK5" s="804"/>
      <c r="CL5" s="805"/>
      <c r="CM5" s="803" t="s">
        <v>378</v>
      </c>
      <c r="CN5" s="804"/>
      <c r="CO5" s="804"/>
      <c r="CP5" s="804"/>
      <c r="CQ5" s="805"/>
      <c r="CR5" s="803" t="s">
        <v>379</v>
      </c>
      <c r="CS5" s="804"/>
      <c r="CT5" s="804"/>
      <c r="CU5" s="804"/>
      <c r="CV5" s="805"/>
      <c r="CW5" s="803" t="s">
        <v>380</v>
      </c>
      <c r="CX5" s="804"/>
      <c r="CY5" s="804"/>
      <c r="CZ5" s="804"/>
      <c r="DA5" s="805"/>
      <c r="DB5" s="803" t="s">
        <v>381</v>
      </c>
      <c r="DC5" s="804"/>
      <c r="DD5" s="804"/>
      <c r="DE5" s="804"/>
      <c r="DF5" s="805"/>
      <c r="DG5" s="809" t="s">
        <v>382</v>
      </c>
      <c r="DH5" s="810"/>
      <c r="DI5" s="810"/>
      <c r="DJ5" s="810"/>
      <c r="DK5" s="811"/>
      <c r="DL5" s="809" t="s">
        <v>383</v>
      </c>
      <c r="DM5" s="810"/>
      <c r="DN5" s="810"/>
      <c r="DO5" s="810"/>
      <c r="DP5" s="811"/>
      <c r="DQ5" s="803" t="s">
        <v>384</v>
      </c>
      <c r="DR5" s="804"/>
      <c r="DS5" s="804"/>
      <c r="DT5" s="804"/>
      <c r="DU5" s="805"/>
      <c r="DV5" s="803" t="s">
        <v>375</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385</v>
      </c>
      <c r="C7" s="818"/>
      <c r="D7" s="818"/>
      <c r="E7" s="818"/>
      <c r="F7" s="818"/>
      <c r="G7" s="818"/>
      <c r="H7" s="818"/>
      <c r="I7" s="818"/>
      <c r="J7" s="818"/>
      <c r="K7" s="818"/>
      <c r="L7" s="818"/>
      <c r="M7" s="818"/>
      <c r="N7" s="818"/>
      <c r="O7" s="818"/>
      <c r="P7" s="819"/>
      <c r="Q7" s="820">
        <v>215526</v>
      </c>
      <c r="R7" s="821"/>
      <c r="S7" s="821"/>
      <c r="T7" s="821"/>
      <c r="U7" s="821"/>
      <c r="V7" s="821">
        <v>21180</v>
      </c>
      <c r="W7" s="821"/>
      <c r="X7" s="821"/>
      <c r="Y7" s="821"/>
      <c r="Z7" s="821"/>
      <c r="AA7" s="821">
        <v>346</v>
      </c>
      <c r="AB7" s="821"/>
      <c r="AC7" s="821"/>
      <c r="AD7" s="821"/>
      <c r="AE7" s="822"/>
      <c r="AF7" s="823">
        <v>261</v>
      </c>
      <c r="AG7" s="824"/>
      <c r="AH7" s="824"/>
      <c r="AI7" s="824"/>
      <c r="AJ7" s="825"/>
      <c r="AK7" s="860">
        <v>489</v>
      </c>
      <c r="AL7" s="861"/>
      <c r="AM7" s="861"/>
      <c r="AN7" s="861"/>
      <c r="AO7" s="861"/>
      <c r="AP7" s="861">
        <v>19457</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583</v>
      </c>
      <c r="BT7" s="865"/>
      <c r="BU7" s="865"/>
      <c r="BV7" s="865"/>
      <c r="BW7" s="865"/>
      <c r="BX7" s="865"/>
      <c r="BY7" s="865"/>
      <c r="BZ7" s="865"/>
      <c r="CA7" s="865"/>
      <c r="CB7" s="865"/>
      <c r="CC7" s="865"/>
      <c r="CD7" s="865"/>
      <c r="CE7" s="865"/>
      <c r="CF7" s="865"/>
      <c r="CG7" s="866"/>
      <c r="CH7" s="857">
        <v>139</v>
      </c>
      <c r="CI7" s="858"/>
      <c r="CJ7" s="858"/>
      <c r="CK7" s="858"/>
      <c r="CL7" s="859"/>
      <c r="CM7" s="857">
        <v>27740</v>
      </c>
      <c r="CN7" s="858"/>
      <c r="CO7" s="858"/>
      <c r="CP7" s="858"/>
      <c r="CQ7" s="859"/>
      <c r="CR7" s="857" t="s">
        <v>586</v>
      </c>
      <c r="CS7" s="858"/>
      <c r="CT7" s="858"/>
      <c r="CU7" s="858"/>
      <c r="CV7" s="859"/>
      <c r="CW7" s="857" t="s">
        <v>586</v>
      </c>
      <c r="CX7" s="858"/>
      <c r="CY7" s="858"/>
      <c r="CZ7" s="858"/>
      <c r="DA7" s="859"/>
      <c r="DB7" s="857">
        <v>149</v>
      </c>
      <c r="DC7" s="858"/>
      <c r="DD7" s="858"/>
      <c r="DE7" s="858"/>
      <c r="DF7" s="859"/>
      <c r="DG7" s="857" t="s">
        <v>586</v>
      </c>
      <c r="DH7" s="858"/>
      <c r="DI7" s="858"/>
      <c r="DJ7" s="858"/>
      <c r="DK7" s="859"/>
      <c r="DL7" s="857">
        <v>77</v>
      </c>
      <c r="DM7" s="858"/>
      <c r="DN7" s="858"/>
      <c r="DO7" s="858"/>
      <c r="DP7" s="859"/>
      <c r="DQ7" s="857">
        <v>8</v>
      </c>
      <c r="DR7" s="858"/>
      <c r="DS7" s="858"/>
      <c r="DT7" s="858"/>
      <c r="DU7" s="859"/>
      <c r="DV7" s="838"/>
      <c r="DW7" s="839"/>
      <c r="DX7" s="839"/>
      <c r="DY7" s="839"/>
      <c r="DZ7" s="840"/>
      <c r="EA7" s="256"/>
    </row>
    <row r="8" spans="1:131" s="257" customFormat="1" ht="26.25" customHeight="1" x14ac:dyDescent="0.15">
      <c r="A8" s="263">
        <v>2</v>
      </c>
      <c r="B8" s="841" t="s">
        <v>386</v>
      </c>
      <c r="C8" s="842"/>
      <c r="D8" s="842"/>
      <c r="E8" s="842"/>
      <c r="F8" s="842"/>
      <c r="G8" s="842"/>
      <c r="H8" s="842"/>
      <c r="I8" s="842"/>
      <c r="J8" s="842"/>
      <c r="K8" s="842"/>
      <c r="L8" s="842"/>
      <c r="M8" s="842"/>
      <c r="N8" s="842"/>
      <c r="O8" s="842"/>
      <c r="P8" s="843"/>
      <c r="Q8" s="844">
        <v>33</v>
      </c>
      <c r="R8" s="845"/>
      <c r="S8" s="845"/>
      <c r="T8" s="845"/>
      <c r="U8" s="845"/>
      <c r="V8" s="845">
        <v>32</v>
      </c>
      <c r="W8" s="845"/>
      <c r="X8" s="845"/>
      <c r="Y8" s="845"/>
      <c r="Z8" s="845"/>
      <c r="AA8" s="845">
        <v>1</v>
      </c>
      <c r="AB8" s="845"/>
      <c r="AC8" s="845"/>
      <c r="AD8" s="845"/>
      <c r="AE8" s="846"/>
      <c r="AF8" s="847">
        <v>1</v>
      </c>
      <c r="AG8" s="848"/>
      <c r="AH8" s="848"/>
      <c r="AI8" s="848"/>
      <c r="AJ8" s="849"/>
      <c r="AK8" s="850">
        <v>14</v>
      </c>
      <c r="AL8" s="851"/>
      <c r="AM8" s="851"/>
      <c r="AN8" s="851"/>
      <c r="AO8" s="851"/>
      <c r="AP8" s="851">
        <v>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584</v>
      </c>
      <c r="BT8" s="855"/>
      <c r="BU8" s="855"/>
      <c r="BV8" s="855"/>
      <c r="BW8" s="855"/>
      <c r="BX8" s="855"/>
      <c r="BY8" s="855"/>
      <c r="BZ8" s="855"/>
      <c r="CA8" s="855"/>
      <c r="CB8" s="855"/>
      <c r="CC8" s="855"/>
      <c r="CD8" s="855"/>
      <c r="CE8" s="855"/>
      <c r="CF8" s="855"/>
      <c r="CG8" s="856"/>
      <c r="CH8" s="867">
        <v>13</v>
      </c>
      <c r="CI8" s="868"/>
      <c r="CJ8" s="868"/>
      <c r="CK8" s="868"/>
      <c r="CL8" s="869"/>
      <c r="CM8" s="867">
        <v>-1542</v>
      </c>
      <c r="CN8" s="868"/>
      <c r="CO8" s="868"/>
      <c r="CP8" s="868"/>
      <c r="CQ8" s="869"/>
      <c r="CR8" s="867" t="s">
        <v>586</v>
      </c>
      <c r="CS8" s="868"/>
      <c r="CT8" s="868"/>
      <c r="CU8" s="868"/>
      <c r="CV8" s="869"/>
      <c r="CW8" s="867" t="s">
        <v>586</v>
      </c>
      <c r="CX8" s="868"/>
      <c r="CY8" s="868"/>
      <c r="CZ8" s="868"/>
      <c r="DA8" s="869"/>
      <c r="DB8" s="867" t="s">
        <v>586</v>
      </c>
      <c r="DC8" s="868"/>
      <c r="DD8" s="868"/>
      <c r="DE8" s="868"/>
      <c r="DF8" s="869"/>
      <c r="DG8" s="867" t="s">
        <v>586</v>
      </c>
      <c r="DH8" s="868"/>
      <c r="DI8" s="868"/>
      <c r="DJ8" s="868"/>
      <c r="DK8" s="869"/>
      <c r="DL8" s="867">
        <v>4</v>
      </c>
      <c r="DM8" s="868"/>
      <c r="DN8" s="868"/>
      <c r="DO8" s="868"/>
      <c r="DP8" s="869"/>
      <c r="DQ8" s="867">
        <v>3</v>
      </c>
      <c r="DR8" s="868"/>
      <c r="DS8" s="868"/>
      <c r="DT8" s="868"/>
      <c r="DU8" s="869"/>
      <c r="DV8" s="870"/>
      <c r="DW8" s="871"/>
      <c r="DX8" s="871"/>
      <c r="DY8" s="871"/>
      <c r="DZ8" s="872"/>
      <c r="EA8" s="256"/>
    </row>
    <row r="9" spans="1:131" s="257" customFormat="1" ht="26.25" customHeight="1" x14ac:dyDescent="0.15">
      <c r="A9" s="263">
        <v>3</v>
      </c>
      <c r="B9" s="841" t="s">
        <v>387</v>
      </c>
      <c r="C9" s="842"/>
      <c r="D9" s="842"/>
      <c r="E9" s="842"/>
      <c r="F9" s="842"/>
      <c r="G9" s="842"/>
      <c r="H9" s="842"/>
      <c r="I9" s="842"/>
      <c r="J9" s="842"/>
      <c r="K9" s="842"/>
      <c r="L9" s="842"/>
      <c r="M9" s="842"/>
      <c r="N9" s="842"/>
      <c r="O9" s="842"/>
      <c r="P9" s="843"/>
      <c r="Q9" s="844">
        <v>19</v>
      </c>
      <c r="R9" s="845"/>
      <c r="S9" s="845"/>
      <c r="T9" s="845"/>
      <c r="U9" s="845"/>
      <c r="V9" s="845">
        <v>19</v>
      </c>
      <c r="W9" s="845"/>
      <c r="X9" s="845"/>
      <c r="Y9" s="845"/>
      <c r="Z9" s="845"/>
      <c r="AA9" s="845">
        <v>0</v>
      </c>
      <c r="AB9" s="845"/>
      <c r="AC9" s="845"/>
      <c r="AD9" s="845"/>
      <c r="AE9" s="846"/>
      <c r="AF9" s="847">
        <v>0</v>
      </c>
      <c r="AG9" s="848"/>
      <c r="AH9" s="848"/>
      <c r="AI9" s="848"/>
      <c r="AJ9" s="849"/>
      <c r="AK9" s="850">
        <v>11</v>
      </c>
      <c r="AL9" s="851"/>
      <c r="AM9" s="851"/>
      <c r="AN9" s="851"/>
      <c r="AO9" s="851"/>
      <c r="AP9" s="851">
        <v>0</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585</v>
      </c>
      <c r="BT9" s="855"/>
      <c r="BU9" s="855"/>
      <c r="BV9" s="855"/>
      <c r="BW9" s="855"/>
      <c r="BX9" s="855"/>
      <c r="BY9" s="855"/>
      <c r="BZ9" s="855"/>
      <c r="CA9" s="855"/>
      <c r="CB9" s="855"/>
      <c r="CC9" s="855"/>
      <c r="CD9" s="855"/>
      <c r="CE9" s="855"/>
      <c r="CF9" s="855"/>
      <c r="CG9" s="856"/>
      <c r="CH9" s="867" t="s">
        <v>586</v>
      </c>
      <c r="CI9" s="868"/>
      <c r="CJ9" s="868"/>
      <c r="CK9" s="868"/>
      <c r="CL9" s="869"/>
      <c r="CM9" s="867" t="s">
        <v>586</v>
      </c>
      <c r="CN9" s="868"/>
      <c r="CO9" s="868"/>
      <c r="CP9" s="868"/>
      <c r="CQ9" s="869"/>
      <c r="CR9" s="867" t="s">
        <v>586</v>
      </c>
      <c r="CS9" s="868"/>
      <c r="CT9" s="868"/>
      <c r="CU9" s="868"/>
      <c r="CV9" s="869"/>
      <c r="CW9" s="867" t="s">
        <v>586</v>
      </c>
      <c r="CX9" s="868"/>
      <c r="CY9" s="868"/>
      <c r="CZ9" s="868"/>
      <c r="DA9" s="869"/>
      <c r="DB9" s="867" t="s">
        <v>586</v>
      </c>
      <c r="DC9" s="868"/>
      <c r="DD9" s="868"/>
      <c r="DE9" s="868"/>
      <c r="DF9" s="869"/>
      <c r="DG9" s="867" t="s">
        <v>586</v>
      </c>
      <c r="DH9" s="868"/>
      <c r="DI9" s="868"/>
      <c r="DJ9" s="868"/>
      <c r="DK9" s="869"/>
      <c r="DL9" s="867" t="s">
        <v>586</v>
      </c>
      <c r="DM9" s="868"/>
      <c r="DN9" s="868"/>
      <c r="DO9" s="868"/>
      <c r="DP9" s="869"/>
      <c r="DQ9" s="867">
        <v>279</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389</v>
      </c>
      <c r="B23" s="876" t="s">
        <v>390</v>
      </c>
      <c r="C23" s="877"/>
      <c r="D23" s="877"/>
      <c r="E23" s="877"/>
      <c r="F23" s="877"/>
      <c r="G23" s="877"/>
      <c r="H23" s="877"/>
      <c r="I23" s="877"/>
      <c r="J23" s="877"/>
      <c r="K23" s="877"/>
      <c r="L23" s="877"/>
      <c r="M23" s="877"/>
      <c r="N23" s="877"/>
      <c r="O23" s="877"/>
      <c r="P23" s="878"/>
      <c r="Q23" s="879">
        <v>215578</v>
      </c>
      <c r="R23" s="880"/>
      <c r="S23" s="880"/>
      <c r="T23" s="880"/>
      <c r="U23" s="880"/>
      <c r="V23" s="880">
        <v>21231</v>
      </c>
      <c r="W23" s="880"/>
      <c r="X23" s="880"/>
      <c r="Y23" s="880"/>
      <c r="Z23" s="880"/>
      <c r="AA23" s="880">
        <v>347</v>
      </c>
      <c r="AB23" s="880"/>
      <c r="AC23" s="880"/>
      <c r="AD23" s="880"/>
      <c r="AE23" s="881"/>
      <c r="AF23" s="882">
        <v>262</v>
      </c>
      <c r="AG23" s="880"/>
      <c r="AH23" s="880"/>
      <c r="AI23" s="880"/>
      <c r="AJ23" s="883"/>
      <c r="AK23" s="884"/>
      <c r="AL23" s="885"/>
      <c r="AM23" s="885"/>
      <c r="AN23" s="885"/>
      <c r="AO23" s="885"/>
      <c r="AP23" s="880">
        <v>19457</v>
      </c>
      <c r="AQ23" s="880"/>
      <c r="AR23" s="880"/>
      <c r="AS23" s="880"/>
      <c r="AT23" s="880"/>
      <c r="AU23" s="886"/>
      <c r="AV23" s="886"/>
      <c r="AW23" s="886"/>
      <c r="AX23" s="886"/>
      <c r="AY23" s="887"/>
      <c r="AZ23" s="895" t="s">
        <v>391</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368</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8" t="s">
        <v>397</v>
      </c>
      <c r="AG26" s="899"/>
      <c r="AH26" s="899"/>
      <c r="AI26" s="899"/>
      <c r="AJ26" s="900"/>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375</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402</v>
      </c>
      <c r="C28" s="818"/>
      <c r="D28" s="818"/>
      <c r="E28" s="818"/>
      <c r="F28" s="818"/>
      <c r="G28" s="818"/>
      <c r="H28" s="818"/>
      <c r="I28" s="818"/>
      <c r="J28" s="818"/>
      <c r="K28" s="818"/>
      <c r="L28" s="818"/>
      <c r="M28" s="818"/>
      <c r="N28" s="818"/>
      <c r="O28" s="818"/>
      <c r="P28" s="819"/>
      <c r="Q28" s="908">
        <v>2825</v>
      </c>
      <c r="R28" s="909"/>
      <c r="S28" s="909"/>
      <c r="T28" s="909"/>
      <c r="U28" s="909"/>
      <c r="V28" s="909">
        <v>2823</v>
      </c>
      <c r="W28" s="909"/>
      <c r="X28" s="909"/>
      <c r="Y28" s="909"/>
      <c r="Z28" s="909"/>
      <c r="AA28" s="909">
        <v>2</v>
      </c>
      <c r="AB28" s="909"/>
      <c r="AC28" s="909"/>
      <c r="AD28" s="909"/>
      <c r="AE28" s="910"/>
      <c r="AF28" s="911">
        <v>2</v>
      </c>
      <c r="AG28" s="909"/>
      <c r="AH28" s="909"/>
      <c r="AI28" s="909"/>
      <c r="AJ28" s="912"/>
      <c r="AK28" s="913">
        <v>218</v>
      </c>
      <c r="AL28" s="904"/>
      <c r="AM28" s="904"/>
      <c r="AN28" s="904"/>
      <c r="AO28" s="904"/>
      <c r="AP28" s="904" t="s">
        <v>597</v>
      </c>
      <c r="AQ28" s="904"/>
      <c r="AR28" s="904"/>
      <c r="AS28" s="904"/>
      <c r="AT28" s="904"/>
      <c r="AU28" s="904" t="s">
        <v>597</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403</v>
      </c>
      <c r="C29" s="842"/>
      <c r="D29" s="842"/>
      <c r="E29" s="842"/>
      <c r="F29" s="842"/>
      <c r="G29" s="842"/>
      <c r="H29" s="842"/>
      <c r="I29" s="842"/>
      <c r="J29" s="842"/>
      <c r="K29" s="842"/>
      <c r="L29" s="842"/>
      <c r="M29" s="842"/>
      <c r="N29" s="842"/>
      <c r="O29" s="842"/>
      <c r="P29" s="843"/>
      <c r="Q29" s="844">
        <v>372</v>
      </c>
      <c r="R29" s="845"/>
      <c r="S29" s="845"/>
      <c r="T29" s="845"/>
      <c r="U29" s="845"/>
      <c r="V29" s="845">
        <v>369</v>
      </c>
      <c r="W29" s="845"/>
      <c r="X29" s="845"/>
      <c r="Y29" s="845"/>
      <c r="Z29" s="845"/>
      <c r="AA29" s="845">
        <v>3</v>
      </c>
      <c r="AB29" s="845"/>
      <c r="AC29" s="845"/>
      <c r="AD29" s="845"/>
      <c r="AE29" s="846"/>
      <c r="AF29" s="847">
        <v>3</v>
      </c>
      <c r="AG29" s="848"/>
      <c r="AH29" s="848"/>
      <c r="AI29" s="848"/>
      <c r="AJ29" s="849"/>
      <c r="AK29" s="916">
        <v>217</v>
      </c>
      <c r="AL29" s="917"/>
      <c r="AM29" s="917"/>
      <c r="AN29" s="917"/>
      <c r="AO29" s="917"/>
      <c r="AP29" s="917">
        <v>183</v>
      </c>
      <c r="AQ29" s="917"/>
      <c r="AR29" s="917"/>
      <c r="AS29" s="917"/>
      <c r="AT29" s="917"/>
      <c r="AU29" s="917">
        <v>75</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404</v>
      </c>
      <c r="C30" s="842"/>
      <c r="D30" s="842"/>
      <c r="E30" s="842"/>
      <c r="F30" s="842"/>
      <c r="G30" s="842"/>
      <c r="H30" s="842"/>
      <c r="I30" s="842"/>
      <c r="J30" s="842"/>
      <c r="K30" s="842"/>
      <c r="L30" s="842"/>
      <c r="M30" s="842"/>
      <c r="N30" s="842"/>
      <c r="O30" s="842"/>
      <c r="P30" s="843"/>
      <c r="Q30" s="844">
        <v>3127</v>
      </c>
      <c r="R30" s="845"/>
      <c r="S30" s="845"/>
      <c r="T30" s="845"/>
      <c r="U30" s="845"/>
      <c r="V30" s="845">
        <v>3087</v>
      </c>
      <c r="W30" s="845"/>
      <c r="X30" s="845"/>
      <c r="Y30" s="845"/>
      <c r="Z30" s="845"/>
      <c r="AA30" s="845">
        <v>40</v>
      </c>
      <c r="AB30" s="845"/>
      <c r="AC30" s="845"/>
      <c r="AD30" s="845"/>
      <c r="AE30" s="846"/>
      <c r="AF30" s="847">
        <v>40</v>
      </c>
      <c r="AG30" s="848"/>
      <c r="AH30" s="848"/>
      <c r="AI30" s="848"/>
      <c r="AJ30" s="849"/>
      <c r="AK30" s="916">
        <v>466</v>
      </c>
      <c r="AL30" s="917"/>
      <c r="AM30" s="917"/>
      <c r="AN30" s="917"/>
      <c r="AO30" s="917"/>
      <c r="AP30" s="917" t="s">
        <v>597</v>
      </c>
      <c r="AQ30" s="917"/>
      <c r="AR30" s="917"/>
      <c r="AS30" s="917"/>
      <c r="AT30" s="917"/>
      <c r="AU30" s="917" t="s">
        <v>597</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405</v>
      </c>
      <c r="C31" s="842"/>
      <c r="D31" s="842"/>
      <c r="E31" s="842"/>
      <c r="F31" s="842"/>
      <c r="G31" s="842"/>
      <c r="H31" s="842"/>
      <c r="I31" s="842"/>
      <c r="J31" s="842"/>
      <c r="K31" s="842"/>
      <c r="L31" s="842"/>
      <c r="M31" s="842"/>
      <c r="N31" s="842"/>
      <c r="O31" s="842"/>
      <c r="P31" s="843"/>
      <c r="Q31" s="844">
        <v>296</v>
      </c>
      <c r="R31" s="845"/>
      <c r="S31" s="845"/>
      <c r="T31" s="845"/>
      <c r="U31" s="845"/>
      <c r="V31" s="845">
        <v>295</v>
      </c>
      <c r="W31" s="845"/>
      <c r="X31" s="845"/>
      <c r="Y31" s="845"/>
      <c r="Z31" s="845"/>
      <c r="AA31" s="845">
        <v>1</v>
      </c>
      <c r="AB31" s="845"/>
      <c r="AC31" s="845"/>
      <c r="AD31" s="845"/>
      <c r="AE31" s="846"/>
      <c r="AF31" s="847">
        <v>1</v>
      </c>
      <c r="AG31" s="848"/>
      <c r="AH31" s="848"/>
      <c r="AI31" s="848"/>
      <c r="AJ31" s="849"/>
      <c r="AK31" s="916">
        <v>109</v>
      </c>
      <c r="AL31" s="917"/>
      <c r="AM31" s="917"/>
      <c r="AN31" s="917"/>
      <c r="AO31" s="917"/>
      <c r="AP31" s="917" t="s">
        <v>597</v>
      </c>
      <c r="AQ31" s="917"/>
      <c r="AR31" s="917"/>
      <c r="AS31" s="917"/>
      <c r="AT31" s="917"/>
      <c r="AU31" s="917" t="s">
        <v>597</v>
      </c>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406</v>
      </c>
      <c r="C32" s="842"/>
      <c r="D32" s="842"/>
      <c r="E32" s="842"/>
      <c r="F32" s="842"/>
      <c r="G32" s="842"/>
      <c r="H32" s="842"/>
      <c r="I32" s="842"/>
      <c r="J32" s="842"/>
      <c r="K32" s="842"/>
      <c r="L32" s="842"/>
      <c r="M32" s="842"/>
      <c r="N32" s="842"/>
      <c r="O32" s="842"/>
      <c r="P32" s="843"/>
      <c r="Q32" s="844">
        <v>11</v>
      </c>
      <c r="R32" s="845"/>
      <c r="S32" s="845"/>
      <c r="T32" s="845"/>
      <c r="U32" s="845"/>
      <c r="V32" s="845">
        <v>11</v>
      </c>
      <c r="W32" s="845"/>
      <c r="X32" s="845"/>
      <c r="Y32" s="845"/>
      <c r="Z32" s="845"/>
      <c r="AA32" s="845">
        <v>0</v>
      </c>
      <c r="AB32" s="845"/>
      <c r="AC32" s="845"/>
      <c r="AD32" s="845"/>
      <c r="AE32" s="846"/>
      <c r="AF32" s="847" t="s">
        <v>407</v>
      </c>
      <c r="AG32" s="848"/>
      <c r="AH32" s="848"/>
      <c r="AI32" s="848"/>
      <c r="AJ32" s="849"/>
      <c r="AK32" s="916">
        <v>0</v>
      </c>
      <c r="AL32" s="917"/>
      <c r="AM32" s="917"/>
      <c r="AN32" s="917"/>
      <c r="AO32" s="917"/>
      <c r="AP32" s="917" t="s">
        <v>597</v>
      </c>
      <c r="AQ32" s="917"/>
      <c r="AR32" s="917"/>
      <c r="AS32" s="917"/>
      <c r="AT32" s="917"/>
      <c r="AU32" s="917" t="s">
        <v>597</v>
      </c>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408</v>
      </c>
      <c r="C33" s="842"/>
      <c r="D33" s="842"/>
      <c r="E33" s="842"/>
      <c r="F33" s="842"/>
      <c r="G33" s="842"/>
      <c r="H33" s="842"/>
      <c r="I33" s="842"/>
      <c r="J33" s="842"/>
      <c r="K33" s="842"/>
      <c r="L33" s="842"/>
      <c r="M33" s="842"/>
      <c r="N33" s="842"/>
      <c r="O33" s="842"/>
      <c r="P33" s="843"/>
      <c r="Q33" s="844">
        <v>512</v>
      </c>
      <c r="R33" s="845"/>
      <c r="S33" s="845"/>
      <c r="T33" s="845"/>
      <c r="U33" s="845"/>
      <c r="V33" s="845">
        <v>7</v>
      </c>
      <c r="W33" s="845"/>
      <c r="X33" s="845"/>
      <c r="Y33" s="845"/>
      <c r="Z33" s="845"/>
      <c r="AA33" s="845">
        <v>505</v>
      </c>
      <c r="AB33" s="845"/>
      <c r="AC33" s="845"/>
      <c r="AD33" s="845"/>
      <c r="AE33" s="846"/>
      <c r="AF33" s="847">
        <v>505</v>
      </c>
      <c r="AG33" s="848"/>
      <c r="AH33" s="848"/>
      <c r="AI33" s="848"/>
      <c r="AJ33" s="849"/>
      <c r="AK33" s="916">
        <v>234</v>
      </c>
      <c r="AL33" s="917"/>
      <c r="AM33" s="917"/>
      <c r="AN33" s="917"/>
      <c r="AO33" s="917"/>
      <c r="AP33" s="917">
        <v>2829</v>
      </c>
      <c r="AQ33" s="917"/>
      <c r="AR33" s="917"/>
      <c r="AS33" s="917"/>
      <c r="AT33" s="917"/>
      <c r="AU33" s="917">
        <v>2334</v>
      </c>
      <c r="AV33" s="917"/>
      <c r="AW33" s="917"/>
      <c r="AX33" s="917"/>
      <c r="AY33" s="917"/>
      <c r="AZ33" s="918"/>
      <c r="BA33" s="918"/>
      <c r="BB33" s="918"/>
      <c r="BC33" s="918"/>
      <c r="BD33" s="918"/>
      <c r="BE33" s="914" t="s">
        <v>409</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410</v>
      </c>
      <c r="C34" s="842"/>
      <c r="D34" s="842"/>
      <c r="E34" s="842"/>
      <c r="F34" s="842"/>
      <c r="G34" s="842"/>
      <c r="H34" s="842"/>
      <c r="I34" s="842"/>
      <c r="J34" s="842"/>
      <c r="K34" s="842"/>
      <c r="L34" s="842"/>
      <c r="M34" s="842"/>
      <c r="N34" s="842"/>
      <c r="O34" s="842"/>
      <c r="P34" s="843"/>
      <c r="Q34" s="844">
        <v>79</v>
      </c>
      <c r="R34" s="845"/>
      <c r="S34" s="845"/>
      <c r="T34" s="845"/>
      <c r="U34" s="845"/>
      <c r="V34" s="845">
        <v>78</v>
      </c>
      <c r="W34" s="845"/>
      <c r="X34" s="845"/>
      <c r="Y34" s="845"/>
      <c r="Z34" s="845"/>
      <c r="AA34" s="845">
        <v>1</v>
      </c>
      <c r="AB34" s="845"/>
      <c r="AC34" s="845"/>
      <c r="AD34" s="845"/>
      <c r="AE34" s="846"/>
      <c r="AF34" s="847">
        <v>1</v>
      </c>
      <c r="AG34" s="848"/>
      <c r="AH34" s="848"/>
      <c r="AI34" s="848"/>
      <c r="AJ34" s="849"/>
      <c r="AK34" s="916">
        <v>64</v>
      </c>
      <c r="AL34" s="917"/>
      <c r="AM34" s="917"/>
      <c r="AN34" s="917"/>
      <c r="AO34" s="917"/>
      <c r="AP34" s="917">
        <v>187</v>
      </c>
      <c r="AQ34" s="917"/>
      <c r="AR34" s="917"/>
      <c r="AS34" s="917"/>
      <c r="AT34" s="917"/>
      <c r="AU34" s="917">
        <v>174</v>
      </c>
      <c r="AV34" s="917"/>
      <c r="AW34" s="917"/>
      <c r="AX34" s="917"/>
      <c r="AY34" s="917"/>
      <c r="AZ34" s="918"/>
      <c r="BA34" s="918"/>
      <c r="BB34" s="918"/>
      <c r="BC34" s="918"/>
      <c r="BD34" s="918"/>
      <c r="BE34" s="914" t="s">
        <v>411</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389</v>
      </c>
      <c r="B63" s="876" t="s">
        <v>413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551</v>
      </c>
      <c r="AG63" s="928"/>
      <c r="AH63" s="928"/>
      <c r="AI63" s="928"/>
      <c r="AJ63" s="929"/>
      <c r="AK63" s="930"/>
      <c r="AL63" s="925"/>
      <c r="AM63" s="925"/>
      <c r="AN63" s="925"/>
      <c r="AO63" s="925"/>
      <c r="AP63" s="928">
        <v>3230</v>
      </c>
      <c r="AQ63" s="928"/>
      <c r="AR63" s="928"/>
      <c r="AS63" s="928"/>
      <c r="AT63" s="928"/>
      <c r="AU63" s="928">
        <v>2583</v>
      </c>
      <c r="AV63" s="928"/>
      <c r="AW63" s="928"/>
      <c r="AX63" s="928"/>
      <c r="AY63" s="928"/>
      <c r="AZ63" s="932"/>
      <c r="BA63" s="932"/>
      <c r="BB63" s="932"/>
      <c r="BC63" s="932"/>
      <c r="BD63" s="932"/>
      <c r="BE63" s="933"/>
      <c r="BF63" s="933"/>
      <c r="BG63" s="933"/>
      <c r="BH63" s="933"/>
      <c r="BI63" s="934"/>
      <c r="BJ63" s="935" t="s">
        <v>414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416</v>
      </c>
      <c r="B66" s="827"/>
      <c r="C66" s="827"/>
      <c r="D66" s="827"/>
      <c r="E66" s="827"/>
      <c r="F66" s="827"/>
      <c r="G66" s="827"/>
      <c r="H66" s="827"/>
      <c r="I66" s="827"/>
      <c r="J66" s="827"/>
      <c r="K66" s="827"/>
      <c r="L66" s="827"/>
      <c r="M66" s="827"/>
      <c r="N66" s="827"/>
      <c r="O66" s="827"/>
      <c r="P66" s="828"/>
      <c r="Q66" s="803" t="s">
        <v>417</v>
      </c>
      <c r="R66" s="804"/>
      <c r="S66" s="804"/>
      <c r="T66" s="804"/>
      <c r="U66" s="805"/>
      <c r="V66" s="803" t="s">
        <v>418</v>
      </c>
      <c r="W66" s="804"/>
      <c r="X66" s="804"/>
      <c r="Y66" s="804"/>
      <c r="Z66" s="805"/>
      <c r="AA66" s="803" t="s">
        <v>419</v>
      </c>
      <c r="AB66" s="804"/>
      <c r="AC66" s="804"/>
      <c r="AD66" s="804"/>
      <c r="AE66" s="805"/>
      <c r="AF66" s="938" t="s">
        <v>420</v>
      </c>
      <c r="AG66" s="899"/>
      <c r="AH66" s="899"/>
      <c r="AI66" s="899"/>
      <c r="AJ66" s="939"/>
      <c r="AK66" s="803" t="s">
        <v>421</v>
      </c>
      <c r="AL66" s="827"/>
      <c r="AM66" s="827"/>
      <c r="AN66" s="827"/>
      <c r="AO66" s="828"/>
      <c r="AP66" s="803" t="s">
        <v>422</v>
      </c>
      <c r="AQ66" s="804"/>
      <c r="AR66" s="804"/>
      <c r="AS66" s="804"/>
      <c r="AT66" s="805"/>
      <c r="AU66" s="803" t="s">
        <v>423</v>
      </c>
      <c r="AV66" s="804"/>
      <c r="AW66" s="804"/>
      <c r="AX66" s="804"/>
      <c r="AY66" s="805"/>
      <c r="AZ66" s="803" t="s">
        <v>375</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587</v>
      </c>
      <c r="C68" s="956"/>
      <c r="D68" s="956"/>
      <c r="E68" s="956"/>
      <c r="F68" s="956"/>
      <c r="G68" s="956"/>
      <c r="H68" s="956"/>
      <c r="I68" s="956"/>
      <c r="J68" s="956"/>
      <c r="K68" s="956"/>
      <c r="L68" s="956"/>
      <c r="M68" s="956"/>
      <c r="N68" s="956"/>
      <c r="O68" s="956"/>
      <c r="P68" s="957"/>
      <c r="Q68" s="958">
        <v>36714</v>
      </c>
      <c r="R68" s="952"/>
      <c r="S68" s="952"/>
      <c r="T68" s="952"/>
      <c r="U68" s="952"/>
      <c r="V68" s="952">
        <v>30123</v>
      </c>
      <c r="W68" s="952"/>
      <c r="X68" s="952"/>
      <c r="Y68" s="952"/>
      <c r="Z68" s="952"/>
      <c r="AA68" s="952">
        <v>6590</v>
      </c>
      <c r="AB68" s="952"/>
      <c r="AC68" s="952"/>
      <c r="AD68" s="952"/>
      <c r="AE68" s="952"/>
      <c r="AF68" s="952">
        <v>14636</v>
      </c>
      <c r="AG68" s="952"/>
      <c r="AH68" s="952"/>
      <c r="AI68" s="952"/>
      <c r="AJ68" s="952"/>
      <c r="AK68" s="952" t="s">
        <v>598</v>
      </c>
      <c r="AL68" s="952"/>
      <c r="AM68" s="952"/>
      <c r="AN68" s="952"/>
      <c r="AO68" s="952"/>
      <c r="AP68" s="952">
        <v>17807</v>
      </c>
      <c r="AQ68" s="952"/>
      <c r="AR68" s="952"/>
      <c r="AS68" s="952"/>
      <c r="AT68" s="952"/>
      <c r="AU68" s="952">
        <v>4462</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588</v>
      </c>
      <c r="C69" s="960"/>
      <c r="D69" s="960"/>
      <c r="E69" s="960"/>
      <c r="F69" s="960"/>
      <c r="G69" s="960"/>
      <c r="H69" s="960"/>
      <c r="I69" s="960"/>
      <c r="J69" s="960"/>
      <c r="K69" s="960"/>
      <c r="L69" s="960"/>
      <c r="M69" s="960"/>
      <c r="N69" s="960"/>
      <c r="O69" s="960"/>
      <c r="P69" s="961"/>
      <c r="Q69" s="962">
        <v>11670</v>
      </c>
      <c r="R69" s="917"/>
      <c r="S69" s="917"/>
      <c r="T69" s="917"/>
      <c r="U69" s="917"/>
      <c r="V69" s="917">
        <v>11387</v>
      </c>
      <c r="W69" s="917"/>
      <c r="X69" s="917"/>
      <c r="Y69" s="917"/>
      <c r="Z69" s="917"/>
      <c r="AA69" s="917">
        <v>282</v>
      </c>
      <c r="AB69" s="917"/>
      <c r="AC69" s="917"/>
      <c r="AD69" s="917"/>
      <c r="AE69" s="917"/>
      <c r="AF69" s="917">
        <v>282</v>
      </c>
      <c r="AG69" s="917"/>
      <c r="AH69" s="917"/>
      <c r="AI69" s="917"/>
      <c r="AJ69" s="917"/>
      <c r="AK69" s="917">
        <v>5893</v>
      </c>
      <c r="AL69" s="917"/>
      <c r="AM69" s="917"/>
      <c r="AN69" s="917"/>
      <c r="AO69" s="917"/>
      <c r="AP69" s="917" t="s">
        <v>597</v>
      </c>
      <c r="AQ69" s="917"/>
      <c r="AR69" s="917"/>
      <c r="AS69" s="917"/>
      <c r="AT69" s="917"/>
      <c r="AU69" s="917" t="s">
        <v>597</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589</v>
      </c>
      <c r="C70" s="960"/>
      <c r="D70" s="960"/>
      <c r="E70" s="960"/>
      <c r="F70" s="960"/>
      <c r="G70" s="960"/>
      <c r="H70" s="960"/>
      <c r="I70" s="960"/>
      <c r="J70" s="960"/>
      <c r="K70" s="960"/>
      <c r="L70" s="960"/>
      <c r="M70" s="960"/>
      <c r="N70" s="960"/>
      <c r="O70" s="960"/>
      <c r="P70" s="961"/>
      <c r="Q70" s="962">
        <v>52</v>
      </c>
      <c r="R70" s="917"/>
      <c r="S70" s="917"/>
      <c r="T70" s="917"/>
      <c r="U70" s="917"/>
      <c r="V70" s="917">
        <v>45</v>
      </c>
      <c r="W70" s="917"/>
      <c r="X70" s="917"/>
      <c r="Y70" s="917"/>
      <c r="Z70" s="917"/>
      <c r="AA70" s="917">
        <v>7</v>
      </c>
      <c r="AB70" s="917"/>
      <c r="AC70" s="917"/>
      <c r="AD70" s="917"/>
      <c r="AE70" s="917"/>
      <c r="AF70" s="917">
        <v>7</v>
      </c>
      <c r="AG70" s="917"/>
      <c r="AH70" s="917"/>
      <c r="AI70" s="917"/>
      <c r="AJ70" s="917"/>
      <c r="AK70" s="917" t="s">
        <v>597</v>
      </c>
      <c r="AL70" s="917"/>
      <c r="AM70" s="917"/>
      <c r="AN70" s="917"/>
      <c r="AO70" s="917"/>
      <c r="AP70" s="917" t="s">
        <v>597</v>
      </c>
      <c r="AQ70" s="917"/>
      <c r="AR70" s="917"/>
      <c r="AS70" s="917"/>
      <c r="AT70" s="917"/>
      <c r="AU70" s="917" t="s">
        <v>597</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590</v>
      </c>
      <c r="C71" s="960"/>
      <c r="D71" s="960"/>
      <c r="E71" s="960"/>
      <c r="F71" s="960"/>
      <c r="G71" s="960"/>
      <c r="H71" s="960"/>
      <c r="I71" s="960"/>
      <c r="J71" s="960"/>
      <c r="K71" s="960"/>
      <c r="L71" s="960"/>
      <c r="M71" s="960"/>
      <c r="N71" s="960"/>
      <c r="O71" s="960"/>
      <c r="P71" s="961"/>
      <c r="Q71" s="962">
        <v>10</v>
      </c>
      <c r="R71" s="917"/>
      <c r="S71" s="917"/>
      <c r="T71" s="917"/>
      <c r="U71" s="917"/>
      <c r="V71" s="917">
        <v>8</v>
      </c>
      <c r="W71" s="917"/>
      <c r="X71" s="917"/>
      <c r="Y71" s="917"/>
      <c r="Z71" s="917"/>
      <c r="AA71" s="917">
        <v>3</v>
      </c>
      <c r="AB71" s="917"/>
      <c r="AC71" s="917"/>
      <c r="AD71" s="917"/>
      <c r="AE71" s="917"/>
      <c r="AF71" s="917">
        <v>2</v>
      </c>
      <c r="AG71" s="917"/>
      <c r="AH71" s="917"/>
      <c r="AI71" s="917"/>
      <c r="AJ71" s="917"/>
      <c r="AK71" s="917" t="s">
        <v>597</v>
      </c>
      <c r="AL71" s="917"/>
      <c r="AM71" s="917"/>
      <c r="AN71" s="917"/>
      <c r="AO71" s="917"/>
      <c r="AP71" s="917" t="s">
        <v>597</v>
      </c>
      <c r="AQ71" s="917"/>
      <c r="AR71" s="917"/>
      <c r="AS71" s="917"/>
      <c r="AT71" s="917"/>
      <c r="AU71" s="917" t="s">
        <v>597</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591</v>
      </c>
      <c r="C72" s="960"/>
      <c r="D72" s="960"/>
      <c r="E72" s="960"/>
      <c r="F72" s="960"/>
      <c r="G72" s="960"/>
      <c r="H72" s="960"/>
      <c r="I72" s="960"/>
      <c r="J72" s="960"/>
      <c r="K72" s="960"/>
      <c r="L72" s="960"/>
      <c r="M72" s="960"/>
      <c r="N72" s="960"/>
      <c r="O72" s="960"/>
      <c r="P72" s="961"/>
      <c r="Q72" s="962">
        <v>2</v>
      </c>
      <c r="R72" s="917"/>
      <c r="S72" s="917"/>
      <c r="T72" s="917"/>
      <c r="U72" s="917"/>
      <c r="V72" s="917">
        <v>0</v>
      </c>
      <c r="W72" s="917"/>
      <c r="X72" s="917"/>
      <c r="Y72" s="917"/>
      <c r="Z72" s="917"/>
      <c r="AA72" s="917">
        <v>2</v>
      </c>
      <c r="AB72" s="917"/>
      <c r="AC72" s="917"/>
      <c r="AD72" s="917"/>
      <c r="AE72" s="917"/>
      <c r="AF72" s="917">
        <v>2</v>
      </c>
      <c r="AG72" s="917"/>
      <c r="AH72" s="917"/>
      <c r="AI72" s="917"/>
      <c r="AJ72" s="917"/>
      <c r="AK72" s="917" t="s">
        <v>597</v>
      </c>
      <c r="AL72" s="917"/>
      <c r="AM72" s="917"/>
      <c r="AN72" s="917"/>
      <c r="AO72" s="917"/>
      <c r="AP72" s="917" t="s">
        <v>597</v>
      </c>
      <c r="AQ72" s="917"/>
      <c r="AR72" s="917"/>
      <c r="AS72" s="917"/>
      <c r="AT72" s="917"/>
      <c r="AU72" s="917" t="s">
        <v>597</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592</v>
      </c>
      <c r="C73" s="960"/>
      <c r="D73" s="960"/>
      <c r="E73" s="960"/>
      <c r="F73" s="960"/>
      <c r="G73" s="960"/>
      <c r="H73" s="960"/>
      <c r="I73" s="960"/>
      <c r="J73" s="960"/>
      <c r="K73" s="960"/>
      <c r="L73" s="960"/>
      <c r="M73" s="960"/>
      <c r="N73" s="960"/>
      <c r="O73" s="960"/>
      <c r="P73" s="961"/>
      <c r="Q73" s="962">
        <v>5</v>
      </c>
      <c r="R73" s="917"/>
      <c r="S73" s="917"/>
      <c r="T73" s="917"/>
      <c r="U73" s="917"/>
      <c r="V73" s="917">
        <v>2</v>
      </c>
      <c r="W73" s="917"/>
      <c r="X73" s="917"/>
      <c r="Y73" s="917"/>
      <c r="Z73" s="917"/>
      <c r="AA73" s="917">
        <v>3</v>
      </c>
      <c r="AB73" s="917"/>
      <c r="AC73" s="917"/>
      <c r="AD73" s="917"/>
      <c r="AE73" s="917"/>
      <c r="AF73" s="917">
        <v>3</v>
      </c>
      <c r="AG73" s="917"/>
      <c r="AH73" s="917"/>
      <c r="AI73" s="917"/>
      <c r="AJ73" s="917"/>
      <c r="AK73" s="917" t="s">
        <v>597</v>
      </c>
      <c r="AL73" s="917"/>
      <c r="AM73" s="917"/>
      <c r="AN73" s="917"/>
      <c r="AO73" s="917"/>
      <c r="AP73" s="917" t="s">
        <v>597</v>
      </c>
      <c r="AQ73" s="917"/>
      <c r="AR73" s="917"/>
      <c r="AS73" s="917"/>
      <c r="AT73" s="917"/>
      <c r="AU73" s="917" t="s">
        <v>597</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593</v>
      </c>
      <c r="C74" s="960"/>
      <c r="D74" s="960"/>
      <c r="E74" s="960"/>
      <c r="F74" s="960"/>
      <c r="G74" s="960"/>
      <c r="H74" s="960"/>
      <c r="I74" s="960"/>
      <c r="J74" s="960"/>
      <c r="K74" s="960"/>
      <c r="L74" s="960"/>
      <c r="M74" s="960"/>
      <c r="N74" s="960"/>
      <c r="O74" s="960"/>
      <c r="P74" s="961"/>
      <c r="Q74" s="962">
        <v>37</v>
      </c>
      <c r="R74" s="917"/>
      <c r="S74" s="917"/>
      <c r="T74" s="917"/>
      <c r="U74" s="917"/>
      <c r="V74" s="917">
        <v>31</v>
      </c>
      <c r="W74" s="917"/>
      <c r="X74" s="917"/>
      <c r="Y74" s="917"/>
      <c r="Z74" s="917"/>
      <c r="AA74" s="917">
        <v>6</v>
      </c>
      <c r="AB74" s="917"/>
      <c r="AC74" s="917"/>
      <c r="AD74" s="917"/>
      <c r="AE74" s="917"/>
      <c r="AF74" s="917">
        <v>6</v>
      </c>
      <c r="AG74" s="917"/>
      <c r="AH74" s="917"/>
      <c r="AI74" s="917"/>
      <c r="AJ74" s="917"/>
      <c r="AK74" s="917">
        <v>6</v>
      </c>
      <c r="AL74" s="917"/>
      <c r="AM74" s="917"/>
      <c r="AN74" s="917"/>
      <c r="AO74" s="917"/>
      <c r="AP74" s="917" t="s">
        <v>597</v>
      </c>
      <c r="AQ74" s="917"/>
      <c r="AR74" s="917"/>
      <c r="AS74" s="917"/>
      <c r="AT74" s="917"/>
      <c r="AU74" s="917" t="s">
        <v>597</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594</v>
      </c>
      <c r="C75" s="960"/>
      <c r="D75" s="960"/>
      <c r="E75" s="960"/>
      <c r="F75" s="960"/>
      <c r="G75" s="960"/>
      <c r="H75" s="960"/>
      <c r="I75" s="960"/>
      <c r="J75" s="960"/>
      <c r="K75" s="960"/>
      <c r="L75" s="960"/>
      <c r="M75" s="960"/>
      <c r="N75" s="960"/>
      <c r="O75" s="960"/>
      <c r="P75" s="961"/>
      <c r="Q75" s="965">
        <v>311</v>
      </c>
      <c r="R75" s="966"/>
      <c r="S75" s="966"/>
      <c r="T75" s="966"/>
      <c r="U75" s="916"/>
      <c r="V75" s="967">
        <v>292</v>
      </c>
      <c r="W75" s="966"/>
      <c r="X75" s="966"/>
      <c r="Y75" s="966"/>
      <c r="Z75" s="916"/>
      <c r="AA75" s="967">
        <v>19</v>
      </c>
      <c r="AB75" s="966"/>
      <c r="AC75" s="966"/>
      <c r="AD75" s="966"/>
      <c r="AE75" s="916"/>
      <c r="AF75" s="967">
        <v>19</v>
      </c>
      <c r="AG75" s="966"/>
      <c r="AH75" s="966"/>
      <c r="AI75" s="966"/>
      <c r="AJ75" s="916"/>
      <c r="AK75" s="967">
        <v>21</v>
      </c>
      <c r="AL75" s="966"/>
      <c r="AM75" s="966"/>
      <c r="AN75" s="966"/>
      <c r="AO75" s="916"/>
      <c r="AP75" s="917" t="s">
        <v>597</v>
      </c>
      <c r="AQ75" s="917"/>
      <c r="AR75" s="917"/>
      <c r="AS75" s="917"/>
      <c r="AT75" s="917"/>
      <c r="AU75" s="917" t="s">
        <v>597</v>
      </c>
      <c r="AV75" s="917"/>
      <c r="AW75" s="917"/>
      <c r="AX75" s="917"/>
      <c r="AY75" s="917"/>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595</v>
      </c>
      <c r="C76" s="960"/>
      <c r="D76" s="960"/>
      <c r="E76" s="960"/>
      <c r="F76" s="960"/>
      <c r="G76" s="960"/>
      <c r="H76" s="960"/>
      <c r="I76" s="960"/>
      <c r="J76" s="960"/>
      <c r="K76" s="960"/>
      <c r="L76" s="960"/>
      <c r="M76" s="960"/>
      <c r="N76" s="960"/>
      <c r="O76" s="960"/>
      <c r="P76" s="961"/>
      <c r="Q76" s="965">
        <v>229800</v>
      </c>
      <c r="R76" s="966"/>
      <c r="S76" s="966"/>
      <c r="T76" s="966"/>
      <c r="U76" s="916"/>
      <c r="V76" s="967">
        <v>217808</v>
      </c>
      <c r="W76" s="966"/>
      <c r="X76" s="966"/>
      <c r="Y76" s="966"/>
      <c r="Z76" s="916"/>
      <c r="AA76" s="967">
        <v>11992</v>
      </c>
      <c r="AB76" s="966"/>
      <c r="AC76" s="966"/>
      <c r="AD76" s="966"/>
      <c r="AE76" s="916"/>
      <c r="AF76" s="967">
        <v>11992</v>
      </c>
      <c r="AG76" s="966"/>
      <c r="AH76" s="966"/>
      <c r="AI76" s="966"/>
      <c r="AJ76" s="916"/>
      <c r="AK76" s="967">
        <v>83</v>
      </c>
      <c r="AL76" s="966"/>
      <c r="AM76" s="966"/>
      <c r="AN76" s="966"/>
      <c r="AO76" s="916"/>
      <c r="AP76" s="917" t="s">
        <v>597</v>
      </c>
      <c r="AQ76" s="917"/>
      <c r="AR76" s="917"/>
      <c r="AS76" s="917"/>
      <c r="AT76" s="917"/>
      <c r="AU76" s="917" t="s">
        <v>597</v>
      </c>
      <c r="AV76" s="917"/>
      <c r="AW76" s="917"/>
      <c r="AX76" s="917"/>
      <c r="AY76" s="917"/>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389</v>
      </c>
      <c r="B88" s="876" t="s">
        <v>424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425</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t="s">
        <v>586</v>
      </c>
      <c r="CS102" s="936"/>
      <c r="CT102" s="936"/>
      <c r="CU102" s="936"/>
      <c r="CV102" s="979"/>
      <c r="CW102" s="978" t="s">
        <v>586</v>
      </c>
      <c r="CX102" s="936"/>
      <c r="CY102" s="936"/>
      <c r="CZ102" s="936"/>
      <c r="DA102" s="979"/>
      <c r="DB102" s="978">
        <v>149</v>
      </c>
      <c r="DC102" s="936"/>
      <c r="DD102" s="936"/>
      <c r="DE102" s="936"/>
      <c r="DF102" s="979"/>
      <c r="DG102" s="978" t="s">
        <v>586</v>
      </c>
      <c r="DH102" s="936"/>
      <c r="DI102" s="936"/>
      <c r="DJ102" s="936"/>
      <c r="DK102" s="979"/>
      <c r="DL102" s="978">
        <v>81</v>
      </c>
      <c r="DM102" s="936"/>
      <c r="DN102" s="936"/>
      <c r="DO102" s="936"/>
      <c r="DP102" s="979"/>
      <c r="DQ102" s="978">
        <v>290</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432</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433</v>
      </c>
      <c r="AB109" s="981"/>
      <c r="AC109" s="981"/>
      <c r="AD109" s="981"/>
      <c r="AE109" s="982"/>
      <c r="AF109" s="980" t="s">
        <v>434</v>
      </c>
      <c r="AG109" s="981"/>
      <c r="AH109" s="981"/>
      <c r="AI109" s="981"/>
      <c r="AJ109" s="982"/>
      <c r="AK109" s="980" t="s">
        <v>303</v>
      </c>
      <c r="AL109" s="981"/>
      <c r="AM109" s="981"/>
      <c r="AN109" s="981"/>
      <c r="AO109" s="982"/>
      <c r="AP109" s="980" t="s">
        <v>435</v>
      </c>
      <c r="AQ109" s="981"/>
      <c r="AR109" s="981"/>
      <c r="AS109" s="981"/>
      <c r="AT109" s="983"/>
      <c r="AU109" s="1000" t="s">
        <v>432</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433</v>
      </c>
      <c r="BR109" s="981"/>
      <c r="BS109" s="981"/>
      <c r="BT109" s="981"/>
      <c r="BU109" s="982"/>
      <c r="BV109" s="980" t="s">
        <v>434</v>
      </c>
      <c r="BW109" s="981"/>
      <c r="BX109" s="981"/>
      <c r="BY109" s="981"/>
      <c r="BZ109" s="982"/>
      <c r="CA109" s="980" t="s">
        <v>303</v>
      </c>
      <c r="CB109" s="981"/>
      <c r="CC109" s="981"/>
      <c r="CD109" s="981"/>
      <c r="CE109" s="982"/>
      <c r="CF109" s="1001" t="s">
        <v>435</v>
      </c>
      <c r="CG109" s="1001"/>
      <c r="CH109" s="1001"/>
      <c r="CI109" s="1001"/>
      <c r="CJ109" s="1001"/>
      <c r="CK109" s="980" t="s">
        <v>436</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433</v>
      </c>
      <c r="DH109" s="981"/>
      <c r="DI109" s="981"/>
      <c r="DJ109" s="981"/>
      <c r="DK109" s="982"/>
      <c r="DL109" s="980" t="s">
        <v>434</v>
      </c>
      <c r="DM109" s="981"/>
      <c r="DN109" s="981"/>
      <c r="DO109" s="981"/>
      <c r="DP109" s="982"/>
      <c r="DQ109" s="980" t="s">
        <v>303</v>
      </c>
      <c r="DR109" s="981"/>
      <c r="DS109" s="981"/>
      <c r="DT109" s="981"/>
      <c r="DU109" s="982"/>
      <c r="DV109" s="980" t="s">
        <v>435</v>
      </c>
      <c r="DW109" s="981"/>
      <c r="DX109" s="981"/>
      <c r="DY109" s="981"/>
      <c r="DZ109" s="983"/>
    </row>
    <row r="110" spans="1:131" s="248" customFormat="1" ht="26.25" customHeight="1" x14ac:dyDescent="0.15">
      <c r="A110" s="984" t="s">
        <v>437</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1962217</v>
      </c>
      <c r="AB110" s="988"/>
      <c r="AC110" s="988"/>
      <c r="AD110" s="988"/>
      <c r="AE110" s="989"/>
      <c r="AF110" s="990">
        <v>1897619</v>
      </c>
      <c r="AG110" s="988"/>
      <c r="AH110" s="988"/>
      <c r="AI110" s="988"/>
      <c r="AJ110" s="989"/>
      <c r="AK110" s="990">
        <v>1874666</v>
      </c>
      <c r="AL110" s="988"/>
      <c r="AM110" s="988"/>
      <c r="AN110" s="988"/>
      <c r="AO110" s="989"/>
      <c r="AP110" s="991">
        <v>23.9</v>
      </c>
      <c r="AQ110" s="992"/>
      <c r="AR110" s="992"/>
      <c r="AS110" s="992"/>
      <c r="AT110" s="993"/>
      <c r="AU110" s="994" t="s">
        <v>73</v>
      </c>
      <c r="AV110" s="995"/>
      <c r="AW110" s="995"/>
      <c r="AX110" s="995"/>
      <c r="AY110" s="995"/>
      <c r="AZ110" s="1036" t="s">
        <v>438</v>
      </c>
      <c r="BA110" s="985"/>
      <c r="BB110" s="985"/>
      <c r="BC110" s="985"/>
      <c r="BD110" s="985"/>
      <c r="BE110" s="985"/>
      <c r="BF110" s="985"/>
      <c r="BG110" s="985"/>
      <c r="BH110" s="985"/>
      <c r="BI110" s="985"/>
      <c r="BJ110" s="985"/>
      <c r="BK110" s="985"/>
      <c r="BL110" s="985"/>
      <c r="BM110" s="985"/>
      <c r="BN110" s="985"/>
      <c r="BO110" s="985"/>
      <c r="BP110" s="986"/>
      <c r="BQ110" s="1022">
        <v>19525943</v>
      </c>
      <c r="BR110" s="1023"/>
      <c r="BS110" s="1023"/>
      <c r="BT110" s="1023"/>
      <c r="BU110" s="1023"/>
      <c r="BV110" s="1023">
        <v>19137177</v>
      </c>
      <c r="BW110" s="1023"/>
      <c r="BX110" s="1023"/>
      <c r="BY110" s="1023"/>
      <c r="BZ110" s="1023"/>
      <c r="CA110" s="1023">
        <v>19456688</v>
      </c>
      <c r="CB110" s="1023"/>
      <c r="CC110" s="1023"/>
      <c r="CD110" s="1023"/>
      <c r="CE110" s="1023"/>
      <c r="CF110" s="1037">
        <v>247.6</v>
      </c>
      <c r="CG110" s="1038"/>
      <c r="CH110" s="1038"/>
      <c r="CI110" s="1038"/>
      <c r="CJ110" s="1038"/>
      <c r="CK110" s="1039" t="s">
        <v>439</v>
      </c>
      <c r="CL110" s="1040"/>
      <c r="CM110" s="1019" t="s">
        <v>440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441</v>
      </c>
      <c r="DH110" s="1023"/>
      <c r="DI110" s="1023"/>
      <c r="DJ110" s="1023"/>
      <c r="DK110" s="1023"/>
      <c r="DL110" s="1023" t="s">
        <v>442</v>
      </c>
      <c r="DM110" s="1023"/>
      <c r="DN110" s="1023"/>
      <c r="DO110" s="1023"/>
      <c r="DP110" s="1023"/>
      <c r="DQ110" s="1023" t="s">
        <v>441</v>
      </c>
      <c r="DR110" s="1023"/>
      <c r="DS110" s="1023"/>
      <c r="DT110" s="1023"/>
      <c r="DU110" s="1023"/>
      <c r="DV110" s="1024" t="s">
        <v>407</v>
      </c>
      <c r="DW110" s="1024"/>
      <c r="DX110" s="1024"/>
      <c r="DY110" s="1024"/>
      <c r="DZ110" s="1025"/>
    </row>
    <row r="111" spans="1:131" s="248" customFormat="1" ht="26.25" customHeight="1" x14ac:dyDescent="0.15">
      <c r="A111" s="1026" t="s">
        <v>443</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444</v>
      </c>
      <c r="AB111" s="1030"/>
      <c r="AC111" s="1030"/>
      <c r="AD111" s="1030"/>
      <c r="AE111" s="1031"/>
      <c r="AF111" s="1032" t="s">
        <v>441</v>
      </c>
      <c r="AG111" s="1030"/>
      <c r="AH111" s="1030"/>
      <c r="AI111" s="1030"/>
      <c r="AJ111" s="1031"/>
      <c r="AK111" s="1032" t="s">
        <v>445</v>
      </c>
      <c r="AL111" s="1030"/>
      <c r="AM111" s="1030"/>
      <c r="AN111" s="1030"/>
      <c r="AO111" s="1031"/>
      <c r="AP111" s="1033" t="s">
        <v>445</v>
      </c>
      <c r="AQ111" s="1034"/>
      <c r="AR111" s="1034"/>
      <c r="AS111" s="1034"/>
      <c r="AT111" s="1035"/>
      <c r="AU111" s="996"/>
      <c r="AV111" s="997"/>
      <c r="AW111" s="997"/>
      <c r="AX111" s="997"/>
      <c r="AY111" s="997"/>
      <c r="AZ111" s="1045" t="s">
        <v>446</v>
      </c>
      <c r="BA111" s="1046"/>
      <c r="BB111" s="1046"/>
      <c r="BC111" s="1046"/>
      <c r="BD111" s="1046"/>
      <c r="BE111" s="1046"/>
      <c r="BF111" s="1046"/>
      <c r="BG111" s="1046"/>
      <c r="BH111" s="1046"/>
      <c r="BI111" s="1046"/>
      <c r="BJ111" s="1046"/>
      <c r="BK111" s="1046"/>
      <c r="BL111" s="1046"/>
      <c r="BM111" s="1046"/>
      <c r="BN111" s="1046"/>
      <c r="BO111" s="1046"/>
      <c r="BP111" s="1047"/>
      <c r="BQ111" s="1015">
        <v>387600</v>
      </c>
      <c r="BR111" s="1016"/>
      <c r="BS111" s="1016"/>
      <c r="BT111" s="1016"/>
      <c r="BU111" s="1016"/>
      <c r="BV111" s="1016">
        <v>376200</v>
      </c>
      <c r="BW111" s="1016"/>
      <c r="BX111" s="1016"/>
      <c r="BY111" s="1016"/>
      <c r="BZ111" s="1016"/>
      <c r="CA111" s="1016">
        <v>364800</v>
      </c>
      <c r="CB111" s="1016"/>
      <c r="CC111" s="1016"/>
      <c r="CD111" s="1016"/>
      <c r="CE111" s="1016"/>
      <c r="CF111" s="1010">
        <v>4.5999999999999996</v>
      </c>
      <c r="CG111" s="1011"/>
      <c r="CH111" s="1011"/>
      <c r="CI111" s="1011"/>
      <c r="CJ111" s="1011"/>
      <c r="CK111" s="1041"/>
      <c r="CL111" s="1042"/>
      <c r="CM111" s="1012" t="s">
        <v>447</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441</v>
      </c>
      <c r="DH111" s="1016"/>
      <c r="DI111" s="1016"/>
      <c r="DJ111" s="1016"/>
      <c r="DK111" s="1016"/>
      <c r="DL111" s="1016" t="s">
        <v>448</v>
      </c>
      <c r="DM111" s="1016"/>
      <c r="DN111" s="1016"/>
      <c r="DO111" s="1016"/>
      <c r="DP111" s="1016"/>
      <c r="DQ111" s="1016" t="s">
        <v>414</v>
      </c>
      <c r="DR111" s="1016"/>
      <c r="DS111" s="1016"/>
      <c r="DT111" s="1016"/>
      <c r="DU111" s="1016"/>
      <c r="DV111" s="1017" t="s">
        <v>449</v>
      </c>
      <c r="DW111" s="1017"/>
      <c r="DX111" s="1017"/>
      <c r="DY111" s="1017"/>
      <c r="DZ111" s="1018"/>
    </row>
    <row r="112" spans="1:131" s="248" customFormat="1" ht="26.25" customHeight="1" x14ac:dyDescent="0.15">
      <c r="A112" s="1048" t="s">
        <v>450</v>
      </c>
      <c r="B112" s="1049"/>
      <c r="C112" s="1046" t="s">
        <v>451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407</v>
      </c>
      <c r="AB112" s="1055"/>
      <c r="AC112" s="1055"/>
      <c r="AD112" s="1055"/>
      <c r="AE112" s="1056"/>
      <c r="AF112" s="1057" t="s">
        <v>449</v>
      </c>
      <c r="AG112" s="1055"/>
      <c r="AH112" s="1055"/>
      <c r="AI112" s="1055"/>
      <c r="AJ112" s="1056"/>
      <c r="AK112" s="1057" t="s">
        <v>414</v>
      </c>
      <c r="AL112" s="1055"/>
      <c r="AM112" s="1055"/>
      <c r="AN112" s="1055"/>
      <c r="AO112" s="1056"/>
      <c r="AP112" s="1058" t="s">
        <v>414</v>
      </c>
      <c r="AQ112" s="1059"/>
      <c r="AR112" s="1059"/>
      <c r="AS112" s="1059"/>
      <c r="AT112" s="1060"/>
      <c r="AU112" s="996"/>
      <c r="AV112" s="997"/>
      <c r="AW112" s="997"/>
      <c r="AX112" s="997"/>
      <c r="AY112" s="997"/>
      <c r="AZ112" s="1045" t="s">
        <v>452</v>
      </c>
      <c r="BA112" s="1046"/>
      <c r="BB112" s="1046"/>
      <c r="BC112" s="1046"/>
      <c r="BD112" s="1046"/>
      <c r="BE112" s="1046"/>
      <c r="BF112" s="1046"/>
      <c r="BG112" s="1046"/>
      <c r="BH112" s="1046"/>
      <c r="BI112" s="1046"/>
      <c r="BJ112" s="1046"/>
      <c r="BK112" s="1046"/>
      <c r="BL112" s="1046"/>
      <c r="BM112" s="1046"/>
      <c r="BN112" s="1046"/>
      <c r="BO112" s="1046"/>
      <c r="BP112" s="1047"/>
      <c r="BQ112" s="1015">
        <v>2147274</v>
      </c>
      <c r="BR112" s="1016"/>
      <c r="BS112" s="1016"/>
      <c r="BT112" s="1016"/>
      <c r="BU112" s="1016"/>
      <c r="BV112" s="1016">
        <v>2529142</v>
      </c>
      <c r="BW112" s="1016"/>
      <c r="BX112" s="1016"/>
      <c r="BY112" s="1016"/>
      <c r="BZ112" s="1016"/>
      <c r="CA112" s="1016">
        <v>2583106</v>
      </c>
      <c r="CB112" s="1016"/>
      <c r="CC112" s="1016"/>
      <c r="CD112" s="1016"/>
      <c r="CE112" s="1016"/>
      <c r="CF112" s="1010">
        <v>32.9</v>
      </c>
      <c r="CG112" s="1011"/>
      <c r="CH112" s="1011"/>
      <c r="CI112" s="1011"/>
      <c r="CJ112" s="1011"/>
      <c r="CK112" s="1041"/>
      <c r="CL112" s="1042"/>
      <c r="CM112" s="1012" t="s">
        <v>453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441</v>
      </c>
      <c r="DH112" s="1016"/>
      <c r="DI112" s="1016"/>
      <c r="DJ112" s="1016"/>
      <c r="DK112" s="1016"/>
      <c r="DL112" s="1016" t="s">
        <v>442</v>
      </c>
      <c r="DM112" s="1016"/>
      <c r="DN112" s="1016"/>
      <c r="DO112" s="1016"/>
      <c r="DP112" s="1016"/>
      <c r="DQ112" s="1016" t="s">
        <v>449</v>
      </c>
      <c r="DR112" s="1016"/>
      <c r="DS112" s="1016"/>
      <c r="DT112" s="1016"/>
      <c r="DU112" s="1016"/>
      <c r="DV112" s="1017" t="s">
        <v>442</v>
      </c>
      <c r="DW112" s="1017"/>
      <c r="DX112" s="1017"/>
      <c r="DY112" s="1017"/>
      <c r="DZ112" s="1018"/>
    </row>
    <row r="113" spans="1:130" s="248" customFormat="1" ht="26.25" customHeight="1" x14ac:dyDescent="0.15">
      <c r="A113" s="1050"/>
      <c r="B113" s="1051"/>
      <c r="C113" s="1046" t="s">
        <v>454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276075</v>
      </c>
      <c r="AB113" s="1030"/>
      <c r="AC113" s="1030"/>
      <c r="AD113" s="1030"/>
      <c r="AE113" s="1031"/>
      <c r="AF113" s="1032">
        <v>336710</v>
      </c>
      <c r="AG113" s="1030"/>
      <c r="AH113" s="1030"/>
      <c r="AI113" s="1030"/>
      <c r="AJ113" s="1031"/>
      <c r="AK113" s="1032">
        <v>379829</v>
      </c>
      <c r="AL113" s="1030"/>
      <c r="AM113" s="1030"/>
      <c r="AN113" s="1030"/>
      <c r="AO113" s="1031"/>
      <c r="AP113" s="1033">
        <v>4.8</v>
      </c>
      <c r="AQ113" s="1034"/>
      <c r="AR113" s="1034"/>
      <c r="AS113" s="1034"/>
      <c r="AT113" s="1035"/>
      <c r="AU113" s="996"/>
      <c r="AV113" s="997"/>
      <c r="AW113" s="997"/>
      <c r="AX113" s="997"/>
      <c r="AY113" s="997"/>
      <c r="AZ113" s="1045" t="s">
        <v>455</v>
      </c>
      <c r="BA113" s="1046"/>
      <c r="BB113" s="1046"/>
      <c r="BC113" s="1046"/>
      <c r="BD113" s="1046"/>
      <c r="BE113" s="1046"/>
      <c r="BF113" s="1046"/>
      <c r="BG113" s="1046"/>
      <c r="BH113" s="1046"/>
      <c r="BI113" s="1046"/>
      <c r="BJ113" s="1046"/>
      <c r="BK113" s="1046"/>
      <c r="BL113" s="1046"/>
      <c r="BM113" s="1046"/>
      <c r="BN113" s="1046"/>
      <c r="BO113" s="1046"/>
      <c r="BP113" s="1047"/>
      <c r="BQ113" s="1015">
        <v>172437</v>
      </c>
      <c r="BR113" s="1016"/>
      <c r="BS113" s="1016"/>
      <c r="BT113" s="1016"/>
      <c r="BU113" s="1016"/>
      <c r="BV113" s="1016">
        <v>142614</v>
      </c>
      <c r="BW113" s="1016"/>
      <c r="BX113" s="1016"/>
      <c r="BY113" s="1016"/>
      <c r="BZ113" s="1016"/>
      <c r="CA113" s="1016">
        <v>132020</v>
      </c>
      <c r="CB113" s="1016"/>
      <c r="CC113" s="1016"/>
      <c r="CD113" s="1016"/>
      <c r="CE113" s="1016"/>
      <c r="CF113" s="1010">
        <v>1.7</v>
      </c>
      <c r="CG113" s="1011"/>
      <c r="CH113" s="1011"/>
      <c r="CI113" s="1011"/>
      <c r="CJ113" s="1011"/>
      <c r="CK113" s="1041"/>
      <c r="CL113" s="1042"/>
      <c r="CM113" s="1012" t="s">
        <v>456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414</v>
      </c>
      <c r="DH113" s="1055"/>
      <c r="DI113" s="1055"/>
      <c r="DJ113" s="1055"/>
      <c r="DK113" s="1056"/>
      <c r="DL113" s="1057" t="s">
        <v>414</v>
      </c>
      <c r="DM113" s="1055"/>
      <c r="DN113" s="1055"/>
      <c r="DO113" s="1055"/>
      <c r="DP113" s="1056"/>
      <c r="DQ113" s="1057" t="s">
        <v>442</v>
      </c>
      <c r="DR113" s="1055"/>
      <c r="DS113" s="1055"/>
      <c r="DT113" s="1055"/>
      <c r="DU113" s="1056"/>
      <c r="DV113" s="1058" t="s">
        <v>441</v>
      </c>
      <c r="DW113" s="1059"/>
      <c r="DX113" s="1059"/>
      <c r="DY113" s="1059"/>
      <c r="DZ113" s="1060"/>
    </row>
    <row r="114" spans="1:130" s="248" customFormat="1" ht="26.25" customHeight="1" x14ac:dyDescent="0.15">
      <c r="A114" s="1050"/>
      <c r="B114" s="1051"/>
      <c r="C114" s="1046" t="s">
        <v>457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55658</v>
      </c>
      <c r="AB114" s="1055"/>
      <c r="AC114" s="1055"/>
      <c r="AD114" s="1055"/>
      <c r="AE114" s="1056"/>
      <c r="AF114" s="1057">
        <v>56550</v>
      </c>
      <c r="AG114" s="1055"/>
      <c r="AH114" s="1055"/>
      <c r="AI114" s="1055"/>
      <c r="AJ114" s="1056"/>
      <c r="AK114" s="1057">
        <v>58240</v>
      </c>
      <c r="AL114" s="1055"/>
      <c r="AM114" s="1055"/>
      <c r="AN114" s="1055"/>
      <c r="AO114" s="1056"/>
      <c r="AP114" s="1058">
        <v>0.7</v>
      </c>
      <c r="AQ114" s="1059"/>
      <c r="AR114" s="1059"/>
      <c r="AS114" s="1059"/>
      <c r="AT114" s="1060"/>
      <c r="AU114" s="996"/>
      <c r="AV114" s="997"/>
      <c r="AW114" s="997"/>
      <c r="AX114" s="997"/>
      <c r="AY114" s="997"/>
      <c r="AZ114" s="1045" t="s">
        <v>458</v>
      </c>
      <c r="BA114" s="1046"/>
      <c r="BB114" s="1046"/>
      <c r="BC114" s="1046"/>
      <c r="BD114" s="1046"/>
      <c r="BE114" s="1046"/>
      <c r="BF114" s="1046"/>
      <c r="BG114" s="1046"/>
      <c r="BH114" s="1046"/>
      <c r="BI114" s="1046"/>
      <c r="BJ114" s="1046"/>
      <c r="BK114" s="1046"/>
      <c r="BL114" s="1046"/>
      <c r="BM114" s="1046"/>
      <c r="BN114" s="1046"/>
      <c r="BO114" s="1046"/>
      <c r="BP114" s="1047"/>
      <c r="BQ114" s="1015">
        <v>1648827</v>
      </c>
      <c r="BR114" s="1016"/>
      <c r="BS114" s="1016"/>
      <c r="BT114" s="1016"/>
      <c r="BU114" s="1016"/>
      <c r="BV114" s="1016">
        <v>1485738</v>
      </c>
      <c r="BW114" s="1016"/>
      <c r="BX114" s="1016"/>
      <c r="BY114" s="1016"/>
      <c r="BZ114" s="1016"/>
      <c r="CA114" s="1016">
        <v>1338625</v>
      </c>
      <c r="CB114" s="1016"/>
      <c r="CC114" s="1016"/>
      <c r="CD114" s="1016"/>
      <c r="CE114" s="1016"/>
      <c r="CF114" s="1010">
        <v>17</v>
      </c>
      <c r="CG114" s="1011"/>
      <c r="CH114" s="1011"/>
      <c r="CI114" s="1011"/>
      <c r="CJ114" s="1011"/>
      <c r="CK114" s="1041"/>
      <c r="CL114" s="1042"/>
      <c r="CM114" s="1012" t="s">
        <v>459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442</v>
      </c>
      <c r="DH114" s="1055"/>
      <c r="DI114" s="1055"/>
      <c r="DJ114" s="1055"/>
      <c r="DK114" s="1056"/>
      <c r="DL114" s="1057" t="s">
        <v>407</v>
      </c>
      <c r="DM114" s="1055"/>
      <c r="DN114" s="1055"/>
      <c r="DO114" s="1055"/>
      <c r="DP114" s="1056"/>
      <c r="DQ114" s="1057" t="s">
        <v>407</v>
      </c>
      <c r="DR114" s="1055"/>
      <c r="DS114" s="1055"/>
      <c r="DT114" s="1055"/>
      <c r="DU114" s="1056"/>
      <c r="DV114" s="1058" t="s">
        <v>414</v>
      </c>
      <c r="DW114" s="1059"/>
      <c r="DX114" s="1059"/>
      <c r="DY114" s="1059"/>
      <c r="DZ114" s="1060"/>
    </row>
    <row r="115" spans="1:130" s="248" customFormat="1" ht="26.25" customHeight="1" x14ac:dyDescent="0.15">
      <c r="A115" s="1050"/>
      <c r="B115" s="1051"/>
      <c r="C115" s="1046" t="s">
        <v>460</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1980</v>
      </c>
      <c r="AB115" s="1030"/>
      <c r="AC115" s="1030"/>
      <c r="AD115" s="1030"/>
      <c r="AE115" s="1031"/>
      <c r="AF115" s="1032">
        <v>1421</v>
      </c>
      <c r="AG115" s="1030"/>
      <c r="AH115" s="1030"/>
      <c r="AI115" s="1030"/>
      <c r="AJ115" s="1031"/>
      <c r="AK115" s="1032">
        <v>1003</v>
      </c>
      <c r="AL115" s="1030"/>
      <c r="AM115" s="1030"/>
      <c r="AN115" s="1030"/>
      <c r="AO115" s="1031"/>
      <c r="AP115" s="1033">
        <v>0</v>
      </c>
      <c r="AQ115" s="1034"/>
      <c r="AR115" s="1034"/>
      <c r="AS115" s="1034"/>
      <c r="AT115" s="1035"/>
      <c r="AU115" s="996"/>
      <c r="AV115" s="997"/>
      <c r="AW115" s="997"/>
      <c r="AX115" s="997"/>
      <c r="AY115" s="997"/>
      <c r="AZ115" s="1045" t="s">
        <v>461</v>
      </c>
      <c r="BA115" s="1046"/>
      <c r="BB115" s="1046"/>
      <c r="BC115" s="1046"/>
      <c r="BD115" s="1046"/>
      <c r="BE115" s="1046"/>
      <c r="BF115" s="1046"/>
      <c r="BG115" s="1046"/>
      <c r="BH115" s="1046"/>
      <c r="BI115" s="1046"/>
      <c r="BJ115" s="1046"/>
      <c r="BK115" s="1046"/>
      <c r="BL115" s="1046"/>
      <c r="BM115" s="1046"/>
      <c r="BN115" s="1046"/>
      <c r="BO115" s="1046"/>
      <c r="BP115" s="1047"/>
      <c r="BQ115" s="1015">
        <v>240901</v>
      </c>
      <c r="BR115" s="1016"/>
      <c r="BS115" s="1016"/>
      <c r="BT115" s="1016"/>
      <c r="BU115" s="1016"/>
      <c r="BV115" s="1016">
        <v>284273</v>
      </c>
      <c r="BW115" s="1016"/>
      <c r="BX115" s="1016"/>
      <c r="BY115" s="1016"/>
      <c r="BZ115" s="1016"/>
      <c r="CA115" s="1016">
        <v>290410</v>
      </c>
      <c r="CB115" s="1016"/>
      <c r="CC115" s="1016"/>
      <c r="CD115" s="1016"/>
      <c r="CE115" s="1016"/>
      <c r="CF115" s="1010">
        <v>3.7</v>
      </c>
      <c r="CG115" s="1011"/>
      <c r="CH115" s="1011"/>
      <c r="CI115" s="1011"/>
      <c r="CJ115" s="1011"/>
      <c r="CK115" s="1041"/>
      <c r="CL115" s="1042"/>
      <c r="CM115" s="1045" t="s">
        <v>462</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445</v>
      </c>
      <c r="DH115" s="1055"/>
      <c r="DI115" s="1055"/>
      <c r="DJ115" s="1055"/>
      <c r="DK115" s="1056"/>
      <c r="DL115" s="1057" t="s">
        <v>445</v>
      </c>
      <c r="DM115" s="1055"/>
      <c r="DN115" s="1055"/>
      <c r="DO115" s="1055"/>
      <c r="DP115" s="1056"/>
      <c r="DQ115" s="1057" t="s">
        <v>442</v>
      </c>
      <c r="DR115" s="1055"/>
      <c r="DS115" s="1055"/>
      <c r="DT115" s="1055"/>
      <c r="DU115" s="1056"/>
      <c r="DV115" s="1058" t="s">
        <v>441</v>
      </c>
      <c r="DW115" s="1059"/>
      <c r="DX115" s="1059"/>
      <c r="DY115" s="1059"/>
      <c r="DZ115" s="1060"/>
    </row>
    <row r="116" spans="1:130" s="248" customFormat="1" ht="26.25" customHeight="1" x14ac:dyDescent="0.15">
      <c r="A116" s="1052"/>
      <c r="B116" s="1053"/>
      <c r="C116" s="1061" t="s">
        <v>463</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442</v>
      </c>
      <c r="AB116" s="1055"/>
      <c r="AC116" s="1055"/>
      <c r="AD116" s="1055"/>
      <c r="AE116" s="1056"/>
      <c r="AF116" s="1057" t="s">
        <v>445</v>
      </c>
      <c r="AG116" s="1055"/>
      <c r="AH116" s="1055"/>
      <c r="AI116" s="1055"/>
      <c r="AJ116" s="1056"/>
      <c r="AK116" s="1057" t="s">
        <v>444</v>
      </c>
      <c r="AL116" s="1055"/>
      <c r="AM116" s="1055"/>
      <c r="AN116" s="1055"/>
      <c r="AO116" s="1056"/>
      <c r="AP116" s="1058" t="s">
        <v>445</v>
      </c>
      <c r="AQ116" s="1059"/>
      <c r="AR116" s="1059"/>
      <c r="AS116" s="1059"/>
      <c r="AT116" s="1060"/>
      <c r="AU116" s="996"/>
      <c r="AV116" s="997"/>
      <c r="AW116" s="997"/>
      <c r="AX116" s="997"/>
      <c r="AY116" s="997"/>
      <c r="AZ116" s="1063" t="s">
        <v>464</v>
      </c>
      <c r="BA116" s="1064"/>
      <c r="BB116" s="1064"/>
      <c r="BC116" s="1064"/>
      <c r="BD116" s="1064"/>
      <c r="BE116" s="1064"/>
      <c r="BF116" s="1064"/>
      <c r="BG116" s="1064"/>
      <c r="BH116" s="1064"/>
      <c r="BI116" s="1064"/>
      <c r="BJ116" s="1064"/>
      <c r="BK116" s="1064"/>
      <c r="BL116" s="1064"/>
      <c r="BM116" s="1064"/>
      <c r="BN116" s="1064"/>
      <c r="BO116" s="1064"/>
      <c r="BP116" s="1065"/>
      <c r="BQ116" s="1015" t="s">
        <v>449</v>
      </c>
      <c r="BR116" s="1016"/>
      <c r="BS116" s="1016"/>
      <c r="BT116" s="1016"/>
      <c r="BU116" s="1016"/>
      <c r="BV116" s="1016" t="s">
        <v>448</v>
      </c>
      <c r="BW116" s="1016"/>
      <c r="BX116" s="1016"/>
      <c r="BY116" s="1016"/>
      <c r="BZ116" s="1016"/>
      <c r="CA116" s="1016" t="s">
        <v>445</v>
      </c>
      <c r="CB116" s="1016"/>
      <c r="CC116" s="1016"/>
      <c r="CD116" s="1016"/>
      <c r="CE116" s="1016"/>
      <c r="CF116" s="1010" t="s">
        <v>444</v>
      </c>
      <c r="CG116" s="1011"/>
      <c r="CH116" s="1011"/>
      <c r="CI116" s="1011"/>
      <c r="CJ116" s="1011"/>
      <c r="CK116" s="1041"/>
      <c r="CL116" s="1042"/>
      <c r="CM116" s="1012" t="s">
        <v>465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445</v>
      </c>
      <c r="DH116" s="1055"/>
      <c r="DI116" s="1055"/>
      <c r="DJ116" s="1055"/>
      <c r="DK116" s="1056"/>
      <c r="DL116" s="1057" t="s">
        <v>449</v>
      </c>
      <c r="DM116" s="1055"/>
      <c r="DN116" s="1055"/>
      <c r="DO116" s="1055"/>
      <c r="DP116" s="1056"/>
      <c r="DQ116" s="1057" t="s">
        <v>441</v>
      </c>
      <c r="DR116" s="1055"/>
      <c r="DS116" s="1055"/>
      <c r="DT116" s="1055"/>
      <c r="DU116" s="1056"/>
      <c r="DV116" s="1058" t="s">
        <v>449</v>
      </c>
      <c r="DW116" s="1059"/>
      <c r="DX116" s="1059"/>
      <c r="DY116" s="1059"/>
      <c r="DZ116" s="1060"/>
    </row>
    <row r="117" spans="1:130" s="248" customFormat="1" ht="26.25" customHeight="1" x14ac:dyDescent="0.15">
      <c r="A117" s="1000" t="s">
        <v>184</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466</v>
      </c>
      <c r="Z117" s="982"/>
      <c r="AA117" s="1072">
        <v>2295930</v>
      </c>
      <c r="AB117" s="1073"/>
      <c r="AC117" s="1073"/>
      <c r="AD117" s="1073"/>
      <c r="AE117" s="1074"/>
      <c r="AF117" s="1075">
        <v>2292300</v>
      </c>
      <c r="AG117" s="1073"/>
      <c r="AH117" s="1073"/>
      <c r="AI117" s="1073"/>
      <c r="AJ117" s="1074"/>
      <c r="AK117" s="1075">
        <v>2313738</v>
      </c>
      <c r="AL117" s="1073"/>
      <c r="AM117" s="1073"/>
      <c r="AN117" s="1073"/>
      <c r="AO117" s="1074"/>
      <c r="AP117" s="1076"/>
      <c r="AQ117" s="1077"/>
      <c r="AR117" s="1077"/>
      <c r="AS117" s="1077"/>
      <c r="AT117" s="1078"/>
      <c r="AU117" s="996"/>
      <c r="AV117" s="997"/>
      <c r="AW117" s="997"/>
      <c r="AX117" s="997"/>
      <c r="AY117" s="997"/>
      <c r="AZ117" s="1063" t="s">
        <v>467</v>
      </c>
      <c r="BA117" s="1064"/>
      <c r="BB117" s="1064"/>
      <c r="BC117" s="1064"/>
      <c r="BD117" s="1064"/>
      <c r="BE117" s="1064"/>
      <c r="BF117" s="1064"/>
      <c r="BG117" s="1064"/>
      <c r="BH117" s="1064"/>
      <c r="BI117" s="1064"/>
      <c r="BJ117" s="1064"/>
      <c r="BK117" s="1064"/>
      <c r="BL117" s="1064"/>
      <c r="BM117" s="1064"/>
      <c r="BN117" s="1064"/>
      <c r="BO117" s="1064"/>
      <c r="BP117" s="1065"/>
      <c r="BQ117" s="1015" t="s">
        <v>442</v>
      </c>
      <c r="BR117" s="1016"/>
      <c r="BS117" s="1016"/>
      <c r="BT117" s="1016"/>
      <c r="BU117" s="1016"/>
      <c r="BV117" s="1016" t="s">
        <v>449</v>
      </c>
      <c r="BW117" s="1016"/>
      <c r="BX117" s="1016"/>
      <c r="BY117" s="1016"/>
      <c r="BZ117" s="1016"/>
      <c r="CA117" s="1016" t="s">
        <v>449</v>
      </c>
      <c r="CB117" s="1016"/>
      <c r="CC117" s="1016"/>
      <c r="CD117" s="1016"/>
      <c r="CE117" s="1016"/>
      <c r="CF117" s="1010" t="s">
        <v>442</v>
      </c>
      <c r="CG117" s="1011"/>
      <c r="CH117" s="1011"/>
      <c r="CI117" s="1011"/>
      <c r="CJ117" s="1011"/>
      <c r="CK117" s="1041"/>
      <c r="CL117" s="1042"/>
      <c r="CM117" s="1012" t="s">
        <v>468</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v>387600</v>
      </c>
      <c r="DH117" s="1055"/>
      <c r="DI117" s="1055"/>
      <c r="DJ117" s="1055"/>
      <c r="DK117" s="1056"/>
      <c r="DL117" s="1057">
        <v>376200</v>
      </c>
      <c r="DM117" s="1055"/>
      <c r="DN117" s="1055"/>
      <c r="DO117" s="1055"/>
      <c r="DP117" s="1056"/>
      <c r="DQ117" s="1057">
        <v>364800</v>
      </c>
      <c r="DR117" s="1055"/>
      <c r="DS117" s="1055"/>
      <c r="DT117" s="1055"/>
      <c r="DU117" s="1056"/>
      <c r="DV117" s="1058">
        <v>4.5999999999999996</v>
      </c>
      <c r="DW117" s="1059"/>
      <c r="DX117" s="1059"/>
      <c r="DY117" s="1059"/>
      <c r="DZ117" s="1060"/>
    </row>
    <row r="118" spans="1:130" s="248" customFormat="1" ht="26.25" customHeight="1" x14ac:dyDescent="0.15">
      <c r="A118" s="1000" t="s">
        <v>436</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433</v>
      </c>
      <c r="AB118" s="981"/>
      <c r="AC118" s="981"/>
      <c r="AD118" s="981"/>
      <c r="AE118" s="982"/>
      <c r="AF118" s="980" t="s">
        <v>434</v>
      </c>
      <c r="AG118" s="981"/>
      <c r="AH118" s="981"/>
      <c r="AI118" s="981"/>
      <c r="AJ118" s="982"/>
      <c r="AK118" s="980" t="s">
        <v>303</v>
      </c>
      <c r="AL118" s="981"/>
      <c r="AM118" s="981"/>
      <c r="AN118" s="981"/>
      <c r="AO118" s="982"/>
      <c r="AP118" s="1067" t="s">
        <v>435</v>
      </c>
      <c r="AQ118" s="1068"/>
      <c r="AR118" s="1068"/>
      <c r="AS118" s="1068"/>
      <c r="AT118" s="1069"/>
      <c r="AU118" s="996"/>
      <c r="AV118" s="997"/>
      <c r="AW118" s="997"/>
      <c r="AX118" s="997"/>
      <c r="AY118" s="997"/>
      <c r="AZ118" s="1070" t="s">
        <v>469</v>
      </c>
      <c r="BA118" s="1061"/>
      <c r="BB118" s="1061"/>
      <c r="BC118" s="1061"/>
      <c r="BD118" s="1061"/>
      <c r="BE118" s="1061"/>
      <c r="BF118" s="1061"/>
      <c r="BG118" s="1061"/>
      <c r="BH118" s="1061"/>
      <c r="BI118" s="1061"/>
      <c r="BJ118" s="1061"/>
      <c r="BK118" s="1061"/>
      <c r="BL118" s="1061"/>
      <c r="BM118" s="1061"/>
      <c r="BN118" s="1061"/>
      <c r="BO118" s="1061"/>
      <c r="BP118" s="1062"/>
      <c r="BQ118" s="1093" t="s">
        <v>441</v>
      </c>
      <c r="BR118" s="1094"/>
      <c r="BS118" s="1094"/>
      <c r="BT118" s="1094"/>
      <c r="BU118" s="1094"/>
      <c r="BV118" s="1094" t="s">
        <v>414</v>
      </c>
      <c r="BW118" s="1094"/>
      <c r="BX118" s="1094"/>
      <c r="BY118" s="1094"/>
      <c r="BZ118" s="1094"/>
      <c r="CA118" s="1094" t="s">
        <v>470</v>
      </c>
      <c r="CB118" s="1094"/>
      <c r="CC118" s="1094"/>
      <c r="CD118" s="1094"/>
      <c r="CE118" s="1094"/>
      <c r="CF118" s="1010" t="s">
        <v>449</v>
      </c>
      <c r="CG118" s="1011"/>
      <c r="CH118" s="1011"/>
      <c r="CI118" s="1011"/>
      <c r="CJ118" s="1011"/>
      <c r="CK118" s="1041"/>
      <c r="CL118" s="1042"/>
      <c r="CM118" s="1012" t="s">
        <v>471</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448</v>
      </c>
      <c r="DH118" s="1055"/>
      <c r="DI118" s="1055"/>
      <c r="DJ118" s="1055"/>
      <c r="DK118" s="1056"/>
      <c r="DL118" s="1057" t="s">
        <v>470</v>
      </c>
      <c r="DM118" s="1055"/>
      <c r="DN118" s="1055"/>
      <c r="DO118" s="1055"/>
      <c r="DP118" s="1056"/>
      <c r="DQ118" s="1057" t="s">
        <v>441</v>
      </c>
      <c r="DR118" s="1055"/>
      <c r="DS118" s="1055"/>
      <c r="DT118" s="1055"/>
      <c r="DU118" s="1056"/>
      <c r="DV118" s="1058" t="s">
        <v>445</v>
      </c>
      <c r="DW118" s="1059"/>
      <c r="DX118" s="1059"/>
      <c r="DY118" s="1059"/>
      <c r="DZ118" s="1060"/>
    </row>
    <row r="119" spans="1:130" s="248" customFormat="1" ht="26.25" customHeight="1" x14ac:dyDescent="0.15">
      <c r="A119" s="1154" t="s">
        <v>439</v>
      </c>
      <c r="B119" s="1040"/>
      <c r="C119" s="1019" t="s">
        <v>440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470</v>
      </c>
      <c r="AB119" s="988"/>
      <c r="AC119" s="988"/>
      <c r="AD119" s="988"/>
      <c r="AE119" s="989"/>
      <c r="AF119" s="990" t="s">
        <v>414</v>
      </c>
      <c r="AG119" s="988"/>
      <c r="AH119" s="988"/>
      <c r="AI119" s="988"/>
      <c r="AJ119" s="989"/>
      <c r="AK119" s="990" t="s">
        <v>470</v>
      </c>
      <c r="AL119" s="988"/>
      <c r="AM119" s="988"/>
      <c r="AN119" s="988"/>
      <c r="AO119" s="989"/>
      <c r="AP119" s="991" t="s">
        <v>407</v>
      </c>
      <c r="AQ119" s="992"/>
      <c r="AR119" s="992"/>
      <c r="AS119" s="992"/>
      <c r="AT119" s="993"/>
      <c r="AU119" s="998"/>
      <c r="AV119" s="999"/>
      <c r="AW119" s="999"/>
      <c r="AX119" s="999"/>
      <c r="AY119" s="999"/>
      <c r="AZ119" s="279" t="s">
        <v>184</v>
      </c>
      <c r="BA119" s="279"/>
      <c r="BB119" s="279"/>
      <c r="BC119" s="279"/>
      <c r="BD119" s="279"/>
      <c r="BE119" s="279"/>
      <c r="BF119" s="279"/>
      <c r="BG119" s="279"/>
      <c r="BH119" s="279"/>
      <c r="BI119" s="279"/>
      <c r="BJ119" s="279"/>
      <c r="BK119" s="279"/>
      <c r="BL119" s="279"/>
      <c r="BM119" s="279"/>
      <c r="BN119" s="279"/>
      <c r="BO119" s="1071" t="s">
        <v>472</v>
      </c>
      <c r="BP119" s="1102"/>
      <c r="BQ119" s="1093">
        <v>24122982</v>
      </c>
      <c r="BR119" s="1094"/>
      <c r="BS119" s="1094"/>
      <c r="BT119" s="1094"/>
      <c r="BU119" s="1094"/>
      <c r="BV119" s="1094">
        <v>23955144</v>
      </c>
      <c r="BW119" s="1094"/>
      <c r="BX119" s="1094"/>
      <c r="BY119" s="1094"/>
      <c r="BZ119" s="1094"/>
      <c r="CA119" s="1094">
        <v>24165649</v>
      </c>
      <c r="CB119" s="1094"/>
      <c r="CC119" s="1094"/>
      <c r="CD119" s="1094"/>
      <c r="CE119" s="1094"/>
      <c r="CF119" s="1095"/>
      <c r="CG119" s="1096"/>
      <c r="CH119" s="1096"/>
      <c r="CI119" s="1096"/>
      <c r="CJ119" s="1097"/>
      <c r="CK119" s="1043"/>
      <c r="CL119" s="1044"/>
      <c r="CM119" s="1098" t="s">
        <v>473</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414</v>
      </c>
      <c r="DH119" s="1080"/>
      <c r="DI119" s="1080"/>
      <c r="DJ119" s="1080"/>
      <c r="DK119" s="1081"/>
      <c r="DL119" s="1079" t="s">
        <v>445</v>
      </c>
      <c r="DM119" s="1080"/>
      <c r="DN119" s="1080"/>
      <c r="DO119" s="1080"/>
      <c r="DP119" s="1081"/>
      <c r="DQ119" s="1079" t="s">
        <v>444</v>
      </c>
      <c r="DR119" s="1080"/>
      <c r="DS119" s="1080"/>
      <c r="DT119" s="1080"/>
      <c r="DU119" s="1081"/>
      <c r="DV119" s="1082" t="s">
        <v>441</v>
      </c>
      <c r="DW119" s="1083"/>
      <c r="DX119" s="1083"/>
      <c r="DY119" s="1083"/>
      <c r="DZ119" s="1084"/>
    </row>
    <row r="120" spans="1:130" s="248" customFormat="1" ht="26.25" customHeight="1" x14ac:dyDescent="0.15">
      <c r="A120" s="1155"/>
      <c r="B120" s="1042"/>
      <c r="C120" s="1012" t="s">
        <v>447</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445</v>
      </c>
      <c r="AB120" s="1055"/>
      <c r="AC120" s="1055"/>
      <c r="AD120" s="1055"/>
      <c r="AE120" s="1056"/>
      <c r="AF120" s="1057" t="s">
        <v>448</v>
      </c>
      <c r="AG120" s="1055"/>
      <c r="AH120" s="1055"/>
      <c r="AI120" s="1055"/>
      <c r="AJ120" s="1056"/>
      <c r="AK120" s="1057" t="s">
        <v>441</v>
      </c>
      <c r="AL120" s="1055"/>
      <c r="AM120" s="1055"/>
      <c r="AN120" s="1055"/>
      <c r="AO120" s="1056"/>
      <c r="AP120" s="1058" t="s">
        <v>441</v>
      </c>
      <c r="AQ120" s="1059"/>
      <c r="AR120" s="1059"/>
      <c r="AS120" s="1059"/>
      <c r="AT120" s="1060"/>
      <c r="AU120" s="1085" t="s">
        <v>474</v>
      </c>
      <c r="AV120" s="1086"/>
      <c r="AW120" s="1086"/>
      <c r="AX120" s="1086"/>
      <c r="AY120" s="1087"/>
      <c r="AZ120" s="1036" t="s">
        <v>475</v>
      </c>
      <c r="BA120" s="985"/>
      <c r="BB120" s="985"/>
      <c r="BC120" s="985"/>
      <c r="BD120" s="985"/>
      <c r="BE120" s="985"/>
      <c r="BF120" s="985"/>
      <c r="BG120" s="985"/>
      <c r="BH120" s="985"/>
      <c r="BI120" s="985"/>
      <c r="BJ120" s="985"/>
      <c r="BK120" s="985"/>
      <c r="BL120" s="985"/>
      <c r="BM120" s="985"/>
      <c r="BN120" s="985"/>
      <c r="BO120" s="985"/>
      <c r="BP120" s="986"/>
      <c r="BQ120" s="1022">
        <v>7707181</v>
      </c>
      <c r="BR120" s="1023"/>
      <c r="BS120" s="1023"/>
      <c r="BT120" s="1023"/>
      <c r="BU120" s="1023"/>
      <c r="BV120" s="1023">
        <v>8215250</v>
      </c>
      <c r="BW120" s="1023"/>
      <c r="BX120" s="1023"/>
      <c r="BY120" s="1023"/>
      <c r="BZ120" s="1023"/>
      <c r="CA120" s="1023">
        <v>8692963</v>
      </c>
      <c r="CB120" s="1023"/>
      <c r="CC120" s="1023"/>
      <c r="CD120" s="1023"/>
      <c r="CE120" s="1023"/>
      <c r="CF120" s="1037">
        <v>110.6</v>
      </c>
      <c r="CG120" s="1038"/>
      <c r="CH120" s="1038"/>
      <c r="CI120" s="1038"/>
      <c r="CJ120" s="1038"/>
      <c r="CK120" s="1103" t="s">
        <v>476</v>
      </c>
      <c r="CL120" s="1104"/>
      <c r="CM120" s="1104"/>
      <c r="CN120" s="1104"/>
      <c r="CO120" s="1105"/>
      <c r="CP120" s="1111" t="s">
        <v>477</v>
      </c>
      <c r="CQ120" s="1112"/>
      <c r="CR120" s="1112"/>
      <c r="CS120" s="1112"/>
      <c r="CT120" s="1112"/>
      <c r="CU120" s="1112"/>
      <c r="CV120" s="1112"/>
      <c r="CW120" s="1112"/>
      <c r="CX120" s="1112"/>
      <c r="CY120" s="1112"/>
      <c r="CZ120" s="1112"/>
      <c r="DA120" s="1112"/>
      <c r="DB120" s="1112"/>
      <c r="DC120" s="1112"/>
      <c r="DD120" s="1112"/>
      <c r="DE120" s="1112"/>
      <c r="DF120" s="1113"/>
      <c r="DG120" s="1022">
        <v>1843910</v>
      </c>
      <c r="DH120" s="1023"/>
      <c r="DI120" s="1023"/>
      <c r="DJ120" s="1023"/>
      <c r="DK120" s="1023"/>
      <c r="DL120" s="1023">
        <v>2250937</v>
      </c>
      <c r="DM120" s="1023"/>
      <c r="DN120" s="1023"/>
      <c r="DO120" s="1023"/>
      <c r="DP120" s="1023"/>
      <c r="DQ120" s="1023">
        <v>2333970</v>
      </c>
      <c r="DR120" s="1023"/>
      <c r="DS120" s="1023"/>
      <c r="DT120" s="1023"/>
      <c r="DU120" s="1023"/>
      <c r="DV120" s="1024">
        <v>29.7</v>
      </c>
      <c r="DW120" s="1024"/>
      <c r="DX120" s="1024"/>
      <c r="DY120" s="1024"/>
      <c r="DZ120" s="1025"/>
    </row>
    <row r="121" spans="1:130" s="248" customFormat="1" ht="26.25" customHeight="1" x14ac:dyDescent="0.15">
      <c r="A121" s="1155"/>
      <c r="B121" s="1042"/>
      <c r="C121" s="1063" t="s">
        <v>478</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441</v>
      </c>
      <c r="AB121" s="1055"/>
      <c r="AC121" s="1055"/>
      <c r="AD121" s="1055"/>
      <c r="AE121" s="1056"/>
      <c r="AF121" s="1057" t="s">
        <v>441</v>
      </c>
      <c r="AG121" s="1055"/>
      <c r="AH121" s="1055"/>
      <c r="AI121" s="1055"/>
      <c r="AJ121" s="1056"/>
      <c r="AK121" s="1057" t="s">
        <v>441</v>
      </c>
      <c r="AL121" s="1055"/>
      <c r="AM121" s="1055"/>
      <c r="AN121" s="1055"/>
      <c r="AO121" s="1056"/>
      <c r="AP121" s="1058" t="s">
        <v>441</v>
      </c>
      <c r="AQ121" s="1059"/>
      <c r="AR121" s="1059"/>
      <c r="AS121" s="1059"/>
      <c r="AT121" s="1060"/>
      <c r="AU121" s="1088"/>
      <c r="AV121" s="1089"/>
      <c r="AW121" s="1089"/>
      <c r="AX121" s="1089"/>
      <c r="AY121" s="1090"/>
      <c r="AZ121" s="1045" t="s">
        <v>479</v>
      </c>
      <c r="BA121" s="1046"/>
      <c r="BB121" s="1046"/>
      <c r="BC121" s="1046"/>
      <c r="BD121" s="1046"/>
      <c r="BE121" s="1046"/>
      <c r="BF121" s="1046"/>
      <c r="BG121" s="1046"/>
      <c r="BH121" s="1046"/>
      <c r="BI121" s="1046"/>
      <c r="BJ121" s="1046"/>
      <c r="BK121" s="1046"/>
      <c r="BL121" s="1046"/>
      <c r="BM121" s="1046"/>
      <c r="BN121" s="1046"/>
      <c r="BO121" s="1046"/>
      <c r="BP121" s="1047"/>
      <c r="BQ121" s="1015">
        <v>311735</v>
      </c>
      <c r="BR121" s="1016"/>
      <c r="BS121" s="1016"/>
      <c r="BT121" s="1016"/>
      <c r="BU121" s="1016"/>
      <c r="BV121" s="1016">
        <v>384332</v>
      </c>
      <c r="BW121" s="1016"/>
      <c r="BX121" s="1016"/>
      <c r="BY121" s="1016"/>
      <c r="BZ121" s="1016"/>
      <c r="CA121" s="1016">
        <v>456995</v>
      </c>
      <c r="CB121" s="1016"/>
      <c r="CC121" s="1016"/>
      <c r="CD121" s="1016"/>
      <c r="CE121" s="1016"/>
      <c r="CF121" s="1010">
        <v>5.8</v>
      </c>
      <c r="CG121" s="1011"/>
      <c r="CH121" s="1011"/>
      <c r="CI121" s="1011"/>
      <c r="CJ121" s="1011"/>
      <c r="CK121" s="1106"/>
      <c r="CL121" s="1107"/>
      <c r="CM121" s="1107"/>
      <c r="CN121" s="1107"/>
      <c r="CO121" s="1108"/>
      <c r="CP121" s="1116" t="s">
        <v>480</v>
      </c>
      <c r="CQ121" s="1117"/>
      <c r="CR121" s="1117"/>
      <c r="CS121" s="1117"/>
      <c r="CT121" s="1117"/>
      <c r="CU121" s="1117"/>
      <c r="CV121" s="1117"/>
      <c r="CW121" s="1117"/>
      <c r="CX121" s="1117"/>
      <c r="CY121" s="1117"/>
      <c r="CZ121" s="1117"/>
      <c r="DA121" s="1117"/>
      <c r="DB121" s="1117"/>
      <c r="DC121" s="1117"/>
      <c r="DD121" s="1117"/>
      <c r="DE121" s="1117"/>
      <c r="DF121" s="1118"/>
      <c r="DG121" s="1015">
        <v>234006</v>
      </c>
      <c r="DH121" s="1016"/>
      <c r="DI121" s="1016"/>
      <c r="DJ121" s="1016"/>
      <c r="DK121" s="1016"/>
      <c r="DL121" s="1016">
        <v>205384</v>
      </c>
      <c r="DM121" s="1016"/>
      <c r="DN121" s="1016"/>
      <c r="DO121" s="1016"/>
      <c r="DP121" s="1016"/>
      <c r="DQ121" s="1016">
        <v>174005</v>
      </c>
      <c r="DR121" s="1016"/>
      <c r="DS121" s="1016"/>
      <c r="DT121" s="1016"/>
      <c r="DU121" s="1016"/>
      <c r="DV121" s="1017">
        <v>2.2000000000000002</v>
      </c>
      <c r="DW121" s="1017"/>
      <c r="DX121" s="1017"/>
      <c r="DY121" s="1017"/>
      <c r="DZ121" s="1018"/>
    </row>
    <row r="122" spans="1:130" s="248" customFormat="1" ht="26.25" customHeight="1" x14ac:dyDescent="0.15">
      <c r="A122" s="1155"/>
      <c r="B122" s="1042"/>
      <c r="C122" s="1012" t="s">
        <v>459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449</v>
      </c>
      <c r="AB122" s="1055"/>
      <c r="AC122" s="1055"/>
      <c r="AD122" s="1055"/>
      <c r="AE122" s="1056"/>
      <c r="AF122" s="1057" t="s">
        <v>449</v>
      </c>
      <c r="AG122" s="1055"/>
      <c r="AH122" s="1055"/>
      <c r="AI122" s="1055"/>
      <c r="AJ122" s="1056"/>
      <c r="AK122" s="1057" t="s">
        <v>445</v>
      </c>
      <c r="AL122" s="1055"/>
      <c r="AM122" s="1055"/>
      <c r="AN122" s="1055"/>
      <c r="AO122" s="1056"/>
      <c r="AP122" s="1058" t="s">
        <v>445</v>
      </c>
      <c r="AQ122" s="1059"/>
      <c r="AR122" s="1059"/>
      <c r="AS122" s="1059"/>
      <c r="AT122" s="1060"/>
      <c r="AU122" s="1088"/>
      <c r="AV122" s="1089"/>
      <c r="AW122" s="1089"/>
      <c r="AX122" s="1089"/>
      <c r="AY122" s="1090"/>
      <c r="AZ122" s="1070" t="s">
        <v>481</v>
      </c>
      <c r="BA122" s="1061"/>
      <c r="BB122" s="1061"/>
      <c r="BC122" s="1061"/>
      <c r="BD122" s="1061"/>
      <c r="BE122" s="1061"/>
      <c r="BF122" s="1061"/>
      <c r="BG122" s="1061"/>
      <c r="BH122" s="1061"/>
      <c r="BI122" s="1061"/>
      <c r="BJ122" s="1061"/>
      <c r="BK122" s="1061"/>
      <c r="BL122" s="1061"/>
      <c r="BM122" s="1061"/>
      <c r="BN122" s="1061"/>
      <c r="BO122" s="1061"/>
      <c r="BP122" s="1062"/>
      <c r="BQ122" s="1093">
        <v>19417740</v>
      </c>
      <c r="BR122" s="1094"/>
      <c r="BS122" s="1094"/>
      <c r="BT122" s="1094"/>
      <c r="BU122" s="1094"/>
      <c r="BV122" s="1094">
        <v>19168016</v>
      </c>
      <c r="BW122" s="1094"/>
      <c r="BX122" s="1094"/>
      <c r="BY122" s="1094"/>
      <c r="BZ122" s="1094"/>
      <c r="CA122" s="1094">
        <v>19404721</v>
      </c>
      <c r="CB122" s="1094"/>
      <c r="CC122" s="1094"/>
      <c r="CD122" s="1094"/>
      <c r="CE122" s="1094"/>
      <c r="CF122" s="1114">
        <v>247</v>
      </c>
      <c r="CG122" s="1115"/>
      <c r="CH122" s="1115"/>
      <c r="CI122" s="1115"/>
      <c r="CJ122" s="1115"/>
      <c r="CK122" s="1106"/>
      <c r="CL122" s="1107"/>
      <c r="CM122" s="1107"/>
      <c r="CN122" s="1107"/>
      <c r="CO122" s="1108"/>
      <c r="CP122" s="1116" t="s">
        <v>403</v>
      </c>
      <c r="CQ122" s="1117"/>
      <c r="CR122" s="1117"/>
      <c r="CS122" s="1117"/>
      <c r="CT122" s="1117"/>
      <c r="CU122" s="1117"/>
      <c r="CV122" s="1117"/>
      <c r="CW122" s="1117"/>
      <c r="CX122" s="1117"/>
      <c r="CY122" s="1117"/>
      <c r="CZ122" s="1117"/>
      <c r="DA122" s="1117"/>
      <c r="DB122" s="1117"/>
      <c r="DC122" s="1117"/>
      <c r="DD122" s="1117"/>
      <c r="DE122" s="1117"/>
      <c r="DF122" s="1118"/>
      <c r="DG122" s="1015">
        <v>69358</v>
      </c>
      <c r="DH122" s="1016"/>
      <c r="DI122" s="1016"/>
      <c r="DJ122" s="1016"/>
      <c r="DK122" s="1016"/>
      <c r="DL122" s="1016">
        <v>72821</v>
      </c>
      <c r="DM122" s="1016"/>
      <c r="DN122" s="1016"/>
      <c r="DO122" s="1016"/>
      <c r="DP122" s="1016"/>
      <c r="DQ122" s="1016">
        <v>75131</v>
      </c>
      <c r="DR122" s="1016"/>
      <c r="DS122" s="1016"/>
      <c r="DT122" s="1016"/>
      <c r="DU122" s="1016"/>
      <c r="DV122" s="1017">
        <v>1</v>
      </c>
      <c r="DW122" s="1017"/>
      <c r="DX122" s="1017"/>
      <c r="DY122" s="1017"/>
      <c r="DZ122" s="1018"/>
    </row>
    <row r="123" spans="1:130" s="248" customFormat="1" ht="26.25" customHeight="1" x14ac:dyDescent="0.15">
      <c r="A123" s="1155"/>
      <c r="B123" s="1042"/>
      <c r="C123" s="1012" t="s">
        <v>465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445</v>
      </c>
      <c r="AB123" s="1055"/>
      <c r="AC123" s="1055"/>
      <c r="AD123" s="1055"/>
      <c r="AE123" s="1056"/>
      <c r="AF123" s="1057" t="s">
        <v>441</v>
      </c>
      <c r="AG123" s="1055"/>
      <c r="AH123" s="1055"/>
      <c r="AI123" s="1055"/>
      <c r="AJ123" s="1056"/>
      <c r="AK123" s="1057" t="s">
        <v>441</v>
      </c>
      <c r="AL123" s="1055"/>
      <c r="AM123" s="1055"/>
      <c r="AN123" s="1055"/>
      <c r="AO123" s="1056"/>
      <c r="AP123" s="1058" t="s">
        <v>441</v>
      </c>
      <c r="AQ123" s="1059"/>
      <c r="AR123" s="1059"/>
      <c r="AS123" s="1059"/>
      <c r="AT123" s="1060"/>
      <c r="AU123" s="1091"/>
      <c r="AV123" s="1092"/>
      <c r="AW123" s="1092"/>
      <c r="AX123" s="1092"/>
      <c r="AY123" s="1092"/>
      <c r="AZ123" s="279" t="s">
        <v>184</v>
      </c>
      <c r="BA123" s="279"/>
      <c r="BB123" s="279"/>
      <c r="BC123" s="279"/>
      <c r="BD123" s="279"/>
      <c r="BE123" s="279"/>
      <c r="BF123" s="279"/>
      <c r="BG123" s="279"/>
      <c r="BH123" s="279"/>
      <c r="BI123" s="279"/>
      <c r="BJ123" s="279"/>
      <c r="BK123" s="279"/>
      <c r="BL123" s="279"/>
      <c r="BM123" s="279"/>
      <c r="BN123" s="279"/>
      <c r="BO123" s="1071" t="s">
        <v>482</v>
      </c>
      <c r="BP123" s="1102"/>
      <c r="BQ123" s="1161">
        <v>27436656</v>
      </c>
      <c r="BR123" s="1162"/>
      <c r="BS123" s="1162"/>
      <c r="BT123" s="1162"/>
      <c r="BU123" s="1162"/>
      <c r="BV123" s="1162">
        <v>27767598</v>
      </c>
      <c r="BW123" s="1162"/>
      <c r="BX123" s="1162"/>
      <c r="BY123" s="1162"/>
      <c r="BZ123" s="1162"/>
      <c r="CA123" s="1162">
        <v>28554679</v>
      </c>
      <c r="CB123" s="1162"/>
      <c r="CC123" s="1162"/>
      <c r="CD123" s="1162"/>
      <c r="CE123" s="1162"/>
      <c r="CF123" s="1095"/>
      <c r="CG123" s="1096"/>
      <c r="CH123" s="1096"/>
      <c r="CI123" s="1096"/>
      <c r="CJ123" s="1097"/>
      <c r="CK123" s="1106"/>
      <c r="CL123" s="1107"/>
      <c r="CM123" s="1107"/>
      <c r="CN123" s="1107"/>
      <c r="CO123" s="1108"/>
      <c r="CP123" s="1116" t="s">
        <v>483</v>
      </c>
      <c r="CQ123" s="1117"/>
      <c r="CR123" s="1117"/>
      <c r="CS123" s="1117"/>
      <c r="CT123" s="1117"/>
      <c r="CU123" s="1117"/>
      <c r="CV123" s="1117"/>
      <c r="CW123" s="1117"/>
      <c r="CX123" s="1117"/>
      <c r="CY123" s="1117"/>
      <c r="CZ123" s="1117"/>
      <c r="DA123" s="1117"/>
      <c r="DB123" s="1117"/>
      <c r="DC123" s="1117"/>
      <c r="DD123" s="1117"/>
      <c r="DE123" s="1117"/>
      <c r="DF123" s="1118"/>
      <c r="DG123" s="1054" t="s">
        <v>407</v>
      </c>
      <c r="DH123" s="1055"/>
      <c r="DI123" s="1055"/>
      <c r="DJ123" s="1055"/>
      <c r="DK123" s="1056"/>
      <c r="DL123" s="1057" t="s">
        <v>414</v>
      </c>
      <c r="DM123" s="1055"/>
      <c r="DN123" s="1055"/>
      <c r="DO123" s="1055"/>
      <c r="DP123" s="1056"/>
      <c r="DQ123" s="1057" t="s">
        <v>449</v>
      </c>
      <c r="DR123" s="1055"/>
      <c r="DS123" s="1055"/>
      <c r="DT123" s="1055"/>
      <c r="DU123" s="1056"/>
      <c r="DV123" s="1058" t="s">
        <v>441</v>
      </c>
      <c r="DW123" s="1059"/>
      <c r="DX123" s="1059"/>
      <c r="DY123" s="1059"/>
      <c r="DZ123" s="1060"/>
    </row>
    <row r="124" spans="1:130" s="248" customFormat="1" ht="26.25" customHeight="1" thickBot="1" x14ac:dyDescent="0.2">
      <c r="A124" s="1155"/>
      <c r="B124" s="1042"/>
      <c r="C124" s="1012" t="s">
        <v>468</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445</v>
      </c>
      <c r="AB124" s="1055"/>
      <c r="AC124" s="1055"/>
      <c r="AD124" s="1055"/>
      <c r="AE124" s="1056"/>
      <c r="AF124" s="1057" t="s">
        <v>441</v>
      </c>
      <c r="AG124" s="1055"/>
      <c r="AH124" s="1055"/>
      <c r="AI124" s="1055"/>
      <c r="AJ124" s="1056"/>
      <c r="AK124" s="1057" t="s">
        <v>448</v>
      </c>
      <c r="AL124" s="1055"/>
      <c r="AM124" s="1055"/>
      <c r="AN124" s="1055"/>
      <c r="AO124" s="1056"/>
      <c r="AP124" s="1058" t="s">
        <v>449</v>
      </c>
      <c r="AQ124" s="1059"/>
      <c r="AR124" s="1059"/>
      <c r="AS124" s="1059"/>
      <c r="AT124" s="1060"/>
      <c r="AU124" s="1157" t="s">
        <v>484</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441</v>
      </c>
      <c r="BR124" s="1124"/>
      <c r="BS124" s="1124"/>
      <c r="BT124" s="1124"/>
      <c r="BU124" s="1124"/>
      <c r="BV124" s="1124" t="s">
        <v>445</v>
      </c>
      <c r="BW124" s="1124"/>
      <c r="BX124" s="1124"/>
      <c r="BY124" s="1124"/>
      <c r="BZ124" s="1124"/>
      <c r="CA124" s="1124" t="s">
        <v>441</v>
      </c>
      <c r="CB124" s="1124"/>
      <c r="CC124" s="1124"/>
      <c r="CD124" s="1124"/>
      <c r="CE124" s="1124"/>
      <c r="CF124" s="1125"/>
      <c r="CG124" s="1126"/>
      <c r="CH124" s="1126"/>
      <c r="CI124" s="1126"/>
      <c r="CJ124" s="1127"/>
      <c r="CK124" s="1109"/>
      <c r="CL124" s="1109"/>
      <c r="CM124" s="1109"/>
      <c r="CN124" s="1109"/>
      <c r="CO124" s="1110"/>
      <c r="CP124" s="1116" t="s">
        <v>485</v>
      </c>
      <c r="CQ124" s="1117"/>
      <c r="CR124" s="1117"/>
      <c r="CS124" s="1117"/>
      <c r="CT124" s="1117"/>
      <c r="CU124" s="1117"/>
      <c r="CV124" s="1117"/>
      <c r="CW124" s="1117"/>
      <c r="CX124" s="1117"/>
      <c r="CY124" s="1117"/>
      <c r="CZ124" s="1117"/>
      <c r="DA124" s="1117"/>
      <c r="DB124" s="1117"/>
      <c r="DC124" s="1117"/>
      <c r="DD124" s="1117"/>
      <c r="DE124" s="1117"/>
      <c r="DF124" s="1118"/>
      <c r="DG124" s="1101" t="s">
        <v>441</v>
      </c>
      <c r="DH124" s="1080"/>
      <c r="DI124" s="1080"/>
      <c r="DJ124" s="1080"/>
      <c r="DK124" s="1081"/>
      <c r="DL124" s="1079" t="s">
        <v>414</v>
      </c>
      <c r="DM124" s="1080"/>
      <c r="DN124" s="1080"/>
      <c r="DO124" s="1080"/>
      <c r="DP124" s="1081"/>
      <c r="DQ124" s="1079" t="s">
        <v>444</v>
      </c>
      <c r="DR124" s="1080"/>
      <c r="DS124" s="1080"/>
      <c r="DT124" s="1080"/>
      <c r="DU124" s="1081"/>
      <c r="DV124" s="1082" t="s">
        <v>407</v>
      </c>
      <c r="DW124" s="1083"/>
      <c r="DX124" s="1083"/>
      <c r="DY124" s="1083"/>
      <c r="DZ124" s="1084"/>
    </row>
    <row r="125" spans="1:130" s="248" customFormat="1" ht="26.25" customHeight="1" x14ac:dyDescent="0.15">
      <c r="A125" s="1155"/>
      <c r="B125" s="1042"/>
      <c r="C125" s="1012" t="s">
        <v>471</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441</v>
      </c>
      <c r="AB125" s="1055"/>
      <c r="AC125" s="1055"/>
      <c r="AD125" s="1055"/>
      <c r="AE125" s="1056"/>
      <c r="AF125" s="1057" t="s">
        <v>441</v>
      </c>
      <c r="AG125" s="1055"/>
      <c r="AH125" s="1055"/>
      <c r="AI125" s="1055"/>
      <c r="AJ125" s="1056"/>
      <c r="AK125" s="1057" t="s">
        <v>444</v>
      </c>
      <c r="AL125" s="1055"/>
      <c r="AM125" s="1055"/>
      <c r="AN125" s="1055"/>
      <c r="AO125" s="1056"/>
      <c r="AP125" s="1058" t="s">
        <v>441</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486</v>
      </c>
      <c r="CL125" s="1104"/>
      <c r="CM125" s="1104"/>
      <c r="CN125" s="1104"/>
      <c r="CO125" s="1105"/>
      <c r="CP125" s="1036" t="s">
        <v>487</v>
      </c>
      <c r="CQ125" s="985"/>
      <c r="CR125" s="985"/>
      <c r="CS125" s="985"/>
      <c r="CT125" s="985"/>
      <c r="CU125" s="985"/>
      <c r="CV125" s="985"/>
      <c r="CW125" s="985"/>
      <c r="CX125" s="985"/>
      <c r="CY125" s="985"/>
      <c r="CZ125" s="985"/>
      <c r="DA125" s="985"/>
      <c r="DB125" s="985"/>
      <c r="DC125" s="985"/>
      <c r="DD125" s="985"/>
      <c r="DE125" s="985"/>
      <c r="DF125" s="986"/>
      <c r="DG125" s="1022" t="s">
        <v>414</v>
      </c>
      <c r="DH125" s="1023"/>
      <c r="DI125" s="1023"/>
      <c r="DJ125" s="1023"/>
      <c r="DK125" s="1023"/>
      <c r="DL125" s="1023" t="s">
        <v>445</v>
      </c>
      <c r="DM125" s="1023"/>
      <c r="DN125" s="1023"/>
      <c r="DO125" s="1023"/>
      <c r="DP125" s="1023"/>
      <c r="DQ125" s="1023" t="s">
        <v>449</v>
      </c>
      <c r="DR125" s="1023"/>
      <c r="DS125" s="1023"/>
      <c r="DT125" s="1023"/>
      <c r="DU125" s="1023"/>
      <c r="DV125" s="1024" t="s">
        <v>441</v>
      </c>
      <c r="DW125" s="1024"/>
      <c r="DX125" s="1024"/>
      <c r="DY125" s="1024"/>
      <c r="DZ125" s="1025"/>
    </row>
    <row r="126" spans="1:130" s="248" customFormat="1" ht="26.25" customHeight="1" thickBot="1" x14ac:dyDescent="0.2">
      <c r="A126" s="1155"/>
      <c r="B126" s="1042"/>
      <c r="C126" s="1012" t="s">
        <v>473</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444</v>
      </c>
      <c r="AB126" s="1055"/>
      <c r="AC126" s="1055"/>
      <c r="AD126" s="1055"/>
      <c r="AE126" s="1056"/>
      <c r="AF126" s="1057" t="s">
        <v>444</v>
      </c>
      <c r="AG126" s="1055"/>
      <c r="AH126" s="1055"/>
      <c r="AI126" s="1055"/>
      <c r="AJ126" s="1056"/>
      <c r="AK126" s="1057" t="s">
        <v>441</v>
      </c>
      <c r="AL126" s="1055"/>
      <c r="AM126" s="1055"/>
      <c r="AN126" s="1055"/>
      <c r="AO126" s="1056"/>
      <c r="AP126" s="1058" t="s">
        <v>444</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488</v>
      </c>
      <c r="CQ126" s="1046"/>
      <c r="CR126" s="1046"/>
      <c r="CS126" s="1046"/>
      <c r="CT126" s="1046"/>
      <c r="CU126" s="1046"/>
      <c r="CV126" s="1046"/>
      <c r="CW126" s="1046"/>
      <c r="CX126" s="1046"/>
      <c r="CY126" s="1046"/>
      <c r="CZ126" s="1046"/>
      <c r="DA126" s="1046"/>
      <c r="DB126" s="1046"/>
      <c r="DC126" s="1046"/>
      <c r="DD126" s="1046"/>
      <c r="DE126" s="1046"/>
      <c r="DF126" s="1047"/>
      <c r="DG126" s="1015" t="s">
        <v>449</v>
      </c>
      <c r="DH126" s="1016"/>
      <c r="DI126" s="1016"/>
      <c r="DJ126" s="1016"/>
      <c r="DK126" s="1016"/>
      <c r="DL126" s="1016" t="s">
        <v>444</v>
      </c>
      <c r="DM126" s="1016"/>
      <c r="DN126" s="1016"/>
      <c r="DO126" s="1016"/>
      <c r="DP126" s="1016"/>
      <c r="DQ126" s="1016" t="s">
        <v>444</v>
      </c>
      <c r="DR126" s="1016"/>
      <c r="DS126" s="1016"/>
      <c r="DT126" s="1016"/>
      <c r="DU126" s="1016"/>
      <c r="DV126" s="1017" t="s">
        <v>444</v>
      </c>
      <c r="DW126" s="1017"/>
      <c r="DX126" s="1017"/>
      <c r="DY126" s="1017"/>
      <c r="DZ126" s="1018"/>
    </row>
    <row r="127" spans="1:130" s="248" customFormat="1" ht="26.25" customHeight="1" x14ac:dyDescent="0.15">
      <c r="A127" s="1156"/>
      <c r="B127" s="1044"/>
      <c r="C127" s="1098" t="s">
        <v>489</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1980</v>
      </c>
      <c r="AB127" s="1055"/>
      <c r="AC127" s="1055"/>
      <c r="AD127" s="1055"/>
      <c r="AE127" s="1056"/>
      <c r="AF127" s="1057">
        <v>1421</v>
      </c>
      <c r="AG127" s="1055"/>
      <c r="AH127" s="1055"/>
      <c r="AI127" s="1055"/>
      <c r="AJ127" s="1056"/>
      <c r="AK127" s="1057">
        <v>1003</v>
      </c>
      <c r="AL127" s="1055"/>
      <c r="AM127" s="1055"/>
      <c r="AN127" s="1055"/>
      <c r="AO127" s="1056"/>
      <c r="AP127" s="1058">
        <v>0</v>
      </c>
      <c r="AQ127" s="1059"/>
      <c r="AR127" s="1059"/>
      <c r="AS127" s="1059"/>
      <c r="AT127" s="1060"/>
      <c r="AU127" s="284"/>
      <c r="AV127" s="284"/>
      <c r="AW127" s="284"/>
      <c r="AX127" s="1128" t="s">
        <v>490</v>
      </c>
      <c r="AY127" s="1129"/>
      <c r="AZ127" s="1129"/>
      <c r="BA127" s="1129"/>
      <c r="BB127" s="1129"/>
      <c r="BC127" s="1129"/>
      <c r="BD127" s="1129"/>
      <c r="BE127" s="1130"/>
      <c r="BF127" s="1131" t="s">
        <v>491</v>
      </c>
      <c r="BG127" s="1129"/>
      <c r="BH127" s="1129"/>
      <c r="BI127" s="1129"/>
      <c r="BJ127" s="1129"/>
      <c r="BK127" s="1129"/>
      <c r="BL127" s="1130"/>
      <c r="BM127" s="1131" t="s">
        <v>492</v>
      </c>
      <c r="BN127" s="1129"/>
      <c r="BO127" s="1129"/>
      <c r="BP127" s="1129"/>
      <c r="BQ127" s="1129"/>
      <c r="BR127" s="1129"/>
      <c r="BS127" s="1130"/>
      <c r="BT127" s="1131" t="s">
        <v>493</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494</v>
      </c>
      <c r="CQ127" s="1046"/>
      <c r="CR127" s="1046"/>
      <c r="CS127" s="1046"/>
      <c r="CT127" s="1046"/>
      <c r="CU127" s="1046"/>
      <c r="CV127" s="1046"/>
      <c r="CW127" s="1046"/>
      <c r="CX127" s="1046"/>
      <c r="CY127" s="1046"/>
      <c r="CZ127" s="1046"/>
      <c r="DA127" s="1046"/>
      <c r="DB127" s="1046"/>
      <c r="DC127" s="1046"/>
      <c r="DD127" s="1046"/>
      <c r="DE127" s="1046"/>
      <c r="DF127" s="1047"/>
      <c r="DG127" s="1015" t="s">
        <v>444</v>
      </c>
      <c r="DH127" s="1016"/>
      <c r="DI127" s="1016"/>
      <c r="DJ127" s="1016"/>
      <c r="DK127" s="1016"/>
      <c r="DL127" s="1016" t="s">
        <v>448</v>
      </c>
      <c r="DM127" s="1016"/>
      <c r="DN127" s="1016"/>
      <c r="DO127" s="1016"/>
      <c r="DP127" s="1016"/>
      <c r="DQ127" s="1016" t="s">
        <v>444</v>
      </c>
      <c r="DR127" s="1016"/>
      <c r="DS127" s="1016"/>
      <c r="DT127" s="1016"/>
      <c r="DU127" s="1016"/>
      <c r="DV127" s="1017" t="s">
        <v>445</v>
      </c>
      <c r="DW127" s="1017"/>
      <c r="DX127" s="1017"/>
      <c r="DY127" s="1017"/>
      <c r="DZ127" s="1018"/>
    </row>
    <row r="128" spans="1:130" s="248" customFormat="1" ht="26.25" customHeight="1" thickBot="1" x14ac:dyDescent="0.2">
      <c r="A128" s="1139" t="s">
        <v>495</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496</v>
      </c>
      <c r="X128" s="1141"/>
      <c r="Y128" s="1141"/>
      <c r="Z128" s="1142"/>
      <c r="AA128" s="1143">
        <v>24858</v>
      </c>
      <c r="AB128" s="1144"/>
      <c r="AC128" s="1144"/>
      <c r="AD128" s="1144"/>
      <c r="AE128" s="1145"/>
      <c r="AF128" s="1146">
        <v>33854</v>
      </c>
      <c r="AG128" s="1144"/>
      <c r="AH128" s="1144"/>
      <c r="AI128" s="1144"/>
      <c r="AJ128" s="1145"/>
      <c r="AK128" s="1146">
        <v>31921</v>
      </c>
      <c r="AL128" s="1144"/>
      <c r="AM128" s="1144"/>
      <c r="AN128" s="1144"/>
      <c r="AO128" s="1145"/>
      <c r="AP128" s="1147"/>
      <c r="AQ128" s="1148"/>
      <c r="AR128" s="1148"/>
      <c r="AS128" s="1148"/>
      <c r="AT128" s="1149"/>
      <c r="AU128" s="284"/>
      <c r="AV128" s="284"/>
      <c r="AW128" s="284"/>
      <c r="AX128" s="984" t="s">
        <v>497</v>
      </c>
      <c r="AY128" s="985"/>
      <c r="AZ128" s="985"/>
      <c r="BA128" s="985"/>
      <c r="BB128" s="985"/>
      <c r="BC128" s="985"/>
      <c r="BD128" s="985"/>
      <c r="BE128" s="986"/>
      <c r="BF128" s="1150" t="s">
        <v>414</v>
      </c>
      <c r="BG128" s="1151"/>
      <c r="BH128" s="1151"/>
      <c r="BI128" s="1151"/>
      <c r="BJ128" s="1151"/>
      <c r="BK128" s="1151"/>
      <c r="BL128" s="1152"/>
      <c r="BM128" s="1150">
        <v>13.34</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498</v>
      </c>
      <c r="CQ128" s="1133"/>
      <c r="CR128" s="1133"/>
      <c r="CS128" s="1133"/>
      <c r="CT128" s="1133"/>
      <c r="CU128" s="1133"/>
      <c r="CV128" s="1133"/>
      <c r="CW128" s="1133"/>
      <c r="CX128" s="1133"/>
      <c r="CY128" s="1133"/>
      <c r="CZ128" s="1133"/>
      <c r="DA128" s="1133"/>
      <c r="DB128" s="1133"/>
      <c r="DC128" s="1133"/>
      <c r="DD128" s="1133"/>
      <c r="DE128" s="1133"/>
      <c r="DF128" s="1134"/>
      <c r="DG128" s="1135">
        <v>240901</v>
      </c>
      <c r="DH128" s="1136"/>
      <c r="DI128" s="1136"/>
      <c r="DJ128" s="1136"/>
      <c r="DK128" s="1136"/>
      <c r="DL128" s="1136">
        <v>284273</v>
      </c>
      <c r="DM128" s="1136"/>
      <c r="DN128" s="1136"/>
      <c r="DO128" s="1136"/>
      <c r="DP128" s="1136"/>
      <c r="DQ128" s="1136">
        <v>290410</v>
      </c>
      <c r="DR128" s="1136"/>
      <c r="DS128" s="1136"/>
      <c r="DT128" s="1136"/>
      <c r="DU128" s="1136"/>
      <c r="DV128" s="1137">
        <v>3.7</v>
      </c>
      <c r="DW128" s="1137"/>
      <c r="DX128" s="1137"/>
      <c r="DY128" s="1137"/>
      <c r="DZ128" s="1138"/>
    </row>
    <row r="129" spans="1:131" s="248" customFormat="1" ht="26.25" customHeight="1" x14ac:dyDescent="0.15">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499</v>
      </c>
      <c r="X129" s="1170"/>
      <c r="Y129" s="1170"/>
      <c r="Z129" s="1171"/>
      <c r="AA129" s="1054">
        <v>10186853</v>
      </c>
      <c r="AB129" s="1055"/>
      <c r="AC129" s="1055"/>
      <c r="AD129" s="1055"/>
      <c r="AE129" s="1056"/>
      <c r="AF129" s="1057">
        <v>9821121</v>
      </c>
      <c r="AG129" s="1055"/>
      <c r="AH129" s="1055"/>
      <c r="AI129" s="1055"/>
      <c r="AJ129" s="1056"/>
      <c r="AK129" s="1057">
        <v>9946626</v>
      </c>
      <c r="AL129" s="1055"/>
      <c r="AM129" s="1055"/>
      <c r="AN129" s="1055"/>
      <c r="AO129" s="1056"/>
      <c r="AP129" s="1172"/>
      <c r="AQ129" s="1173"/>
      <c r="AR129" s="1173"/>
      <c r="AS129" s="1173"/>
      <c r="AT129" s="1174"/>
      <c r="AU129" s="286"/>
      <c r="AV129" s="286"/>
      <c r="AW129" s="286"/>
      <c r="AX129" s="1163" t="s">
        <v>500</v>
      </c>
      <c r="AY129" s="1046"/>
      <c r="AZ129" s="1046"/>
      <c r="BA129" s="1046"/>
      <c r="BB129" s="1046"/>
      <c r="BC129" s="1046"/>
      <c r="BD129" s="1046"/>
      <c r="BE129" s="1047"/>
      <c r="BF129" s="1164" t="s">
        <v>407</v>
      </c>
      <c r="BG129" s="1165"/>
      <c r="BH129" s="1165"/>
      <c r="BI129" s="1165"/>
      <c r="BJ129" s="1165"/>
      <c r="BK129" s="1165"/>
      <c r="BL129" s="1166"/>
      <c r="BM129" s="1164">
        <v>18.34</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502</v>
      </c>
      <c r="X130" s="1170"/>
      <c r="Y130" s="1170"/>
      <c r="Z130" s="1171"/>
      <c r="AA130" s="1054">
        <v>2133980</v>
      </c>
      <c r="AB130" s="1055"/>
      <c r="AC130" s="1055"/>
      <c r="AD130" s="1055"/>
      <c r="AE130" s="1056"/>
      <c r="AF130" s="1057">
        <v>2076513</v>
      </c>
      <c r="AG130" s="1055"/>
      <c r="AH130" s="1055"/>
      <c r="AI130" s="1055"/>
      <c r="AJ130" s="1056"/>
      <c r="AK130" s="1057">
        <v>2088990</v>
      </c>
      <c r="AL130" s="1055"/>
      <c r="AM130" s="1055"/>
      <c r="AN130" s="1055"/>
      <c r="AO130" s="1056"/>
      <c r="AP130" s="1172"/>
      <c r="AQ130" s="1173"/>
      <c r="AR130" s="1173"/>
      <c r="AS130" s="1173"/>
      <c r="AT130" s="1174"/>
      <c r="AU130" s="286"/>
      <c r="AV130" s="286"/>
      <c r="AW130" s="286"/>
      <c r="AX130" s="1163" t="s">
        <v>503</v>
      </c>
      <c r="AY130" s="1046"/>
      <c r="AZ130" s="1046"/>
      <c r="BA130" s="1046"/>
      <c r="BB130" s="1046"/>
      <c r="BC130" s="1046"/>
      <c r="BD130" s="1046"/>
      <c r="BE130" s="1047"/>
      <c r="BF130" s="1200">
        <v>2.1</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504</v>
      </c>
      <c r="X131" s="1208"/>
      <c r="Y131" s="1208"/>
      <c r="Z131" s="1209"/>
      <c r="AA131" s="1101">
        <v>8052873</v>
      </c>
      <c r="AB131" s="1080"/>
      <c r="AC131" s="1080"/>
      <c r="AD131" s="1080"/>
      <c r="AE131" s="1081"/>
      <c r="AF131" s="1079">
        <v>7744608</v>
      </c>
      <c r="AG131" s="1080"/>
      <c r="AH131" s="1080"/>
      <c r="AI131" s="1080"/>
      <c r="AJ131" s="1081"/>
      <c r="AK131" s="1079">
        <v>7857636</v>
      </c>
      <c r="AL131" s="1080"/>
      <c r="AM131" s="1080"/>
      <c r="AN131" s="1080"/>
      <c r="AO131" s="1081"/>
      <c r="AP131" s="1210"/>
      <c r="AQ131" s="1211"/>
      <c r="AR131" s="1211"/>
      <c r="AS131" s="1211"/>
      <c r="AT131" s="1212"/>
      <c r="AU131" s="286"/>
      <c r="AV131" s="286"/>
      <c r="AW131" s="286"/>
      <c r="AX131" s="1182" t="s">
        <v>505</v>
      </c>
      <c r="AY131" s="1133"/>
      <c r="AZ131" s="1133"/>
      <c r="BA131" s="1133"/>
      <c r="BB131" s="1133"/>
      <c r="BC131" s="1133"/>
      <c r="BD131" s="1133"/>
      <c r="BE131" s="1134"/>
      <c r="BF131" s="1183" t="s">
        <v>441</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507</v>
      </c>
      <c r="W132" s="1193"/>
      <c r="X132" s="1193"/>
      <c r="Y132" s="1193"/>
      <c r="Z132" s="1194"/>
      <c r="AA132" s="1195">
        <v>1.702398635</v>
      </c>
      <c r="AB132" s="1196"/>
      <c r="AC132" s="1196"/>
      <c r="AD132" s="1196"/>
      <c r="AE132" s="1197"/>
      <c r="AF132" s="1198">
        <v>2.3491569879999998</v>
      </c>
      <c r="AG132" s="1196"/>
      <c r="AH132" s="1196"/>
      <c r="AI132" s="1196"/>
      <c r="AJ132" s="1197"/>
      <c r="AK132" s="1198">
        <v>2.454007796</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508</v>
      </c>
      <c r="W133" s="1176"/>
      <c r="X133" s="1176"/>
      <c r="Y133" s="1176"/>
      <c r="Z133" s="1177"/>
      <c r="AA133" s="1178">
        <v>2.7</v>
      </c>
      <c r="AB133" s="1179"/>
      <c r="AC133" s="1179"/>
      <c r="AD133" s="1179"/>
      <c r="AE133" s="1180"/>
      <c r="AF133" s="1178">
        <v>2.1</v>
      </c>
      <c r="AG133" s="1179"/>
      <c r="AH133" s="1179"/>
      <c r="AI133" s="1179"/>
      <c r="AJ133" s="1180"/>
      <c r="AK133" s="1178">
        <v>2.1</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YTThkZUf55tb2q0dHBSrFn1OQjXbTdivZXQMSEb2Z86zDaBzgklQ85UWpE8QSGFkTb+ODnkW1Nzy8lZk4kbhTw==" saltValue="SIfOjPN1YROMh71UBQjx4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FUW9CvYRAhCP971Sv+mq3h/MjBtFhLTwY3F3Frb5Npjn3PiJLCj/raOMF+XHlPFuGAXFKBFCvlvGFTFg2J8R5Q==" saltValue="hmuSymrvcrh7ZRx3M14s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8"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NRtAoXxGLHGG3kzU58Bn7j01YaFImy6tV3JPOroMwDMXJRb6SR01BMbwwFSPTxb1S0zo7GvKHtF0OubcPuAjg==" saltValue="qvC0C/Nz8xTAezvy8vzKB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512</v>
      </c>
      <c r="AP7" s="305"/>
      <c r="AQ7" s="306" t="s">
        <v>513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514</v>
      </c>
      <c r="AQ8" s="312" t="s">
        <v>515</v>
      </c>
      <c r="AR8" s="313" t="s">
        <v>516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517</v>
      </c>
      <c r="AL9" s="1216"/>
      <c r="AM9" s="1216"/>
      <c r="AN9" s="1217"/>
      <c r="AO9" s="314">
        <v>2687491</v>
      </c>
      <c r="AP9" s="314">
        <v>145396</v>
      </c>
      <c r="AQ9" s="315">
        <v>90403</v>
      </c>
      <c r="AR9" s="316">
        <v>60.8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518</v>
      </c>
      <c r="AL10" s="1216"/>
      <c r="AM10" s="1216"/>
      <c r="AN10" s="1217"/>
      <c r="AO10" s="317">
        <v>17977</v>
      </c>
      <c r="AP10" s="317">
        <v>973</v>
      </c>
      <c r="AQ10" s="318">
        <v>12167</v>
      </c>
      <c r="AR10" s="319">
        <v>-92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519</v>
      </c>
      <c r="AL11" s="1216"/>
      <c r="AM11" s="1216"/>
      <c r="AN11" s="1217"/>
      <c r="AO11" s="317" t="s">
        <v>520</v>
      </c>
      <c r="AP11" s="317" t="s">
        <v>520</v>
      </c>
      <c r="AQ11" s="318">
        <v>380</v>
      </c>
      <c r="AR11" s="319" t="s">
        <v>520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521</v>
      </c>
      <c r="AL12" s="1216"/>
      <c r="AM12" s="1216"/>
      <c r="AN12" s="1217"/>
      <c r="AO12" s="317" t="s">
        <v>520</v>
      </c>
      <c r="AP12" s="317" t="s">
        <v>520</v>
      </c>
      <c r="AQ12" s="318">
        <v>15</v>
      </c>
      <c r="AR12" s="319" t="s">
        <v>520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522</v>
      </c>
      <c r="AL13" s="1216"/>
      <c r="AM13" s="1216"/>
      <c r="AN13" s="1217"/>
      <c r="AO13" s="317">
        <v>215285</v>
      </c>
      <c r="AP13" s="317">
        <v>11647</v>
      </c>
      <c r="AQ13" s="318">
        <v>3760</v>
      </c>
      <c r="AR13" s="319">
        <v>209.8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523</v>
      </c>
      <c r="AL14" s="1216"/>
      <c r="AM14" s="1216"/>
      <c r="AN14" s="1217"/>
      <c r="AO14" s="317">
        <v>135185</v>
      </c>
      <c r="AP14" s="317">
        <v>7314</v>
      </c>
      <c r="AQ14" s="318">
        <v>1994</v>
      </c>
      <c r="AR14" s="319">
        <v>266.8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524</v>
      </c>
      <c r="AL15" s="1222"/>
      <c r="AM15" s="1222"/>
      <c r="AN15" s="1223"/>
      <c r="AO15" s="317">
        <v>-242171</v>
      </c>
      <c r="AP15" s="317">
        <v>-13102</v>
      </c>
      <c r="AQ15" s="318">
        <v>-7282</v>
      </c>
      <c r="AR15" s="319">
        <v>79.900000000000006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184</v>
      </c>
      <c r="AL16" s="1222"/>
      <c r="AM16" s="1222"/>
      <c r="AN16" s="1223"/>
      <c r="AO16" s="317">
        <v>2813767</v>
      </c>
      <c r="AP16" s="317">
        <v>152227</v>
      </c>
      <c r="AQ16" s="318">
        <v>101438</v>
      </c>
      <c r="AR16" s="319">
        <v>50.1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529</v>
      </c>
      <c r="AL21" s="1225"/>
      <c r="AM21" s="1225"/>
      <c r="AN21" s="1226"/>
      <c r="AO21" s="330">
        <v>16.61</v>
      </c>
      <c r="AP21" s="331">
        <v>9.1999999999999993</v>
      </c>
      <c r="AQ21" s="332">
        <v>7.41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530</v>
      </c>
      <c r="AL22" s="1225"/>
      <c r="AM22" s="1225"/>
      <c r="AN22" s="1226"/>
      <c r="AO22" s="335">
        <v>97</v>
      </c>
      <c r="AP22" s="336">
        <v>97</v>
      </c>
      <c r="AQ22" s="337">
        <v>0</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512</v>
      </c>
      <c r="AP30" s="305"/>
      <c r="AQ30" s="306" t="s">
        <v>513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514</v>
      </c>
      <c r="AQ31" s="312" t="s">
        <v>515</v>
      </c>
      <c r="AR31" s="313" t="s">
        <v>516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534</v>
      </c>
      <c r="AL32" s="1219"/>
      <c r="AM32" s="1219"/>
      <c r="AN32" s="1220"/>
      <c r="AO32" s="345">
        <v>1874666</v>
      </c>
      <c r="AP32" s="345">
        <v>101421</v>
      </c>
      <c r="AQ32" s="346">
        <v>48014</v>
      </c>
      <c r="AR32" s="347">
        <v>111.2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535</v>
      </c>
      <c r="AL33" s="1219"/>
      <c r="AM33" s="1219"/>
      <c r="AN33" s="1220"/>
      <c r="AO33" s="345" t="s">
        <v>520</v>
      </c>
      <c r="AP33" s="345" t="s">
        <v>520</v>
      </c>
      <c r="AQ33" s="346" t="s">
        <v>520</v>
      </c>
      <c r="AR33" s="347" t="s">
        <v>520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536</v>
      </c>
      <c r="AL34" s="1219"/>
      <c r="AM34" s="1219"/>
      <c r="AN34" s="1220"/>
      <c r="AO34" s="345" t="s">
        <v>520</v>
      </c>
      <c r="AP34" s="345" t="s">
        <v>520</v>
      </c>
      <c r="AQ34" s="346" t="s">
        <v>520</v>
      </c>
      <c r="AR34" s="347" t="s">
        <v>520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537</v>
      </c>
      <c r="AL35" s="1219"/>
      <c r="AM35" s="1219"/>
      <c r="AN35" s="1220"/>
      <c r="AO35" s="345">
        <v>379829</v>
      </c>
      <c r="AP35" s="345">
        <v>20549</v>
      </c>
      <c r="AQ35" s="346">
        <v>14725</v>
      </c>
      <c r="AR35" s="347">
        <v>39.6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538</v>
      </c>
      <c r="AL36" s="1219"/>
      <c r="AM36" s="1219"/>
      <c r="AN36" s="1220"/>
      <c r="AO36" s="345">
        <v>58240</v>
      </c>
      <c r="AP36" s="345">
        <v>3151</v>
      </c>
      <c r="AQ36" s="346">
        <v>3255</v>
      </c>
      <c r="AR36" s="347">
        <v>-3.2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539</v>
      </c>
      <c r="AL37" s="1219"/>
      <c r="AM37" s="1219"/>
      <c r="AN37" s="1220"/>
      <c r="AO37" s="345">
        <v>1003</v>
      </c>
      <c r="AP37" s="345">
        <v>54</v>
      </c>
      <c r="AQ37" s="346">
        <v>482</v>
      </c>
      <c r="AR37" s="347">
        <v>-88.8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540</v>
      </c>
      <c r="AL38" s="1228"/>
      <c r="AM38" s="1228"/>
      <c r="AN38" s="1229"/>
      <c r="AO38" s="348" t="s">
        <v>520</v>
      </c>
      <c r="AP38" s="348" t="s">
        <v>520</v>
      </c>
      <c r="AQ38" s="349">
        <v>3</v>
      </c>
      <c r="AR38" s="337" t="s">
        <v>520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541</v>
      </c>
      <c r="AL39" s="1228"/>
      <c r="AM39" s="1228"/>
      <c r="AN39" s="1229"/>
      <c r="AO39" s="345">
        <v>-31921</v>
      </c>
      <c r="AP39" s="345">
        <v>-1727</v>
      </c>
      <c r="AQ39" s="346">
        <v>-3561</v>
      </c>
      <c r="AR39" s="347">
        <v>-51.5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542</v>
      </c>
      <c r="AL40" s="1219"/>
      <c r="AM40" s="1219"/>
      <c r="AN40" s="1220"/>
      <c r="AO40" s="345">
        <v>-2088990</v>
      </c>
      <c r="AP40" s="345">
        <v>-113016</v>
      </c>
      <c r="AQ40" s="346">
        <v>-44235</v>
      </c>
      <c r="AR40" s="347">
        <v>155.5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295</v>
      </c>
      <c r="AL41" s="1231"/>
      <c r="AM41" s="1231"/>
      <c r="AN41" s="1232"/>
      <c r="AO41" s="345">
        <v>192827</v>
      </c>
      <c r="AP41" s="345">
        <v>10432</v>
      </c>
      <c r="AQ41" s="346">
        <v>18685</v>
      </c>
      <c r="AR41" s="347">
        <v>-44.2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512</v>
      </c>
      <c r="AN49" s="1235" t="s">
        <v>546</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547</v>
      </c>
      <c r="AO50" s="362" t="s">
        <v>548</v>
      </c>
      <c r="AP50" s="363" t="s">
        <v>549</v>
      </c>
      <c r="AQ50" s="364" t="s">
        <v>550</v>
      </c>
      <c r="AR50" s="365" t="s">
        <v>551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2525121</v>
      </c>
      <c r="AN51" s="367">
        <v>125366</v>
      </c>
      <c r="AO51" s="368">
        <v>13.8</v>
      </c>
      <c r="AP51" s="369">
        <v>67293</v>
      </c>
      <c r="AQ51" s="370">
        <v>-3.1</v>
      </c>
      <c r="AR51" s="371">
        <v>16.899999999999999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1523772</v>
      </c>
      <c r="AN52" s="375">
        <v>75651</v>
      </c>
      <c r="AO52" s="376">
        <v>4.8</v>
      </c>
      <c r="AP52" s="377">
        <v>35076</v>
      </c>
      <c r="AQ52" s="378">
        <v>-8.1999999999999993</v>
      </c>
      <c r="AR52" s="379">
        <v>13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2428457</v>
      </c>
      <c r="AN53" s="367">
        <v>123147</v>
      </c>
      <c r="AO53" s="368">
        <v>-1.8</v>
      </c>
      <c r="AP53" s="369">
        <v>67343</v>
      </c>
      <c r="AQ53" s="370">
        <v>0.1</v>
      </c>
      <c r="AR53" s="371">
        <v>-1.9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1327620</v>
      </c>
      <c r="AN54" s="375">
        <v>67324</v>
      </c>
      <c r="AO54" s="376">
        <v>-11</v>
      </c>
      <c r="AP54" s="377">
        <v>32865</v>
      </c>
      <c r="AQ54" s="378">
        <v>-6.3</v>
      </c>
      <c r="AR54" s="379">
        <v>-4.7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2521901</v>
      </c>
      <c r="AN55" s="367">
        <v>130635</v>
      </c>
      <c r="AO55" s="368">
        <v>6.1</v>
      </c>
      <c r="AP55" s="369">
        <v>73475</v>
      </c>
      <c r="AQ55" s="370">
        <v>9.1</v>
      </c>
      <c r="AR55" s="371">
        <v>-3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1684327</v>
      </c>
      <c r="AN56" s="375">
        <v>87248</v>
      </c>
      <c r="AO56" s="376">
        <v>29.6</v>
      </c>
      <c r="AP56" s="377">
        <v>43072</v>
      </c>
      <c r="AQ56" s="378">
        <v>31.1</v>
      </c>
      <c r="AR56" s="379">
        <v>-1.5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2533225</v>
      </c>
      <c r="AN57" s="367">
        <v>134474</v>
      </c>
      <c r="AO57" s="368">
        <v>2.9</v>
      </c>
      <c r="AP57" s="369">
        <v>87464</v>
      </c>
      <c r="AQ57" s="370">
        <v>19</v>
      </c>
      <c r="AR57" s="371">
        <v>-16.100000000000001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1842601</v>
      </c>
      <c r="AN58" s="375">
        <v>97813</v>
      </c>
      <c r="AO58" s="376">
        <v>12.1</v>
      </c>
      <c r="AP58" s="377">
        <v>47479</v>
      </c>
      <c r="AQ58" s="378">
        <v>10.199999999999999</v>
      </c>
      <c r="AR58" s="379">
        <v>1.9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4161958</v>
      </c>
      <c r="AN59" s="367">
        <v>225165</v>
      </c>
      <c r="AO59" s="368">
        <v>67.400000000000006</v>
      </c>
      <c r="AP59" s="369">
        <v>96248</v>
      </c>
      <c r="AQ59" s="370">
        <v>10</v>
      </c>
      <c r="AR59" s="371">
        <v>57.4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2827993</v>
      </c>
      <c r="AN60" s="375">
        <v>152997</v>
      </c>
      <c r="AO60" s="376">
        <v>56.4</v>
      </c>
      <c r="AP60" s="377">
        <v>55768</v>
      </c>
      <c r="AQ60" s="378">
        <v>17.5</v>
      </c>
      <c r="AR60" s="379">
        <v>38.9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2834132</v>
      </c>
      <c r="AN61" s="382">
        <v>147757</v>
      </c>
      <c r="AO61" s="383">
        <v>17.7</v>
      </c>
      <c r="AP61" s="384">
        <v>78365</v>
      </c>
      <c r="AQ61" s="385">
        <v>7</v>
      </c>
      <c r="AR61" s="371">
        <v>10.7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1841263</v>
      </c>
      <c r="AN62" s="375">
        <v>96207</v>
      </c>
      <c r="AO62" s="376">
        <v>18.399999999999999</v>
      </c>
      <c r="AP62" s="377">
        <v>42852</v>
      </c>
      <c r="AQ62" s="378">
        <v>8.9</v>
      </c>
      <c r="AR62" s="379">
        <v>9.5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W6hjObZMa3wEa7H1VG6SFxgl7CLfFl6q/sWiRF2N8XjwrhwDiDGifsklGVcDmkQwstmqw+397F8JRfcfRxYoqg==" saltValue="jC32v+y9gjXGyMocTzyej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C78"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row r="121" spans="125:125" ht="13.5" hidden="1" customHeight="1" x14ac:dyDescent="0.15">
      <c r="DU121" s="292"/>
    </row>
  </sheetData>
  <sheetProtection algorithmName="SHA-512" hashValue="jumw5uR81zqLIJL1OSKOrThRZXBsyHXljnsRaB7XPbpIfqSNfc+e7MJ3MTZAXQ3tmJdvoEDtvmJRBpeqMZgliw==" saltValue="ZNWZjxFnCKoWECZx3wNc3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1" zoomScale="90" zoomScaleNormal="9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561</v>
      </c>
    </row>
  </sheetData>
  <sheetProtection algorithmName="SHA-512" hashValue="//mVRZHr2gel30dVwEue/xMv7RsQmnia0sYiRbUodsm0qI4+4Ha1iNjGkQWQcipiIyuOKczl+jo3+UHjqhvnKw==" saltValue="86w717ebAEWKzfUpWRS7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8" t="s">
        <v>3</v>
      </c>
      <c r="D47" s="1238"/>
      <c r="E47" s="1239"/>
      <c r="F47" s="11">
        <v>18.739999999999998</v>
      </c>
      <c r="G47" s="12">
        <v>19.63</v>
      </c>
      <c r="H47" s="12">
        <v>20.29</v>
      </c>
      <c r="I47" s="12">
        <v>19.89</v>
      </c>
      <c r="J47" s="13">
        <v>19.64</v>
      </c>
    </row>
    <row r="48" spans="2:10" ht="57.75" customHeight="1" x14ac:dyDescent="0.15">
      <c r="B48" s="14"/>
      <c r="C48" s="1240" t="s">
        <v>4</v>
      </c>
      <c r="D48" s="1240"/>
      <c r="E48" s="1241"/>
      <c r="F48" s="15">
        <v>2.2799999999999998</v>
      </c>
      <c r="G48" s="16">
        <v>2.34</v>
      </c>
      <c r="H48" s="16">
        <v>2.57</v>
      </c>
      <c r="I48" s="16">
        <v>2.8</v>
      </c>
      <c r="J48" s="17">
        <v>2.63</v>
      </c>
    </row>
    <row r="49" spans="2:10" ht="57.75" customHeight="1" thickBot="1" x14ac:dyDescent="0.2">
      <c r="B49" s="18"/>
      <c r="C49" s="1242" t="s">
        <v>5</v>
      </c>
      <c r="D49" s="1242"/>
      <c r="E49" s="1243"/>
      <c r="F49" s="19">
        <v>9.35</v>
      </c>
      <c r="G49" s="20">
        <v>10.49</v>
      </c>
      <c r="H49" s="20">
        <v>9.8000000000000007</v>
      </c>
      <c r="I49" s="20">
        <v>7.68</v>
      </c>
      <c r="J49" s="21">
        <v>9.31</v>
      </c>
    </row>
    <row r="50" spans="2:10" ht="13.5" customHeight="1" x14ac:dyDescent="0.15"/>
  </sheetData>
  <sheetProtection algorithmName="SHA-512" hashValue="eB4y5ix/Eoq3fjQWUql6TbPYEc41bRv74XGiMiwxgY2h5YoxdG8YzAppIQumaBAvagV6vNSREGRrP6uApSwsNg==" saltValue="8NGDHALI46qHPUZf4eaj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2022-11-30T02:13:14Z</dcterms:modified>
</cp:coreProperties>
</file>