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Hn02-lfil01\共有フォルダ\税財政課LG\R03以前\1財政課\財政班\調査・報告（財政／起債／公営企業／その他）\R4年度\公営企業\R5.1.27〆 公営企業に係る経営比較分析表（令和３年度決算）の分析等について\"/>
    </mc:Choice>
  </mc:AlternateContent>
  <workbookProtection workbookAlgorithmName="SHA-512" workbookHashValue="ARzrFP8RvA1pCxMXviRQjwIKndSA7A8/ZSwwo7AJJp1ZwVzEzTjXowHOMozRSnMU2iRQjmZLeljEzrxbk9h0mw==" workbookSaltValue="7GVzL+yNVcKdHx1aCHnKk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<sst xmlns="http://schemas.openxmlformats.org/spreadsheetml/2006/main" count="297" uniqueCount="118">
  <si>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</si>
  <si>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</si>
  <si>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</si>
  <si>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</si>
  <si>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</si>
  <si>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</si>
  <si>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</si>
  <si>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</si>
  <si>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</si>
  <si>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</si>
  <si>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</si>
  <si>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</si>
  <si>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</si>
  <si>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</si>
  <si>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</si>
  <si>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</si>
  <si>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</si>
  <si>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</si>
  <si>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</si>
  <si>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</si>
  <si>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</si>
  <si>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</si>
  <si>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</si>
  <si>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</si>
  <si>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</si>
  <si>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</si>
  <si>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</si>
  <si>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</si>
  <si>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</si>
  <si>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</si>
  <si>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</si>
  <si>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</si>
  <si>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</si>
  <si>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</si>
  <si>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</si>
  <si>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</si>
  <si>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</si>
  <si>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</si>
  <si>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</si>
  <si>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</si>
  <si>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</si>
  <si>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</si>
  <si>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</si>
  <si>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</si>
  <si>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</si>
  <si>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</si>
  <si>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</si>
  <si>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</si>
  <si>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</si>
  <si>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</si>
  <si>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</si>
  <si>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</si>
  <si>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</si>
  <si>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</si>
  <si>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</si>
  <si>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</si>
  <si>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</si>
  <si>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</si>
  <si>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</si>
  <si>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</si>
  <si>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</si>
  <si>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</si>
  <si>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</si>
  <si>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</si>
  <si>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</si>
  <si>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</si>
  <si>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</si>
  <si>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</si>
  <si>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</si>
  <si>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</si>
  <si>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</si>
  <si>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</si>
  <si>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</si>
  <si>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</si>
  <si>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</si>
  <si>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</si>
  <si>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</si>
  <si>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</si>
  <si>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</si>
  <si>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</si>
  <si>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</si>
  <si>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</si>
  <si>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</si>
  <si>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</si>
  <si>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</si>
  <si>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</si>
  <si>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</si>
  <si>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</si>
  <si>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</si>
  <si>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</si>
  <si>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</si>
  <si>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</si>
  <si>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</si>
  <si>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</si>
  <si>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</si>
  <si>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</si>
  <si>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</si>
  <si>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</si>
  <si>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</si>
  <si>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</si>
  <si>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</si>
  <si>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</si>
  <si>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</si>
  <si>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</si>
  <si>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</si>
  <si>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</si>
  <si>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</si>
  <si>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</si>
  <si>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</si>
  <si>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</si>
  <si>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</si>
  <si>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</si>
  <si>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</si>
  <si>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</si>
  <si>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</si>
  <si>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100％を超え、累積欠損金比率は、欠損を生じていないが、流動比率が100％を下回っており、平均値からも低く、短期的な債務に対して、流動資産にて賄えていない状況であることから、経費の削減および事業の効率化を実施し、下水道への加入促進を行い有収水量の増加を図る取り組みが必要である。</t>
    <phoneticPr fontId="4"/>
  </si>
  <si>
    <t>　平成9年の供用開始から20年超が経過している。有形固定資産減価償却率は平均を下回っているが、機械設備等に老朽化が見られる。この改築更新費用は多額であり、安定的な経営を行うためにも計画的な改築更新が必要となる。下水道施設に係るストックマネジメント計画を策定しており、老朽化した施設に対してはストックマネジメント計画に合致した計画的な更新を行っていく。</t>
    <phoneticPr fontId="4"/>
  </si>
  <si>
    <t>下水道使用料収入のみでは経営が成り立たず、一般会計からの繰入金を要している。また、令和2年度からは企業会計へ移行し、資産の状況や適正な使用料を把握するよう努めている。
　また、安定した経営を行うためには使用料収入の増加は不可欠であり、下水道への加入促進といった取り組みが必要である。
　なお、老朽化する施設に対しても計画的な改築更新を行い、持続可能で安定的な経営を図る。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</si>
</sst>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3D-4BAC-96FB-F7618B1CCA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093D-4BAC-96FB-F7618B1CCA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62.35</c:v>
                </c:pt>
                <c:pt idx="4">
                  <c:v>62.26</c:v>
                </c:pt>
              </c:numCache>
            </c:numRef>
          </c:val>
          <c:extLst>
            <c:ext xmlns:c16="http://schemas.microsoft.com/office/drawing/2014/chart" uri="{C3380CC4-5D6E-409C-BE32-E72D297353CC}">
              <c16:uniqueId val="{00000000-AF07-4EBE-A49B-E10D6D5E89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AF07-4EBE-A49B-E10D6D5E89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86.22</c:v>
                </c:pt>
                <c:pt idx="4">
                  <c:v>86.66</c:v>
                </c:pt>
              </c:numCache>
            </c:numRef>
          </c:val>
          <c:extLst>
            <c:ext xmlns:c16="http://schemas.microsoft.com/office/drawing/2014/chart" uri="{C3380CC4-5D6E-409C-BE32-E72D297353CC}">
              <c16:uniqueId val="{00000000-A9CA-436C-A551-A8B39195DF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A9CA-436C-A551-A8B39195DF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112</c:v>
                </c:pt>
                <c:pt idx="4">
                  <c:v>112.75</c:v>
                </c:pt>
              </c:numCache>
            </c:numRef>
          </c:val>
          <c:extLst>
            <c:ext xmlns:c16="http://schemas.microsoft.com/office/drawing/2014/chart" uri="{C3380CC4-5D6E-409C-BE32-E72D297353CC}">
              <c16:uniqueId val="{00000000-743F-4BC8-B8DF-0853E7DDA7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743F-4BC8-B8DF-0853E7DDA7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4.59</c:v>
                </c:pt>
                <c:pt idx="4">
                  <c:v>9.06</c:v>
                </c:pt>
              </c:numCache>
            </c:numRef>
          </c:val>
          <c:extLst>
            <c:ext xmlns:c16="http://schemas.microsoft.com/office/drawing/2014/chart" uri="{C3380CC4-5D6E-409C-BE32-E72D297353CC}">
              <c16:uniqueId val="{00000000-8D0B-43AE-BD2B-227E400241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8D0B-43AE-BD2B-227E400241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47-446C-9C17-CA57076A5E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4C47-446C-9C17-CA57076A5E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48-4733-965D-AFE90218B3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C548-4733-965D-AFE90218B3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20.29</c:v>
                </c:pt>
                <c:pt idx="4">
                  <c:v>6.71</c:v>
                </c:pt>
              </c:numCache>
            </c:numRef>
          </c:val>
          <c:extLst>
            <c:ext xmlns:c16="http://schemas.microsoft.com/office/drawing/2014/chart" uri="{C3380CC4-5D6E-409C-BE32-E72D297353CC}">
              <c16:uniqueId val="{00000000-F979-471D-BFA1-08D8DF4E66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F979-471D-BFA1-08D8DF4E66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881.46</c:v>
                </c:pt>
                <c:pt idx="4">
                  <c:v>806.41</c:v>
                </c:pt>
              </c:numCache>
            </c:numRef>
          </c:val>
          <c:extLst>
            <c:ext xmlns:c16="http://schemas.microsoft.com/office/drawing/2014/chart" uri="{C3380CC4-5D6E-409C-BE32-E72D297353CC}">
              <c16:uniqueId val="{00000000-295F-4959-B7BC-0ECD410021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295F-4959-B7BC-0ECD410021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59F-41D7-8DF1-EF4097363A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559F-41D7-8DF1-EF4097363A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156.18</c:v>
                </c:pt>
                <c:pt idx="4">
                  <c:v>156.5</c:v>
                </c:pt>
              </c:numCache>
            </c:numRef>
          </c:val>
          <c:extLst>
            <c:ext xmlns:c16="http://schemas.microsoft.com/office/drawing/2014/chart" uri="{C3380CC4-5D6E-409C-BE32-E72D297353CC}">
              <c16:uniqueId val="{00000000-62E3-429D-A26C-264CAB84E5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62E3-429D-A26C-264CAB84E5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2" zoomScaleNormal="100" workbookViewId="0">
      <selection activeCell="BL47" sqref="BL47:BZ63"/>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佐々町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14039</v>
      </c>
      <c r="AM8" s="37"/>
      <c r="AN8" s="37"/>
      <c r="AO8" s="37"/>
      <c r="AP8" s="37"/>
      <c r="AQ8" s="37"/>
      <c r="AR8" s="37"/>
      <c r="AS8" s="37"/>
      <c r="AT8" s="38">
        <f>データ!T6</f>
        <v>32.26</v>
      </c>
      <c r="AU8" s="38"/>
      <c r="AV8" s="38"/>
      <c r="AW8" s="38"/>
      <c r="AX8" s="38"/>
      <c r="AY8" s="38"/>
      <c r="AZ8" s="38"/>
      <c r="BA8" s="38"/>
      <c r="BB8" s="38">
        <f>データ!U6</f>
        <v>435.18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65.849999999999994</v>
      </c>
      <c r="J10" s="38"/>
      <c r="K10" s="38"/>
      <c r="L10" s="38"/>
      <c r="M10" s="38"/>
      <c r="N10" s="38"/>
      <c r="O10" s="38"/>
      <c r="P10" s="38">
        <f>データ!P6</f>
        <v>92.82</v>
      </c>
      <c r="Q10" s="38"/>
      <c r="R10" s="38"/>
      <c r="S10" s="38"/>
      <c r="T10" s="38"/>
      <c r="U10" s="38"/>
      <c r="V10" s="38"/>
      <c r="W10" s="38">
        <f>データ!Q6</f>
        <v>93.6</v>
      </c>
      <c r="X10" s="38"/>
      <c r="Y10" s="38"/>
      <c r="Z10" s="38"/>
      <c r="AA10" s="38"/>
      <c r="AB10" s="38"/>
      <c r="AC10" s="38"/>
      <c r="AD10" s="37">
        <f>データ!R6</f>
        <v>3190</v>
      </c>
      <c r="AE10" s="37"/>
      <c r="AF10" s="37"/>
      <c r="AG10" s="37"/>
      <c r="AH10" s="37"/>
      <c r="AI10" s="37"/>
      <c r="AJ10" s="37"/>
      <c r="AK10" s="2"/>
      <c r="AL10" s="37">
        <f>データ!V6</f>
        <v>12962</v>
      </c>
      <c r="AM10" s="37"/>
      <c r="AN10" s="37"/>
      <c r="AO10" s="37"/>
      <c r="AP10" s="37"/>
      <c r="AQ10" s="37"/>
      <c r="AR10" s="37"/>
      <c r="AS10" s="37"/>
      <c r="AT10" s="38">
        <f>データ!W6</f>
        <v>3.71</v>
      </c>
      <c r="AU10" s="38"/>
      <c r="AV10" s="38"/>
      <c r="AW10" s="38"/>
      <c r="AX10" s="38"/>
      <c r="AY10" s="38"/>
      <c r="AZ10" s="38"/>
      <c r="BA10" s="38"/>
      <c r="BB10" s="38">
        <f>データ!X6</f>
        <v>3493.8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o7go5QS0HE4Wdj4fK2iGm2NbPskPD1WTh6Kb6SWton7/RVf3rk8jCR68WwL39RIQPrP1+/JUipKTPINk4FfvBQ==" saltValue="HfnOBCRTbj6ouj9KKRnlb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5546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423912</v>
      </c>
      <c r="D6" s="19">
        <f t="shared" si="3"/>
        <v>46</v>
      </c>
      <c r="E6" s="19">
        <f t="shared" si="3"/>
        <v>17</v>
      </c>
      <c r="F6" s="19">
        <f t="shared" si="3"/>
        <v>1</v>
      </c>
      <c r="G6" s="19">
        <f t="shared" si="3"/>
        <v>0</v>
      </c>
      <c r="H6" s="19" t="str">
        <f t="shared" si="3"/>
        <v>長崎県　佐々町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65.849999999999994</v>
      </c>
      <c r="P6" s="20">
        <f t="shared" si="3"/>
        <v>92.82</v>
      </c>
      <c r="Q6" s="20">
        <f t="shared" si="3"/>
        <v>93.6</v>
      </c>
      <c r="R6" s="20">
        <f t="shared" si="3"/>
        <v>3190</v>
      </c>
      <c r="S6" s="20">
        <f t="shared" si="3"/>
        <v>14039</v>
      </c>
      <c r="T6" s="20">
        <f t="shared" si="3"/>
        <v>32.26</v>
      </c>
      <c r="U6" s="20">
        <f t="shared" si="3"/>
        <v>435.18</v>
      </c>
      <c r="V6" s="20">
        <f t="shared" si="3"/>
        <v>12962</v>
      </c>
      <c r="W6" s="20">
        <f t="shared" si="3"/>
        <v>3.71</v>
      </c>
      <c r="X6" s="20">
        <f t="shared" si="3"/>
        <v>3493.8</v>
      </c>
      <c r="Y6" s="21" t="str">
        <f>IF(Y7="",NA(),Y7)</f>
        <v>-</v>
      </c>
      <c r="Z6" s="21" t="str">
        <f t="shared" ref="Z6:AH6" si="4">IF(Z7="",NA(),Z7)</f>
        <v>-</v>
      </c>
      <c r="AA6" s="21" t="str">
        <f t="shared" si="4"/>
        <v>-</v>
      </c>
      <c r="AB6" s="21">
        <f t="shared" si="4"/>
        <v>112</v>
      </c>
      <c r="AC6" s="21">
        <f t="shared" si="4"/>
        <v>112.75</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20.29</v>
      </c>
      <c r="AY6" s="21">
        <f t="shared" si="6"/>
        <v>6.71</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881.46</v>
      </c>
      <c r="BJ6" s="21">
        <f t="shared" si="7"/>
        <v>806.41</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100</v>
      </c>
      <c r="BU6" s="21">
        <f t="shared" si="8"/>
        <v>100</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156.18</v>
      </c>
      <c r="CF6" s="21">
        <f t="shared" si="9"/>
        <v>156.5</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62.35</v>
      </c>
      <c r="CQ6" s="21">
        <f t="shared" si="10"/>
        <v>62.26</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86.22</v>
      </c>
      <c r="DB6" s="21">
        <f t="shared" si="11"/>
        <v>86.66</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4.59</v>
      </c>
      <c r="DM6" s="21">
        <f t="shared" si="12"/>
        <v>9.06</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423912</v>
      </c>
      <c r="D7" s="23">
        <v>46</v>
      </c>
      <c r="E7" s="23">
        <v>17</v>
      </c>
      <c r="F7" s="23">
        <v>1</v>
      </c>
      <c r="G7" s="23">
        <v>0</v>
      </c>
      <c r="H7" s="23" t="s">
        <v>96</v>
      </c>
      <c r="I7" s="23" t="s">
        <v>97</v>
      </c>
      <c r="J7" s="23" t="s">
        <v>98</v>
      </c>
      <c r="K7" s="23" t="s">
        <v>99</v>
      </c>
      <c r="L7" s="23" t="s">
        <v>100</v>
      </c>
      <c r="M7" s="23" t="s">
        <v>101</v>
      </c>
      <c r="N7" s="24" t="s">
        <v>102</v>
      </c>
      <c r="O7" s="24">
        <v>65.849999999999994</v>
      </c>
      <c r="P7" s="24">
        <v>92.82</v>
      </c>
      <c r="Q7" s="24">
        <v>93.6</v>
      </c>
      <c r="R7" s="24">
        <v>3190</v>
      </c>
      <c r="S7" s="24">
        <v>14039</v>
      </c>
      <c r="T7" s="24">
        <v>32.26</v>
      </c>
      <c r="U7" s="24">
        <v>435.18</v>
      </c>
      <c r="V7" s="24">
        <v>12962</v>
      </c>
      <c r="W7" s="24">
        <v>3.71</v>
      </c>
      <c r="X7" s="24">
        <v>3493.8</v>
      </c>
      <c r="Y7" s="24" t="s">
        <v>102</v>
      </c>
      <c r="Z7" s="24" t="s">
        <v>102</v>
      </c>
      <c r="AA7" s="24" t="s">
        <v>102</v>
      </c>
      <c r="AB7" s="24">
        <v>112</v>
      </c>
      <c r="AC7" s="24">
        <v>112.75</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20.29</v>
      </c>
      <c r="AY7" s="24">
        <v>6.71</v>
      </c>
      <c r="AZ7" s="24" t="s">
        <v>102</v>
      </c>
      <c r="BA7" s="24" t="s">
        <v>102</v>
      </c>
      <c r="BB7" s="24" t="s">
        <v>102</v>
      </c>
      <c r="BC7" s="24">
        <v>40.67</v>
      </c>
      <c r="BD7" s="24">
        <v>47.7</v>
      </c>
      <c r="BE7" s="24">
        <v>71.39</v>
      </c>
      <c r="BF7" s="24" t="s">
        <v>102</v>
      </c>
      <c r="BG7" s="24" t="s">
        <v>102</v>
      </c>
      <c r="BH7" s="24" t="s">
        <v>102</v>
      </c>
      <c r="BI7" s="24">
        <v>881.46</v>
      </c>
      <c r="BJ7" s="24">
        <v>806.41</v>
      </c>
      <c r="BK7" s="24" t="s">
        <v>102</v>
      </c>
      <c r="BL7" s="24" t="s">
        <v>102</v>
      </c>
      <c r="BM7" s="24" t="s">
        <v>102</v>
      </c>
      <c r="BN7" s="24">
        <v>1050.51</v>
      </c>
      <c r="BO7" s="24">
        <v>1102.01</v>
      </c>
      <c r="BP7" s="24">
        <v>669.11</v>
      </c>
      <c r="BQ7" s="24" t="s">
        <v>102</v>
      </c>
      <c r="BR7" s="24" t="s">
        <v>102</v>
      </c>
      <c r="BS7" s="24" t="s">
        <v>102</v>
      </c>
      <c r="BT7" s="24">
        <v>100</v>
      </c>
      <c r="BU7" s="24">
        <v>100</v>
      </c>
      <c r="BV7" s="24" t="s">
        <v>102</v>
      </c>
      <c r="BW7" s="24" t="s">
        <v>102</v>
      </c>
      <c r="BX7" s="24" t="s">
        <v>102</v>
      </c>
      <c r="BY7" s="24">
        <v>82.65</v>
      </c>
      <c r="BZ7" s="24">
        <v>82.55</v>
      </c>
      <c r="CA7" s="24">
        <v>99.73</v>
      </c>
      <c r="CB7" s="24" t="s">
        <v>102</v>
      </c>
      <c r="CC7" s="24" t="s">
        <v>102</v>
      </c>
      <c r="CD7" s="24" t="s">
        <v>102</v>
      </c>
      <c r="CE7" s="24">
        <v>156.18</v>
      </c>
      <c r="CF7" s="24">
        <v>156.5</v>
      </c>
      <c r="CG7" s="24" t="s">
        <v>102</v>
      </c>
      <c r="CH7" s="24" t="s">
        <v>102</v>
      </c>
      <c r="CI7" s="24" t="s">
        <v>102</v>
      </c>
      <c r="CJ7" s="24">
        <v>186.3</v>
      </c>
      <c r="CK7" s="24">
        <v>188.38</v>
      </c>
      <c r="CL7" s="24">
        <v>134.97999999999999</v>
      </c>
      <c r="CM7" s="24" t="s">
        <v>102</v>
      </c>
      <c r="CN7" s="24" t="s">
        <v>102</v>
      </c>
      <c r="CO7" s="24" t="s">
        <v>102</v>
      </c>
      <c r="CP7" s="24">
        <v>62.35</v>
      </c>
      <c r="CQ7" s="24">
        <v>62.26</v>
      </c>
      <c r="CR7" s="24" t="s">
        <v>102</v>
      </c>
      <c r="CS7" s="24" t="s">
        <v>102</v>
      </c>
      <c r="CT7" s="24" t="s">
        <v>102</v>
      </c>
      <c r="CU7" s="24">
        <v>50.53</v>
      </c>
      <c r="CV7" s="24">
        <v>51.42</v>
      </c>
      <c r="CW7" s="24">
        <v>59.99</v>
      </c>
      <c r="CX7" s="24" t="s">
        <v>102</v>
      </c>
      <c r="CY7" s="24" t="s">
        <v>102</v>
      </c>
      <c r="CZ7" s="24" t="s">
        <v>102</v>
      </c>
      <c r="DA7" s="24">
        <v>86.22</v>
      </c>
      <c r="DB7" s="24">
        <v>86.66</v>
      </c>
      <c r="DC7" s="24" t="s">
        <v>102</v>
      </c>
      <c r="DD7" s="24" t="s">
        <v>102</v>
      </c>
      <c r="DE7" s="24" t="s">
        <v>102</v>
      </c>
      <c r="DF7" s="24">
        <v>82.08</v>
      </c>
      <c r="DG7" s="24">
        <v>81.34</v>
      </c>
      <c r="DH7" s="24">
        <v>95.72</v>
      </c>
      <c r="DI7" s="24" t="s">
        <v>102</v>
      </c>
      <c r="DJ7" s="24" t="s">
        <v>102</v>
      </c>
      <c r="DK7" s="24" t="s">
        <v>102</v>
      </c>
      <c r="DL7" s="24">
        <v>4.59</v>
      </c>
      <c r="DM7" s="24">
        <v>9.06</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2023-01-18T23:29:48Z</cp:lastPrinted>
  <dcterms:created xsi:type="dcterms:W3CDTF">2023-01-12T23:35:25Z</dcterms:created>
  <dcterms:modified xsi:type="dcterms:W3CDTF">2023-01-19T11:07:03Z</dcterms:modified>
  <cp:category/>
</cp:coreProperties>
</file>