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V:\水道部\下水道課共有\4.総務班\14調査回答\1財政課\経営比較分析調査\R3年度決算\124（火）　Fw 【127（金）〆】公営企業に係る経営比較分析表（令和３年度決算）の分析等について\"/>
    </mc:Choice>
  </mc:AlternateContent>
  <xr:revisionPtr revIDLastSave="0" documentId="13_ncr:1_{4892F779-15BE-4DED-AAA4-6B4D8742EC53}" xr6:coauthVersionLast="36" xr6:coauthVersionMax="36" xr10:uidLastSave="{00000000-0000-0000-0000-000000000000}"/>
  <workbookProtection workbookAlgorithmName="SHA-512" workbookHashValue="jtJC8Q28zWgiKZrOCDy7xn02J9DWgdB3MXaDsGWHRbo9t8Lgp9lswPCm2X81EBJ63ccQD8sMEYgVyai4zkZ11Q==" workbookSaltValue="ticuYYdNOFBV0FTmSmZnH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W10" i="4"/>
  <c r="BB8" i="4"/>
  <c r="AT8" i="4"/>
  <c r="I8"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<sst xmlns="http://schemas.openxmlformats.org/spreadsheetml/2006/main" count="297" uniqueCount="118">
  <si>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</si>
  <si>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</si>
  <si>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</si>
  <si>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</si>
  <si>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</si>
  <si>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</si>
  <si>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</si>
  <si>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</si>
  <si>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</si>
  <si>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</si>
  <si>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</si>
  <si>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</si>
  <si>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</si>
  <si>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</si>
  <si>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</si>
  <si>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</si>
  <si>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</si>
  <si>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</si>
  <si>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</si>
  <si>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</si>
  <si>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</si>
  <si>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</si>
  <si>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</si>
  <si>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</si>
  <si>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</si>
  <si>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</si>
  <si>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</si>
  <si>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</si>
  <si>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</si>
  <si>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</si>
  <si>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</si>
  <si>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</si>
  <si>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</si>
  <si>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</si>
  <si>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</si>
  <si>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</si>
  <si>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</si>
  <si>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</si>
  <si>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</si>
  <si>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</si>
  <si>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</si>
  <si>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</si>
  <si>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</si>
  <si>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</si>
  <si>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</si>
  <si>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</si>
  <si>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</si>
  <si>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</si>
  <si>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</si>
  <si>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</si>
  <si>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</si>
  <si>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</si>
  <si>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</si>
  <si>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</si>
  <si>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</si>
  <si>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</si>
  <si>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</si>
  <si>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</si>
  <si>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</si>
  <si>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</si>
  <si>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</si>
  <si>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</si>
  <si>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</si>
  <si>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</si>
  <si>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</si>
  <si>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</si>
  <si>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</si>
  <si>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</si>
  <si>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</si>
  <si>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</si>
  <si>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</si>
  <si>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</si>
  <si>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</si>
  <si>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</si>
  <si>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</si>
  <si>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</si>
  <si>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</si>
  <si>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</si>
  <si>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</si>
  <si>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</si>
  <si>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</si>
  <si>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</si>
  <si>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</si>
  <si>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</si>
  <si>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</si>
  <si>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</si>
  <si>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</si>
  <si>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</si>
  <si>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</si>
  <si>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</si>
  <si>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</si>
  <si>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</si>
  <si>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</si>
  <si>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</si>
  <si>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</si>
  <si>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</si>
  <si>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</si>
  <si>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</si>
  <si>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</si>
  <si>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</si>
  <si>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</si>
  <si>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</si>
  <si>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</si>
  <si>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</si>
  <si>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</si>
  <si>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</si>
  <si>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</si>
  <si>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</si>
  <si>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</si>
  <si>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</si>
  <si>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</si>
  <si>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</si>
  <si>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</si>
  <si>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</si>
  <si>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</si>
  <si>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単年度の収支は黒字になっていますが、一般会計からの多額の繰入金を受けており、経営の健全性・効率性には課題があります。施設の老朽化に伴う維持管理費や施設改修費の増加が見込まれますが、区域内人口の減少等により使用料収入の減収が予想されるため、今後も一般会計からの繰入金に頼らざるを得ない状況にあります。
引き続き維持管理費の削減や老朽化した施設の更新費用の低減・平準化を図るとともに、下水道使用料の改定や、施設の処理能力や耐用年数等を踏まえ、近隣施設との統廃合についても検討する必要があります。</t>
    <phoneticPr fontId="4"/>
  </si>
  <si>
    <t>本事業は令和2年度から法適用し、①有形固定資産減価償却率（9.70％）は類似団体平均値よりも低い。
法定耐用年数を経過した管渠はなく、更新の必要性は低い。供用開始から20年以上経過した施設もありますが、機械・電気設備等は故障箇所を修繕するといった事後的な対応を行っています。
法定耐用年数を経過した設備も多数あるため、今後は多額の更新費用が必要となります。</t>
    <phoneticPr fontId="4"/>
  </si>
  <si>
    <t>①経常収支比率（105.96％）は前年度から減少したが、類似団体平均値よりも高い。単年度の収支は黒字になっています。
②累積欠損金比率（0％）は発生していません。
③流動比率（116.05％）は前年度から増加し、類似団体平均値よりもかなり高い。短期的な支払い能力については問題ありません。
⑤経費回収率（27.89％）は前年度と同程度で、類似団体平均値よりも低い。汚水処理費が下水道使用料で賄われていないのが現状です。
⑥汚水処理原価（614.82円）は前年度から増加し、類似団体平均値よりもかなり高い。
⑦施設利用率（24.91％）は前年度から減少し、類似団体平均値よりも低い。過大なスペックとなっています。
⑧水洗化率（94.50％）は前年度と同程度で、類似団体平均値よりもかなり高い。これ以上の新規接続者が見込めない上に、処理区域内人口が減少しているため、今後は下水道使用料収入の減収が予想されます。</t>
    <rPh sb="17" eb="20">
      <t>ゼンネンド</t>
    </rPh>
    <rPh sb="22" eb="24">
      <t>ゲンショウ</t>
    </rPh>
    <rPh sb="97" eb="100">
      <t>ゼンネンド</t>
    </rPh>
    <rPh sb="102" eb="104">
      <t>ゾウカ</t>
    </rPh>
    <rPh sb="122" eb="125">
      <t>タンキテキ</t>
    </rPh>
    <rPh sb="126" eb="128">
      <t>シハラ</t>
    </rPh>
    <rPh sb="129" eb="131">
      <t>ノウリョク</t>
    </rPh>
    <rPh sb="136" eb="138">
      <t>モンダイ</t>
    </rPh>
    <rPh sb="160" eb="163">
      <t>ゼンネンド</t>
    </rPh>
    <rPh sb="164" eb="167">
      <t>ドウテイド</t>
    </rPh>
    <rPh sb="227" eb="230">
      <t>ゼンネンド</t>
    </rPh>
    <rPh sb="232" eb="234">
      <t>ゾウカ</t>
    </rPh>
    <rPh sb="268" eb="271">
      <t>ゼンネンド</t>
    </rPh>
    <rPh sb="273" eb="275">
      <t>ゲンショウ</t>
    </rPh>
    <rPh sb="320" eb="323">
      <t>ゼンネンド</t>
    </rPh>
    <rPh sb="324" eb="327">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</si>
</sst>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22D-4487-B2F6-7A102350EA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c:ext xmlns:c16="http://schemas.microsoft.com/office/drawing/2014/chart" uri="{C3380CC4-5D6E-409C-BE32-E72D297353CC}">
              <c16:uniqueId val="{00000001-222D-4487-B2F6-7A102350EA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26.29</c:v>
                </c:pt>
                <c:pt idx="4">
                  <c:v>24.91</c:v>
                </c:pt>
              </c:numCache>
            </c:numRef>
          </c:val>
          <c:extLst>
            <c:ext xmlns:c16="http://schemas.microsoft.com/office/drawing/2014/chart" uri="{C3380CC4-5D6E-409C-BE32-E72D297353CC}">
              <c16:uniqueId val="{00000000-03B4-4CB7-B8C8-B02F0A1EA2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c:ext xmlns:c16="http://schemas.microsoft.com/office/drawing/2014/chart" uri="{C3380CC4-5D6E-409C-BE32-E72D297353CC}">
              <c16:uniqueId val="{00000001-03B4-4CB7-B8C8-B02F0A1EA2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94.48</c:v>
                </c:pt>
                <c:pt idx="4">
                  <c:v>94.5</c:v>
                </c:pt>
              </c:numCache>
            </c:numRef>
          </c:val>
          <c:extLst>
            <c:ext xmlns:c16="http://schemas.microsoft.com/office/drawing/2014/chart" uri="{C3380CC4-5D6E-409C-BE32-E72D297353CC}">
              <c16:uniqueId val="{00000000-D246-463F-AA03-DCE93CD637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c:ext xmlns:c16="http://schemas.microsoft.com/office/drawing/2014/chart" uri="{C3380CC4-5D6E-409C-BE32-E72D297353CC}">
              <c16:uniqueId val="{00000001-D246-463F-AA03-DCE93CD637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112.53</c:v>
                </c:pt>
                <c:pt idx="4">
                  <c:v>105.96</c:v>
                </c:pt>
              </c:numCache>
            </c:numRef>
          </c:val>
          <c:extLst>
            <c:ext xmlns:c16="http://schemas.microsoft.com/office/drawing/2014/chart" uri="{C3380CC4-5D6E-409C-BE32-E72D297353CC}">
              <c16:uniqueId val="{00000000-6D02-4C5C-B70A-EA7392F887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c:ext xmlns:c16="http://schemas.microsoft.com/office/drawing/2014/chart" uri="{C3380CC4-5D6E-409C-BE32-E72D297353CC}">
              <c16:uniqueId val="{00000001-6D02-4C5C-B70A-EA7392F887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4.8499999999999996</c:v>
                </c:pt>
                <c:pt idx="4">
                  <c:v>9.6999999999999993</c:v>
                </c:pt>
              </c:numCache>
            </c:numRef>
          </c:val>
          <c:extLst>
            <c:ext xmlns:c16="http://schemas.microsoft.com/office/drawing/2014/chart" uri="{C3380CC4-5D6E-409C-BE32-E72D297353CC}">
              <c16:uniqueId val="{00000000-93F3-4AA1-B6D2-E18B504AF8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c:ext xmlns:c16="http://schemas.microsoft.com/office/drawing/2014/chart" uri="{C3380CC4-5D6E-409C-BE32-E72D297353CC}">
              <c16:uniqueId val="{00000001-93F3-4AA1-B6D2-E18B504AF8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EC5-4880-A49F-9E756E0E89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EC5-4880-A49F-9E756E0E89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0F1-446E-B736-5AE746C1B3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c:ext xmlns:c16="http://schemas.microsoft.com/office/drawing/2014/chart" uri="{C3380CC4-5D6E-409C-BE32-E72D297353CC}">
              <c16:uniqueId val="{00000001-30F1-446E-B736-5AE746C1B3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90.86</c:v>
                </c:pt>
                <c:pt idx="4">
                  <c:v>116.05</c:v>
                </c:pt>
              </c:numCache>
            </c:numRef>
          </c:val>
          <c:extLst>
            <c:ext xmlns:c16="http://schemas.microsoft.com/office/drawing/2014/chart" uri="{C3380CC4-5D6E-409C-BE32-E72D297353CC}">
              <c16:uniqueId val="{00000000-A2C8-47F0-B808-6FAAA0C246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c:ext xmlns:c16="http://schemas.microsoft.com/office/drawing/2014/chart" uri="{C3380CC4-5D6E-409C-BE32-E72D297353CC}">
              <c16:uniqueId val="{00000001-A2C8-47F0-B808-6FAAA0C246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D5-41CE-AA9F-CA2E02EEE8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c:ext xmlns:c16="http://schemas.microsoft.com/office/drawing/2014/chart" uri="{C3380CC4-5D6E-409C-BE32-E72D297353CC}">
              <c16:uniqueId val="{00000001-1ED5-41CE-AA9F-CA2E02EEE8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27.8</c:v>
                </c:pt>
                <c:pt idx="4">
                  <c:v>27.89</c:v>
                </c:pt>
              </c:numCache>
            </c:numRef>
          </c:val>
          <c:extLst>
            <c:ext xmlns:c16="http://schemas.microsoft.com/office/drawing/2014/chart" uri="{C3380CC4-5D6E-409C-BE32-E72D297353CC}">
              <c16:uniqueId val="{00000000-B627-458B-95C3-EED6992B56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c:ext xmlns:c16="http://schemas.microsoft.com/office/drawing/2014/chart" uri="{C3380CC4-5D6E-409C-BE32-E72D297353CC}">
              <c16:uniqueId val="{00000001-B627-458B-95C3-EED6992B56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611.58000000000004</c:v>
                </c:pt>
                <c:pt idx="4">
                  <c:v>614.82000000000005</c:v>
                </c:pt>
              </c:numCache>
            </c:numRef>
          </c:val>
          <c:extLst>
            <c:ext xmlns:c16="http://schemas.microsoft.com/office/drawing/2014/chart" uri="{C3380CC4-5D6E-409C-BE32-E72D297353CC}">
              <c16:uniqueId val="{00000000-C568-4B19-8310-9C730BC6E8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c:ext xmlns:c16="http://schemas.microsoft.com/office/drawing/2014/chart" uri="{C3380CC4-5D6E-409C-BE32-E72D297353CC}">
              <c16:uniqueId val="{00000001-C568-4B19-8310-9C730BC6E8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6"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26323</v>
      </c>
      <c r="AM8" s="46"/>
      <c r="AN8" s="46"/>
      <c r="AO8" s="46"/>
      <c r="AP8" s="46"/>
      <c r="AQ8" s="46"/>
      <c r="AR8" s="46"/>
      <c r="AS8" s="46"/>
      <c r="AT8" s="45">
        <f>データ!T6</f>
        <v>241.6</v>
      </c>
      <c r="AU8" s="45"/>
      <c r="AV8" s="45"/>
      <c r="AW8" s="45"/>
      <c r="AX8" s="45"/>
      <c r="AY8" s="45"/>
      <c r="AZ8" s="45"/>
      <c r="BA8" s="45"/>
      <c r="BB8" s="45">
        <f>データ!U6</f>
        <v>108.95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80.11</v>
      </c>
      <c r="J10" s="45"/>
      <c r="K10" s="45"/>
      <c r="L10" s="45"/>
      <c r="M10" s="45"/>
      <c r="N10" s="45"/>
      <c r="O10" s="45"/>
      <c r="P10" s="45">
        <f>データ!P6</f>
        <v>2.57</v>
      </c>
      <c r="Q10" s="45"/>
      <c r="R10" s="45"/>
      <c r="S10" s="45"/>
      <c r="T10" s="45"/>
      <c r="U10" s="45"/>
      <c r="V10" s="45"/>
      <c r="W10" s="45">
        <f>データ!Q6</f>
        <v>100</v>
      </c>
      <c r="X10" s="45"/>
      <c r="Y10" s="45"/>
      <c r="Z10" s="45"/>
      <c r="AA10" s="45"/>
      <c r="AB10" s="45"/>
      <c r="AC10" s="45"/>
      <c r="AD10" s="46">
        <f>データ!R6</f>
        <v>3257</v>
      </c>
      <c r="AE10" s="46"/>
      <c r="AF10" s="46"/>
      <c r="AG10" s="46"/>
      <c r="AH10" s="46"/>
      <c r="AI10" s="46"/>
      <c r="AJ10" s="46"/>
      <c r="AK10" s="2"/>
      <c r="AL10" s="46">
        <f>データ!V6</f>
        <v>673</v>
      </c>
      <c r="AM10" s="46"/>
      <c r="AN10" s="46"/>
      <c r="AO10" s="46"/>
      <c r="AP10" s="46"/>
      <c r="AQ10" s="46"/>
      <c r="AR10" s="46"/>
      <c r="AS10" s="46"/>
      <c r="AT10" s="45">
        <f>データ!W6</f>
        <v>0.82</v>
      </c>
      <c r="AU10" s="45"/>
      <c r="AV10" s="45"/>
      <c r="AW10" s="45"/>
      <c r="AX10" s="45"/>
      <c r="AY10" s="45"/>
      <c r="AZ10" s="45"/>
      <c r="BA10" s="45"/>
      <c r="BB10" s="45">
        <f>データ!X6</f>
        <v>820.73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0k84ZmSg2H2lLo0w3uBeqQtZeXoZWvHG6DpVx+ZsQDsCosijUDd3HZhRT8P78ZueVAiNMoUcfUoV8Ah+Tj7x0Q==" saltValue="uK+Ibu+yIA75CJN9J7sW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422126</v>
      </c>
      <c r="D6" s="19">
        <f t="shared" si="3"/>
        <v>46</v>
      </c>
      <c r="E6" s="19">
        <f t="shared" si="3"/>
        <v>17</v>
      </c>
      <c r="F6" s="19">
        <f t="shared" si="3"/>
        <v>6</v>
      </c>
      <c r="G6" s="19">
        <f t="shared" si="3"/>
        <v>0</v>
      </c>
      <c r="H6" s="19" t="str">
        <f t="shared" si="3"/>
        <v>長崎県　西海市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80.11</v>
      </c>
      <c r="P6" s="20">
        <f t="shared" si="3"/>
        <v>2.57</v>
      </c>
      <c r="Q6" s="20">
        <f t="shared" si="3"/>
        <v>100</v>
      </c>
      <c r="R6" s="20">
        <f t="shared" si="3"/>
        <v>3257</v>
      </c>
      <c r="S6" s="20">
        <f t="shared" si="3"/>
        <v>26323</v>
      </c>
      <c r="T6" s="20">
        <f t="shared" si="3"/>
        <v>241.6</v>
      </c>
      <c r="U6" s="20">
        <f t="shared" si="3"/>
        <v>108.95</v>
      </c>
      <c r="V6" s="20">
        <f t="shared" si="3"/>
        <v>673</v>
      </c>
      <c r="W6" s="20">
        <f t="shared" si="3"/>
        <v>0.82</v>
      </c>
      <c r="X6" s="20">
        <f t="shared" si="3"/>
        <v>820.73</v>
      </c>
      <c r="Y6" s="21" t="str">
        <f>IF(Y7="",NA(),Y7)</f>
        <v>-</v>
      </c>
      <c r="Z6" s="21" t="str">
        <f t="shared" ref="Z6:AH6" si="4">IF(Z7="",NA(),Z7)</f>
        <v>-</v>
      </c>
      <c r="AA6" s="21" t="str">
        <f t="shared" si="4"/>
        <v>-</v>
      </c>
      <c r="AB6" s="21">
        <f t="shared" si="4"/>
        <v>112.53</v>
      </c>
      <c r="AC6" s="21">
        <f t="shared" si="4"/>
        <v>105.96</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90.86</v>
      </c>
      <c r="AY6" s="21">
        <f t="shared" si="6"/>
        <v>116.05</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27.8</v>
      </c>
      <c r="BU6" s="21">
        <f t="shared" si="8"/>
        <v>27.89</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611.58000000000004</v>
      </c>
      <c r="CF6" s="21">
        <f t="shared" si="9"/>
        <v>614.82000000000005</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f t="shared" si="10"/>
        <v>26.29</v>
      </c>
      <c r="CQ6" s="21">
        <f t="shared" si="10"/>
        <v>24.91</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94.48</v>
      </c>
      <c r="DB6" s="21">
        <f t="shared" si="11"/>
        <v>94.5</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4.8499999999999996</v>
      </c>
      <c r="DM6" s="21">
        <f t="shared" si="12"/>
        <v>9.6999999999999993</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422126</v>
      </c>
      <c r="D7" s="23">
        <v>46</v>
      </c>
      <c r="E7" s="23">
        <v>17</v>
      </c>
      <c r="F7" s="23">
        <v>6</v>
      </c>
      <c r="G7" s="23">
        <v>0</v>
      </c>
      <c r="H7" s="23" t="s">
        <v>96</v>
      </c>
      <c r="I7" s="23" t="s">
        <v>97</v>
      </c>
      <c r="J7" s="23" t="s">
        <v>98</v>
      </c>
      <c r="K7" s="23" t="s">
        <v>99</v>
      </c>
      <c r="L7" s="23" t="s">
        <v>100</v>
      </c>
      <c r="M7" s="23" t="s">
        <v>101</v>
      </c>
      <c r="N7" s="24" t="s">
        <v>102</v>
      </c>
      <c r="O7" s="24">
        <v>80.11</v>
      </c>
      <c r="P7" s="24">
        <v>2.57</v>
      </c>
      <c r="Q7" s="24">
        <v>100</v>
      </c>
      <c r="R7" s="24">
        <v>3257</v>
      </c>
      <c r="S7" s="24">
        <v>26323</v>
      </c>
      <c r="T7" s="24">
        <v>241.6</v>
      </c>
      <c r="U7" s="24">
        <v>108.95</v>
      </c>
      <c r="V7" s="24">
        <v>673</v>
      </c>
      <c r="W7" s="24">
        <v>0.82</v>
      </c>
      <c r="X7" s="24">
        <v>820.73</v>
      </c>
      <c r="Y7" s="24" t="s">
        <v>102</v>
      </c>
      <c r="Z7" s="24" t="s">
        <v>102</v>
      </c>
      <c r="AA7" s="24" t="s">
        <v>102</v>
      </c>
      <c r="AB7" s="24">
        <v>112.53</v>
      </c>
      <c r="AC7" s="24">
        <v>105.96</v>
      </c>
      <c r="AD7" s="24" t="s">
        <v>102</v>
      </c>
      <c r="AE7" s="24" t="s">
        <v>102</v>
      </c>
      <c r="AF7" s="24" t="s">
        <v>102</v>
      </c>
      <c r="AG7" s="24">
        <v>101.18</v>
      </c>
      <c r="AH7" s="24">
        <v>99.89</v>
      </c>
      <c r="AI7" s="24">
        <v>98.64</v>
      </c>
      <c r="AJ7" s="24" t="s">
        <v>102</v>
      </c>
      <c r="AK7" s="24" t="s">
        <v>102</v>
      </c>
      <c r="AL7" s="24" t="s">
        <v>102</v>
      </c>
      <c r="AM7" s="24">
        <v>0</v>
      </c>
      <c r="AN7" s="24">
        <v>0</v>
      </c>
      <c r="AO7" s="24" t="s">
        <v>102</v>
      </c>
      <c r="AP7" s="24" t="s">
        <v>102</v>
      </c>
      <c r="AQ7" s="24" t="s">
        <v>102</v>
      </c>
      <c r="AR7" s="24">
        <v>140.63</v>
      </c>
      <c r="AS7" s="24">
        <v>163.84</v>
      </c>
      <c r="AT7" s="24">
        <v>102.08</v>
      </c>
      <c r="AU7" s="24" t="s">
        <v>102</v>
      </c>
      <c r="AV7" s="24" t="s">
        <v>102</v>
      </c>
      <c r="AW7" s="24" t="s">
        <v>102</v>
      </c>
      <c r="AX7" s="24">
        <v>90.86</v>
      </c>
      <c r="AY7" s="24">
        <v>116.05</v>
      </c>
      <c r="AZ7" s="24" t="s">
        <v>102</v>
      </c>
      <c r="BA7" s="24" t="s">
        <v>102</v>
      </c>
      <c r="BB7" s="24" t="s">
        <v>102</v>
      </c>
      <c r="BC7" s="24">
        <v>56.53</v>
      </c>
      <c r="BD7" s="24">
        <v>59.66</v>
      </c>
      <c r="BE7" s="24">
        <v>61.46</v>
      </c>
      <c r="BF7" s="24" t="s">
        <v>102</v>
      </c>
      <c r="BG7" s="24" t="s">
        <v>102</v>
      </c>
      <c r="BH7" s="24" t="s">
        <v>102</v>
      </c>
      <c r="BI7" s="24">
        <v>0</v>
      </c>
      <c r="BJ7" s="24">
        <v>0</v>
      </c>
      <c r="BK7" s="24" t="s">
        <v>102</v>
      </c>
      <c r="BL7" s="24" t="s">
        <v>102</v>
      </c>
      <c r="BM7" s="24" t="s">
        <v>102</v>
      </c>
      <c r="BN7" s="24">
        <v>1095.52</v>
      </c>
      <c r="BO7" s="24">
        <v>1056.55</v>
      </c>
      <c r="BP7" s="24">
        <v>974.72</v>
      </c>
      <c r="BQ7" s="24" t="s">
        <v>102</v>
      </c>
      <c r="BR7" s="24" t="s">
        <v>102</v>
      </c>
      <c r="BS7" s="24" t="s">
        <v>102</v>
      </c>
      <c r="BT7" s="24">
        <v>27.8</v>
      </c>
      <c r="BU7" s="24">
        <v>27.89</v>
      </c>
      <c r="BV7" s="24" t="s">
        <v>102</v>
      </c>
      <c r="BW7" s="24" t="s">
        <v>102</v>
      </c>
      <c r="BX7" s="24" t="s">
        <v>102</v>
      </c>
      <c r="BY7" s="24">
        <v>39.64</v>
      </c>
      <c r="BZ7" s="24">
        <v>40</v>
      </c>
      <c r="CA7" s="24">
        <v>44.22</v>
      </c>
      <c r="CB7" s="24" t="s">
        <v>102</v>
      </c>
      <c r="CC7" s="24" t="s">
        <v>102</v>
      </c>
      <c r="CD7" s="24" t="s">
        <v>102</v>
      </c>
      <c r="CE7" s="24">
        <v>611.58000000000004</v>
      </c>
      <c r="CF7" s="24">
        <v>614.82000000000005</v>
      </c>
      <c r="CG7" s="24" t="s">
        <v>102</v>
      </c>
      <c r="CH7" s="24" t="s">
        <v>102</v>
      </c>
      <c r="CI7" s="24" t="s">
        <v>102</v>
      </c>
      <c r="CJ7" s="24">
        <v>449.72</v>
      </c>
      <c r="CK7" s="24">
        <v>437.27</v>
      </c>
      <c r="CL7" s="24">
        <v>392.85</v>
      </c>
      <c r="CM7" s="24" t="s">
        <v>102</v>
      </c>
      <c r="CN7" s="24" t="s">
        <v>102</v>
      </c>
      <c r="CO7" s="24" t="s">
        <v>102</v>
      </c>
      <c r="CP7" s="24">
        <v>26.29</v>
      </c>
      <c r="CQ7" s="24">
        <v>24.91</v>
      </c>
      <c r="CR7" s="24" t="s">
        <v>102</v>
      </c>
      <c r="CS7" s="24" t="s">
        <v>102</v>
      </c>
      <c r="CT7" s="24" t="s">
        <v>102</v>
      </c>
      <c r="CU7" s="24">
        <v>30.19</v>
      </c>
      <c r="CV7" s="24">
        <v>28.77</v>
      </c>
      <c r="CW7" s="24">
        <v>32.229999999999997</v>
      </c>
      <c r="CX7" s="24" t="s">
        <v>102</v>
      </c>
      <c r="CY7" s="24" t="s">
        <v>102</v>
      </c>
      <c r="CZ7" s="24" t="s">
        <v>102</v>
      </c>
      <c r="DA7" s="24">
        <v>94.48</v>
      </c>
      <c r="DB7" s="24">
        <v>94.5</v>
      </c>
      <c r="DC7" s="24" t="s">
        <v>102</v>
      </c>
      <c r="DD7" s="24" t="s">
        <v>102</v>
      </c>
      <c r="DE7" s="24" t="s">
        <v>102</v>
      </c>
      <c r="DF7" s="24">
        <v>79.09</v>
      </c>
      <c r="DG7" s="24">
        <v>78.900000000000006</v>
      </c>
      <c r="DH7" s="24">
        <v>80.63</v>
      </c>
      <c r="DI7" s="24" t="s">
        <v>102</v>
      </c>
      <c r="DJ7" s="24" t="s">
        <v>102</v>
      </c>
      <c r="DK7" s="24" t="s">
        <v>102</v>
      </c>
      <c r="DL7" s="24">
        <v>4.8499999999999996</v>
      </c>
      <c r="DM7" s="24">
        <v>9.6999999999999993</v>
      </c>
      <c r="DN7" s="24" t="s">
        <v>102</v>
      </c>
      <c r="DO7" s="24" t="s">
        <v>102</v>
      </c>
      <c r="DP7" s="24" t="s">
        <v>102</v>
      </c>
      <c r="DQ7" s="24">
        <v>20.14</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知道</cp:lastModifiedBy>
  <cp:lastPrinted>2023-01-23T23:45:21Z</cp:lastPrinted>
  <dcterms:created xsi:type="dcterms:W3CDTF">2022-12-01T01:39:06Z</dcterms:created>
  <dcterms:modified xsi:type="dcterms:W3CDTF">2023-01-24T02:32:08Z</dcterms:modified>
  <cp:category/>
</cp:coreProperties>
</file>