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684\Desktop\08_下水道\"/>
    </mc:Choice>
  </mc:AlternateContent>
  <workbookProtection workbookAlgorithmName="SHA-512" workbookHashValue="Il/vEKhDE8JWWpAijOfVKh6cDx33r6xlDmhO68Z8mZ3x0SMWR1RiqFnlxfT9jsmVPL7PVusm7R/aqiavfmofCA==" workbookSaltValue="29+mAVfE9C0cn1iTlTBGN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B10" i="4"/>
  <c r="BB8" i="4"/>
  <c r="AT8" i="4"/>
  <c r="AL8" i="4"/>
  <c r="W8" i="4"/>
  <c r="P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<sst xmlns="http://schemas.openxmlformats.org/spreadsheetml/2006/main" count="297" uniqueCount="116">
  <si>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</si>
  <si>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</si>
  <si>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</si>
  <si>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</si>
  <si>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</si>
  <si>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</si>
  <si>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</si>
  <si>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</si>
  <si>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</si>
  <si>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</si>
  <si>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</si>
  <si>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</si>
  <si>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</si>
  <si>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</si>
  <si>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</si>
  <si>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</si>
  <si>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</si>
  <si>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</si>
  <si>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</si>
  <si>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</si>
  <si>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</si>
  <si>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</si>
  <si>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</si>
  <si>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</si>
  <si>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</si>
  <si>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</si>
  <si>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</si>
  <si>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</si>
  <si>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</si>
  <si>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</si>
  <si>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</si>
  <si>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</si>
  <si>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</si>
  <si>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</si>
  <si>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</si>
  <si>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</si>
  <si>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</si>
  <si>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</si>
  <si>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</si>
  <si>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</si>
  <si>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</si>
  <si>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</si>
  <si>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</si>
  <si>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</si>
  <si>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</si>
  <si>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</si>
  <si>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</si>
  <si>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</si>
  <si>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</si>
  <si>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</si>
  <si>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</si>
  <si>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</si>
  <si>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</si>
  <si>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</si>
  <si>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</si>
  <si>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</si>
  <si>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</si>
  <si>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</si>
  <si>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</si>
  <si>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</si>
  <si>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</si>
  <si>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</si>
  <si>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</si>
  <si>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</si>
  <si>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</si>
  <si>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</si>
  <si>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</si>
  <si>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</si>
  <si>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</si>
  <si>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</si>
  <si>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</si>
  <si>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</si>
  <si>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</si>
  <si>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</si>
  <si>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</si>
  <si>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</si>
  <si>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</si>
  <si>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</si>
  <si>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</si>
  <si>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</si>
  <si>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</si>
  <si>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</si>
  <si>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</si>
  <si>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</si>
  <si>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</si>
  <si>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</si>
  <si>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</si>
  <si>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</si>
  <si>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</si>
  <si>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</si>
  <si>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</si>
  <si>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</si>
  <si>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</si>
  <si>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</si>
  <si>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</si>
  <si>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</si>
  <si>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</si>
  <si>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</si>
  <si>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</si>
  <si>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</si>
  <si>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</si>
  <si>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</si>
  <si>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</si>
  <si>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</si>
  <si>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</si>
  <si>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</si>
  <si>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</si>
  <si>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</si>
  <si>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</si>
  <si>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</si>
  <si>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</si>
  <si>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</si>
  <si>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</si>
  <si>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公共下水道事業は平成１３年度に供用開始している。経営改善のために、汚水処理費の削減と水洗化率の向上を目指し、料金収入の増加による経費回収率の向上を図る。なお資産や財政状況を把握し、地方債元利償還金などの推移を考慮しながら、施設設備の改修を計画的に行い、経営健全化を図っていく必要がある。
※令和2年度より地方公営企業法適用事業となったため、令和元年度以前のデータは該当数値のあるものであっても本分析表に記載されていない。</t>
    <rPh sb="0" eb="2">
      <t>コウキョウ</t>
    </rPh>
    <rPh sb="2" eb="5">
      <t>ゲスイドウ</t>
    </rPh>
    <rPh sb="5" eb="7">
      <t>ジギョウ</t>
    </rPh>
    <rPh sb="8" eb="10">
      <t>ヘイセイ</t>
    </rPh>
    <rPh sb="12" eb="13">
      <t>ネン</t>
    </rPh>
    <rPh sb="13" eb="14">
      <t>ド</t>
    </rPh>
    <phoneticPr fontId="4"/>
  </si>
  <si>
    <t>　公共下水道事業は、平成７年度から着手しており整備は終了している。処理場施設や管渠の耐用年数は経過していないが、電気施設等については計画的に改修を行っていく必要がある。</t>
    <rPh sb="10" eb="12">
      <t>ヘイセイ</t>
    </rPh>
    <rPh sb="13" eb="14">
      <t>ネン</t>
    </rPh>
    <rPh sb="14" eb="15">
      <t>ド</t>
    </rPh>
    <rPh sb="17" eb="19">
      <t>チャクシュ</t>
    </rPh>
    <rPh sb="23" eb="25">
      <t>セイビ</t>
    </rPh>
    <rPh sb="26" eb="28">
      <t>シュウリョウ</t>
    </rPh>
    <rPh sb="33" eb="36">
      <t>ショリジョウ</t>
    </rPh>
    <rPh sb="36" eb="38">
      <t>シセツ</t>
    </rPh>
    <rPh sb="39" eb="41">
      <t>カンキョ</t>
    </rPh>
    <rPh sb="42" eb="44">
      <t>タイヨウ</t>
    </rPh>
    <rPh sb="44" eb="46">
      <t>ネンスウ</t>
    </rPh>
    <rPh sb="47" eb="49">
      <t>ケイカ</t>
    </rPh>
    <rPh sb="56" eb="58">
      <t>デンキ</t>
    </rPh>
    <rPh sb="58" eb="60">
      <t>シセツ</t>
    </rPh>
    <rPh sb="60" eb="61">
      <t>トウ</t>
    </rPh>
    <rPh sb="66" eb="69">
      <t>ケイカクテキ</t>
    </rPh>
    <rPh sb="70" eb="72">
      <t>カイシュウ</t>
    </rPh>
    <rPh sb="73" eb="74">
      <t>オコナ</t>
    </rPh>
    <rPh sb="78" eb="80">
      <t>ヒツヨウ</t>
    </rPh>
    <phoneticPr fontId="4"/>
  </si>
  <si>
    <t>　公共下水道事業は経費回収率について、前年度と比べ改善しているものの類似団体平均を下回る数値となっている。これは下水道使用料以外で経費を賄っている状況を示しており主に市の一般会計からの繰入金にて賄われている。
　このことからも今後人口減による使用料の減少や処理場施設に関する老朽化による維持管理費の増加を勘案すれば、戸別訪問などによる水洗化人口及び有収水量の増加による適正な使用料収入の確保、将来の地方債償還の負担が増大とならないよう考慮しながら、計画的に施設の更新を行う必要がある。</t>
    <rPh sb="1" eb="3">
      <t>コウキョウ</t>
    </rPh>
    <rPh sb="3" eb="6">
      <t>ゲスイドウ</t>
    </rPh>
    <rPh sb="6" eb="8">
      <t>ジギョウ</t>
    </rPh>
    <rPh sb="9" eb="11">
      <t>ケイヒ</t>
    </rPh>
    <rPh sb="11" eb="13">
      <t>カイシュウ</t>
    </rPh>
    <rPh sb="13" eb="14">
      <t>リツ</t>
    </rPh>
    <rPh sb="19" eb="22">
      <t>ゼンネンド</t>
    </rPh>
    <rPh sb="23" eb="24">
      <t>クラ</t>
    </rPh>
    <rPh sb="25" eb="27">
      <t>カイゼン</t>
    </rPh>
    <rPh sb="34" eb="36">
      <t>ルイジ</t>
    </rPh>
    <rPh sb="36" eb="38">
      <t>ダンタイ</t>
    </rPh>
    <rPh sb="38" eb="40">
      <t>ヘイキン</t>
    </rPh>
    <rPh sb="41" eb="43">
      <t>シタマワ</t>
    </rPh>
    <rPh sb="44" eb="46">
      <t>スウチ</t>
    </rPh>
    <rPh sb="56" eb="58">
      <t>ゲスイ</t>
    </rPh>
    <rPh sb="58" eb="59">
      <t>ドウ</t>
    </rPh>
    <rPh sb="59" eb="62">
      <t>シヨウリョウ</t>
    </rPh>
    <rPh sb="62" eb="64">
      <t>イガイ</t>
    </rPh>
    <rPh sb="65" eb="67">
      <t>ケイヒ</t>
    </rPh>
    <rPh sb="68" eb="69">
      <t>マカナ</t>
    </rPh>
    <rPh sb="73" eb="75">
      <t>ジョウキョウ</t>
    </rPh>
    <rPh sb="76" eb="77">
      <t>シメ</t>
    </rPh>
    <rPh sb="81" eb="82">
      <t>オモ</t>
    </rPh>
    <rPh sb="83" eb="84">
      <t>シ</t>
    </rPh>
    <rPh sb="85" eb="87">
      <t>イッパン</t>
    </rPh>
    <rPh sb="87" eb="89">
      <t>カイケイ</t>
    </rPh>
    <rPh sb="92" eb="94">
      <t>クリイレ</t>
    </rPh>
    <rPh sb="94" eb="95">
      <t>キン</t>
    </rPh>
    <rPh sb="97" eb="98">
      <t>マカナ</t>
    </rPh>
    <rPh sb="113" eb="115">
      <t>コンゴ</t>
    </rPh>
    <rPh sb="115" eb="117">
      <t>ジンコウ</t>
    </rPh>
    <rPh sb="117" eb="118">
      <t>ゲン</t>
    </rPh>
    <rPh sb="121" eb="124">
      <t>シヨウリョウ</t>
    </rPh>
    <rPh sb="125" eb="127">
      <t>ゲンショウ</t>
    </rPh>
    <rPh sb="128" eb="131">
      <t>ショリジョウ</t>
    </rPh>
    <rPh sb="131" eb="133">
      <t>シセツ</t>
    </rPh>
    <rPh sb="134" eb="135">
      <t>カン</t>
    </rPh>
    <rPh sb="143" eb="145">
      <t>イジ</t>
    </rPh>
    <rPh sb="145" eb="148">
      <t>カンリヒ</t>
    </rPh>
    <rPh sb="149" eb="151">
      <t>ゾウカ</t>
    </rPh>
    <rPh sb="152" eb="154">
      <t>カンアン</t>
    </rPh>
    <rPh sb="158" eb="160">
      <t>コベツ</t>
    </rPh>
    <rPh sb="160" eb="162">
      <t>ホウモン</t>
    </rPh>
    <rPh sb="167" eb="170">
      <t>スイセンカ</t>
    </rPh>
    <rPh sb="170" eb="172">
      <t>ジンコウ</t>
    </rPh>
    <rPh sb="172" eb="173">
      <t>オヨ</t>
    </rPh>
    <rPh sb="174" eb="176">
      <t>ユウシュウ</t>
    </rPh>
    <rPh sb="176" eb="178">
      <t>スイリョウ</t>
    </rPh>
    <rPh sb="179" eb="181">
      <t>ゾウカ</t>
    </rPh>
    <rPh sb="184" eb="186">
      <t>テキセイ</t>
    </rPh>
    <rPh sb="187" eb="190">
      <t>シヨウリョウ</t>
    </rPh>
    <rPh sb="190" eb="192">
      <t>シュウニュウ</t>
    </rPh>
    <rPh sb="193" eb="195">
      <t>カクホ</t>
    </rPh>
    <rPh sb="196" eb="198">
      <t>ショウライ</t>
    </rPh>
    <rPh sb="199" eb="201">
      <t>チホウ</t>
    </rPh>
    <rPh sb="201" eb="202">
      <t>サイ</t>
    </rPh>
    <rPh sb="202" eb="204">
      <t>ショウカン</t>
    </rPh>
    <rPh sb="205" eb="207">
      <t>フタン</t>
    </rPh>
    <rPh sb="208" eb="210">
      <t>ゾウダイ</t>
    </rPh>
    <rPh sb="217" eb="219">
      <t>コウリョ</t>
    </rPh>
    <rPh sb="224" eb="226">
      <t>ケイカク</t>
    </rPh>
    <rPh sb="226" eb="227">
      <t>テキ</t>
    </rPh>
    <rPh sb="228" eb="230">
      <t>シセツ</t>
    </rPh>
    <rPh sb="231" eb="233">
      <t>コウシン</t>
    </rPh>
    <rPh sb="234" eb="235">
      <t>オコナ</t>
    </rPh>
    <rPh sb="236" eb="2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</si>
</sst>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868-41AC-9FDE-AB1851310B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2868-41AC-9FDE-AB1851310B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34.42</c:v>
                </c:pt>
                <c:pt idx="4">
                  <c:v>32.94</c:v>
                </c:pt>
              </c:numCache>
            </c:numRef>
          </c:val>
          <c:extLst>
            <c:ext xmlns:c16="http://schemas.microsoft.com/office/drawing/2014/chart" uri="{C3380CC4-5D6E-409C-BE32-E72D297353CC}">
              <c16:uniqueId val="{00000000-B89D-4575-BEE2-15FB8D0A92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B89D-4575-BEE2-15FB8D0A92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65.87</c:v>
                </c:pt>
                <c:pt idx="4">
                  <c:v>67.14</c:v>
                </c:pt>
              </c:numCache>
            </c:numRef>
          </c:val>
          <c:extLst>
            <c:ext xmlns:c16="http://schemas.microsoft.com/office/drawing/2014/chart" uri="{C3380CC4-5D6E-409C-BE32-E72D297353CC}">
              <c16:uniqueId val="{00000000-DA16-448F-9A00-1FD8E56DC5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DA16-448F-9A00-1FD8E56DC5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115.88</c:v>
                </c:pt>
                <c:pt idx="4">
                  <c:v>111.61</c:v>
                </c:pt>
              </c:numCache>
            </c:numRef>
          </c:val>
          <c:extLst>
            <c:ext xmlns:c16="http://schemas.microsoft.com/office/drawing/2014/chart" uri="{C3380CC4-5D6E-409C-BE32-E72D297353CC}">
              <c16:uniqueId val="{00000000-1D62-432C-84E5-AE33CF1061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1D62-432C-84E5-AE33CF1061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4.92</c:v>
                </c:pt>
                <c:pt idx="4">
                  <c:v>9.8699999999999992</c:v>
                </c:pt>
              </c:numCache>
            </c:numRef>
          </c:val>
          <c:extLst>
            <c:ext xmlns:c16="http://schemas.microsoft.com/office/drawing/2014/chart" uri="{C3380CC4-5D6E-409C-BE32-E72D297353CC}">
              <c16:uniqueId val="{00000000-05DB-454C-AFE0-B507B5E07E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05DB-454C-AFE0-B507B5E07E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B45-4506-B668-708250F7C6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CB45-4506-B668-708250F7C6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2EA-4295-B6FE-D573431F3A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62EA-4295-B6FE-D573431F3A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155.94999999999999</c:v>
                </c:pt>
                <c:pt idx="4">
                  <c:v>184.77</c:v>
                </c:pt>
              </c:numCache>
            </c:numRef>
          </c:val>
          <c:extLst>
            <c:ext xmlns:c16="http://schemas.microsoft.com/office/drawing/2014/chart" uri="{C3380CC4-5D6E-409C-BE32-E72D297353CC}">
              <c16:uniqueId val="{00000000-5B85-4593-8519-610D431FA25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5B85-4593-8519-610D431FA25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71.87</c:v>
                </c:pt>
                <c:pt idx="4">
                  <c:v>21.06</c:v>
                </c:pt>
              </c:numCache>
            </c:numRef>
          </c:val>
          <c:extLst>
            <c:ext xmlns:c16="http://schemas.microsoft.com/office/drawing/2014/chart" uri="{C3380CC4-5D6E-409C-BE32-E72D297353CC}">
              <c16:uniqueId val="{00000000-EA6A-4EF8-A9BC-0090977108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EA6A-4EF8-A9BC-0090977108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58.37</c:v>
                </c:pt>
                <c:pt idx="4">
                  <c:v>70.3</c:v>
                </c:pt>
              </c:numCache>
            </c:numRef>
          </c:val>
          <c:extLst>
            <c:ext xmlns:c16="http://schemas.microsoft.com/office/drawing/2014/chart" uri="{C3380CC4-5D6E-409C-BE32-E72D297353CC}">
              <c16:uniqueId val="{00000000-A098-4875-9B62-A248667EAF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A098-4875-9B62-A248667EAF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244.01</c:v>
                </c:pt>
                <c:pt idx="4">
                  <c:v>203.49</c:v>
                </c:pt>
              </c:numCache>
            </c:numRef>
          </c:val>
          <c:extLst>
            <c:ext xmlns:c16="http://schemas.microsoft.com/office/drawing/2014/chart" uri="{C3380CC4-5D6E-409C-BE32-E72D297353CC}">
              <c16:uniqueId val="{00000000-B0DA-42E0-8327-4335EE900A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B0DA-42E0-8327-4335EE900A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E12" sqref="BE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長崎県　雲仙市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42227</v>
      </c>
      <c r="AM8" s="37"/>
      <c r="AN8" s="37"/>
      <c r="AO8" s="37"/>
      <c r="AP8" s="37"/>
      <c r="AQ8" s="37"/>
      <c r="AR8" s="37"/>
      <c r="AS8" s="37"/>
      <c r="AT8" s="38">
        <f>データ!T6</f>
        <v>214.31</v>
      </c>
      <c r="AU8" s="38"/>
      <c r="AV8" s="38"/>
      <c r="AW8" s="38"/>
      <c r="AX8" s="38"/>
      <c r="AY8" s="38"/>
      <c r="AZ8" s="38"/>
      <c r="BA8" s="38"/>
      <c r="BB8" s="38">
        <f>データ!U6</f>
        <v>197.04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81.41</v>
      </c>
      <c r="J10" s="38"/>
      <c r="K10" s="38"/>
      <c r="L10" s="38"/>
      <c r="M10" s="38"/>
      <c r="N10" s="38"/>
      <c r="O10" s="38"/>
      <c r="P10" s="38">
        <f>データ!P6</f>
        <v>9.9700000000000006</v>
      </c>
      <c r="Q10" s="38"/>
      <c r="R10" s="38"/>
      <c r="S10" s="38"/>
      <c r="T10" s="38"/>
      <c r="U10" s="38"/>
      <c r="V10" s="38"/>
      <c r="W10" s="38">
        <f>データ!Q6</f>
        <v>71.84</v>
      </c>
      <c r="X10" s="38"/>
      <c r="Y10" s="38"/>
      <c r="Z10" s="38"/>
      <c r="AA10" s="38"/>
      <c r="AB10" s="38"/>
      <c r="AC10" s="38"/>
      <c r="AD10" s="37">
        <f>データ!R6</f>
        <v>3080</v>
      </c>
      <c r="AE10" s="37"/>
      <c r="AF10" s="37"/>
      <c r="AG10" s="37"/>
      <c r="AH10" s="37"/>
      <c r="AI10" s="37"/>
      <c r="AJ10" s="37"/>
      <c r="AK10" s="2"/>
      <c r="AL10" s="37">
        <f>データ!V6</f>
        <v>4178</v>
      </c>
      <c r="AM10" s="37"/>
      <c r="AN10" s="37"/>
      <c r="AO10" s="37"/>
      <c r="AP10" s="37"/>
      <c r="AQ10" s="37"/>
      <c r="AR10" s="37"/>
      <c r="AS10" s="37"/>
      <c r="AT10" s="38">
        <f>データ!W6</f>
        <v>1.62</v>
      </c>
      <c r="AU10" s="38"/>
      <c r="AV10" s="38"/>
      <c r="AW10" s="38"/>
      <c r="AX10" s="38"/>
      <c r="AY10" s="38"/>
      <c r="AZ10" s="38"/>
      <c r="BA10" s="38"/>
      <c r="BB10" s="38">
        <f>データ!X6</f>
        <v>2579.0100000000002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IV+M4ThhEqtQXGobsnHwuAYhStlyAQcPBbSlM2GPPi/GkLTRkDqiHgwaVtAN8y2dPftfV08jVBpnB12sC62vlw==" saltValue="hOYAuQGieEULH0mtyGYI3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422134</v>
      </c>
      <c r="D6" s="19">
        <f t="shared" si="3"/>
        <v>46</v>
      </c>
      <c r="E6" s="19">
        <f t="shared" si="3"/>
        <v>17</v>
      </c>
      <c r="F6" s="19">
        <f t="shared" si="3"/>
        <v>1</v>
      </c>
      <c r="G6" s="19">
        <f t="shared" si="3"/>
        <v>0</v>
      </c>
      <c r="H6" s="19" t="str">
        <f t="shared" si="3"/>
        <v>長崎県　雲仙市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81.41</v>
      </c>
      <c r="P6" s="20">
        <f t="shared" si="3"/>
        <v>9.9700000000000006</v>
      </c>
      <c r="Q6" s="20">
        <f t="shared" si="3"/>
        <v>71.84</v>
      </c>
      <c r="R6" s="20">
        <f t="shared" si="3"/>
        <v>3080</v>
      </c>
      <c r="S6" s="20">
        <f t="shared" si="3"/>
        <v>42227</v>
      </c>
      <c r="T6" s="20">
        <f t="shared" si="3"/>
        <v>214.31</v>
      </c>
      <c r="U6" s="20">
        <f t="shared" si="3"/>
        <v>197.04</v>
      </c>
      <c r="V6" s="20">
        <f t="shared" si="3"/>
        <v>4178</v>
      </c>
      <c r="W6" s="20">
        <f t="shared" si="3"/>
        <v>1.62</v>
      </c>
      <c r="X6" s="20">
        <f t="shared" si="3"/>
        <v>2579.0100000000002</v>
      </c>
      <c r="Y6" s="21" t="str">
        <f>IF(Y7="",NA(),Y7)</f>
        <v>-</v>
      </c>
      <c r="Z6" s="21" t="str">
        <f t="shared" ref="Z6:AH6" si="4">IF(Z7="",NA(),Z7)</f>
        <v>-</v>
      </c>
      <c r="AA6" s="21" t="str">
        <f t="shared" si="4"/>
        <v>-</v>
      </c>
      <c r="AB6" s="21">
        <f t="shared" si="4"/>
        <v>115.88</v>
      </c>
      <c r="AC6" s="21">
        <f t="shared" si="4"/>
        <v>111.61</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155.94999999999999</v>
      </c>
      <c r="AY6" s="21">
        <f t="shared" si="6"/>
        <v>184.77</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71.87</v>
      </c>
      <c r="BJ6" s="21">
        <f t="shared" si="7"/>
        <v>21.06</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58.37</v>
      </c>
      <c r="BU6" s="21">
        <f t="shared" si="8"/>
        <v>70.3</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244.01</v>
      </c>
      <c r="CF6" s="21">
        <f t="shared" si="9"/>
        <v>203.49</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34.42</v>
      </c>
      <c r="CQ6" s="21">
        <f t="shared" si="10"/>
        <v>32.94</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65.87</v>
      </c>
      <c r="DB6" s="21">
        <f t="shared" si="11"/>
        <v>67.14</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4.92</v>
      </c>
      <c r="DM6" s="21">
        <f t="shared" si="12"/>
        <v>9.8699999999999992</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2">
      <c r="A7" s="14"/>
      <c r="B7" s="23">
        <v>2021</v>
      </c>
      <c r="C7" s="23">
        <v>422134</v>
      </c>
      <c r="D7" s="23">
        <v>46</v>
      </c>
      <c r="E7" s="23">
        <v>17</v>
      </c>
      <c r="F7" s="23">
        <v>1</v>
      </c>
      <c r="G7" s="23">
        <v>0</v>
      </c>
      <c r="H7" s="23" t="s">
        <v>96</v>
      </c>
      <c r="I7" s="23" t="s">
        <v>97</v>
      </c>
      <c r="J7" s="23" t="s">
        <v>98</v>
      </c>
      <c r="K7" s="23" t="s">
        <v>99</v>
      </c>
      <c r="L7" s="23" t="s">
        <v>100</v>
      </c>
      <c r="M7" s="23" t="s">
        <v>101</v>
      </c>
      <c r="N7" s="24" t="s">
        <v>102</v>
      </c>
      <c r="O7" s="24">
        <v>81.41</v>
      </c>
      <c r="P7" s="24">
        <v>9.9700000000000006</v>
      </c>
      <c r="Q7" s="24">
        <v>71.84</v>
      </c>
      <c r="R7" s="24">
        <v>3080</v>
      </c>
      <c r="S7" s="24">
        <v>42227</v>
      </c>
      <c r="T7" s="24">
        <v>214.31</v>
      </c>
      <c r="U7" s="24">
        <v>197.04</v>
      </c>
      <c r="V7" s="24">
        <v>4178</v>
      </c>
      <c r="W7" s="24">
        <v>1.62</v>
      </c>
      <c r="X7" s="24">
        <v>2579.0100000000002</v>
      </c>
      <c r="Y7" s="24" t="s">
        <v>102</v>
      </c>
      <c r="Z7" s="24" t="s">
        <v>102</v>
      </c>
      <c r="AA7" s="24" t="s">
        <v>102</v>
      </c>
      <c r="AB7" s="24">
        <v>115.88</v>
      </c>
      <c r="AC7" s="24">
        <v>111.61</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155.94999999999999</v>
      </c>
      <c r="AY7" s="24">
        <v>184.77</v>
      </c>
      <c r="AZ7" s="24" t="s">
        <v>102</v>
      </c>
      <c r="BA7" s="24" t="s">
        <v>102</v>
      </c>
      <c r="BB7" s="24" t="s">
        <v>102</v>
      </c>
      <c r="BC7" s="24">
        <v>40.67</v>
      </c>
      <c r="BD7" s="24">
        <v>47.7</v>
      </c>
      <c r="BE7" s="24">
        <v>71.39</v>
      </c>
      <c r="BF7" s="24" t="s">
        <v>102</v>
      </c>
      <c r="BG7" s="24" t="s">
        <v>102</v>
      </c>
      <c r="BH7" s="24" t="s">
        <v>102</v>
      </c>
      <c r="BI7" s="24">
        <v>71.87</v>
      </c>
      <c r="BJ7" s="24">
        <v>21.06</v>
      </c>
      <c r="BK7" s="24" t="s">
        <v>102</v>
      </c>
      <c r="BL7" s="24" t="s">
        <v>102</v>
      </c>
      <c r="BM7" s="24" t="s">
        <v>102</v>
      </c>
      <c r="BN7" s="24">
        <v>1050.51</v>
      </c>
      <c r="BO7" s="24">
        <v>1102.01</v>
      </c>
      <c r="BP7" s="24">
        <v>669.11</v>
      </c>
      <c r="BQ7" s="24" t="s">
        <v>102</v>
      </c>
      <c r="BR7" s="24" t="s">
        <v>102</v>
      </c>
      <c r="BS7" s="24" t="s">
        <v>102</v>
      </c>
      <c r="BT7" s="24">
        <v>58.37</v>
      </c>
      <c r="BU7" s="24">
        <v>70.3</v>
      </c>
      <c r="BV7" s="24" t="s">
        <v>102</v>
      </c>
      <c r="BW7" s="24" t="s">
        <v>102</v>
      </c>
      <c r="BX7" s="24" t="s">
        <v>102</v>
      </c>
      <c r="BY7" s="24">
        <v>82.65</v>
      </c>
      <c r="BZ7" s="24">
        <v>82.55</v>
      </c>
      <c r="CA7" s="24">
        <v>99.73</v>
      </c>
      <c r="CB7" s="24" t="s">
        <v>102</v>
      </c>
      <c r="CC7" s="24" t="s">
        <v>102</v>
      </c>
      <c r="CD7" s="24" t="s">
        <v>102</v>
      </c>
      <c r="CE7" s="24">
        <v>244.01</v>
      </c>
      <c r="CF7" s="24">
        <v>203.49</v>
      </c>
      <c r="CG7" s="24" t="s">
        <v>102</v>
      </c>
      <c r="CH7" s="24" t="s">
        <v>102</v>
      </c>
      <c r="CI7" s="24" t="s">
        <v>102</v>
      </c>
      <c r="CJ7" s="24">
        <v>186.3</v>
      </c>
      <c r="CK7" s="24">
        <v>188.38</v>
      </c>
      <c r="CL7" s="24">
        <v>134.97999999999999</v>
      </c>
      <c r="CM7" s="24" t="s">
        <v>102</v>
      </c>
      <c r="CN7" s="24" t="s">
        <v>102</v>
      </c>
      <c r="CO7" s="24" t="s">
        <v>102</v>
      </c>
      <c r="CP7" s="24">
        <v>34.42</v>
      </c>
      <c r="CQ7" s="24">
        <v>32.94</v>
      </c>
      <c r="CR7" s="24" t="s">
        <v>102</v>
      </c>
      <c r="CS7" s="24" t="s">
        <v>102</v>
      </c>
      <c r="CT7" s="24" t="s">
        <v>102</v>
      </c>
      <c r="CU7" s="24">
        <v>50.53</v>
      </c>
      <c r="CV7" s="24">
        <v>51.42</v>
      </c>
      <c r="CW7" s="24">
        <v>59.99</v>
      </c>
      <c r="CX7" s="24" t="s">
        <v>102</v>
      </c>
      <c r="CY7" s="24" t="s">
        <v>102</v>
      </c>
      <c r="CZ7" s="24" t="s">
        <v>102</v>
      </c>
      <c r="DA7" s="24">
        <v>65.87</v>
      </c>
      <c r="DB7" s="24">
        <v>67.14</v>
      </c>
      <c r="DC7" s="24" t="s">
        <v>102</v>
      </c>
      <c r="DD7" s="24" t="s">
        <v>102</v>
      </c>
      <c r="DE7" s="24" t="s">
        <v>102</v>
      </c>
      <c r="DF7" s="24">
        <v>82.08</v>
      </c>
      <c r="DG7" s="24">
        <v>81.34</v>
      </c>
      <c r="DH7" s="24">
        <v>95.72</v>
      </c>
      <c r="DI7" s="24" t="s">
        <v>102</v>
      </c>
      <c r="DJ7" s="24" t="s">
        <v>102</v>
      </c>
      <c r="DK7" s="24" t="s">
        <v>102</v>
      </c>
      <c r="DL7" s="24">
        <v>4.92</v>
      </c>
      <c r="DM7" s="24">
        <v>9.8699999999999992</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青山　大樹</cp:lastModifiedBy>
  <cp:lastPrinted>2023-01-19T02:58:41Z</cp:lastPrinted>
  <dcterms:created xsi:type="dcterms:W3CDTF">2023-01-12T23:35:21Z</dcterms:created>
  <dcterms:modified xsi:type="dcterms:W3CDTF">2023-01-19T02:58:44Z</dcterms:modified>
  <cp:category/>
</cp:coreProperties>
</file>