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行財政管理課\財政班\【各種調査】\【公営企業関係調査】\☆【公営企業に係る「経営比較分析表」の分析等について】\R04\04県提出\西海市\下水道事業\"/>
    </mc:Choice>
  </mc:AlternateContent>
  <workbookProtection workbookAlgorithmName="SHA-512" workbookHashValue="mwMtnUM5uXs1lwWs5wwux0SpVQHdpSLB+yuwKFRmxe4huENWGudC9/kP2QZpZK1D7AcvXpoLv82y8jxbhxn4Iw==" workbookSaltValue="3ERyFd1m2SOSvknZIY7Pc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I10" i="4" s="1"/>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F85" i="4"/>
  <c r="BB10" i="4"/>
  <c r="AT10" i="4"/>
  <c r="AL10" i="4"/>
  <c r="P10" i="4"/>
  <c r="AT8" i="4"/>
  <c r="W8" i="4"/>
  <c r="I8" i="4"/>
  <c r="B6" i="4"/>
</calcChain>
</file>

<file path=xl/sharedStrings.xml><?xml version="1.0" encoding="utf-8"?>
<sst xmlns="http://schemas.openxmlformats.org/spreadsheetml/2006/main" count="307" uniqueCount="116">
  <si>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</si>
  <si>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</si>
  <si>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</si>
  <si>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</si>
  <si>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</si>
  <si>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</si>
  <si>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</si>
  <si>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</si>
  <si>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</si>
  <si>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</si>
  <si>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</si>
  <si>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</si>
  <si>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</si>
  <si>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</si>
  <si>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</si>
  <si>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</si>
  <si>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</si>
  <si>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</si>
  <si>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</si>
  <si>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</si>
  <si>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</si>
  <si>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</si>
  <si>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</si>
  <si>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</si>
  <si>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</si>
  <si>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</si>
  <si>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</si>
  <si>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</si>
  <si>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</si>
  <si>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</si>
  <si>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</si>
  <si>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</si>
  <si>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</si>
  <si>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</si>
  <si>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</si>
  <si>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</si>
  <si>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</si>
  <si>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</si>
  <si>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</si>
  <si>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</si>
  <si>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</si>
  <si>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</si>
  <si>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</si>
  <si>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</si>
  <si>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</si>
  <si>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</si>
  <si>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</si>
  <si>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</si>
  <si>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</si>
  <si>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</si>
  <si>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</si>
  <si>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</si>
  <si>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</si>
  <si>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</si>
  <si>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</si>
  <si>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</si>
  <si>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</si>
  <si>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</si>
  <si>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</si>
  <si>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</si>
  <si>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</si>
  <si>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</si>
  <si>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</si>
  <si>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</si>
  <si>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</si>
  <si>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</si>
  <si>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</si>
  <si>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</si>
  <si>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</si>
  <si>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</si>
  <si>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</si>
  <si>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</si>
  <si>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</si>
  <si>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</si>
  <si>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</si>
  <si>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</si>
  <si>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</si>
  <si>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</si>
  <si>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</si>
  <si>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</si>
  <si>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</si>
  <si>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</si>
  <si>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</si>
  <si>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</si>
  <si>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</si>
  <si>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</si>
  <si>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</si>
  <si>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</si>
  <si>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</si>
  <si>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</si>
  <si>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</si>
  <si>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</si>
  <si>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</si>
  <si>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</si>
  <si>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</si>
  <si>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</si>
  <si>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</si>
  <si>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</si>
  <si>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</si>
  <si>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</si>
  <si>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</si>
  <si>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</si>
  <si>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</si>
  <si>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</si>
  <si>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</si>
  <si>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</si>
  <si>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</si>
  <si>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</si>
  <si>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</si>
  <si>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</si>
  <si>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</si>
  <si>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</si>
  <si>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</si>
  <si>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本事業は平成24年度をもって新規の合併処理浄化槽設置を終了し維持管理のみを行っています。
単年度の収支は黒字になっていますが、一般会計からの多額の繰入金を受けており、経営の健全性・効率性には課題があります。設備の老朽化に伴う維持管理費の増加や多額の更新費用が必要となることが見込まれますが、人口減少により使用料収入の減収が予想されるため、引き続き一般会計からの繰入金に頼らざるを得ない状況にあります。
引き続き維持管理費の削減や老朽化した浄化槽の更新費用の低減・平準化を図るとともに、下水道使用料の改定についても検討する必要があります。
</t>
    <phoneticPr fontId="4"/>
  </si>
  <si>
    <t>本事業は令和2年度から法適用し、①有形固定資産減価償却率（11.96％）は類似団体平均値よりも低い。
現在、部品の交換修繕などの軽微な修繕は行っていますが、今後は経年劣化等による躯体の修繕など大規模な修繕が予想されます。
また、事業開始時に設置した合併処理浄化槽が一斉に更新時期を迎え、今後多額の更新費用が必要となります。</t>
    <phoneticPr fontId="4"/>
  </si>
  <si>
    <t>①経常収支比率（104.03％）は前年度から減少したが、類似団体平均値よりも高い。単年度の収支は黒字になっています。
②累積欠損金比率（0％）は発生していません。
③流動比率（162.84％）は前年度から大きく増加し、類似団体平均値よりもかなり高い。短期的な支払い能力については問題ありません。
⑤経費回収率（37.63％）は前年度と同程度で、類似団体平均値よりもかなり低い。汚水処理費が下水道使用料で賄われていないのが現状です。
⑥汚水処理原価（413.05円）は前年度と同程度で、類似団体平均値よりもかなり高い。
⑦施設利用率（39.49％）は前年度から増加したが、類似団体平均値よりもかなり低い。合併処理浄化槽の処理能力以上の汚水の流入がないということであり、問題ありません。</t>
    <rPh sb="17" eb="20">
      <t>ゼンネンド</t>
    </rPh>
    <rPh sb="22" eb="24">
      <t>ゲンショウ</t>
    </rPh>
    <rPh sb="72" eb="74">
      <t>ハッセイ</t>
    </rPh>
    <rPh sb="97" eb="100">
      <t>ゼンネンド</t>
    </rPh>
    <rPh sb="102" eb="103">
      <t>オオ</t>
    </rPh>
    <rPh sb="105" eb="107">
      <t>ゾウカ</t>
    </rPh>
    <rPh sb="163" eb="166">
      <t>ゼンネンド</t>
    </rPh>
    <rPh sb="167" eb="170">
      <t>ドウテイド</t>
    </rPh>
    <rPh sb="233" eb="236">
      <t>ゼンネンド</t>
    </rPh>
    <rPh sb="237" eb="240">
      <t>ドウテイド</t>
    </rPh>
    <rPh sb="274" eb="277">
      <t>ゼンネンド</t>
    </rPh>
    <rPh sb="279" eb="28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</si>
</sst>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E4-4828-99A1-76DCA17CEA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E4-4828-99A1-76DCA17CEA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38.1</c:v>
                </c:pt>
                <c:pt idx="4">
                  <c:v>39.49</c:v>
                </c:pt>
              </c:numCache>
            </c:numRef>
          </c:val>
          <c:extLst>
            <c:ext xmlns:c16="http://schemas.microsoft.com/office/drawing/2014/chart" uri="{C3380CC4-5D6E-409C-BE32-E72D297353CC}">
              <c16:uniqueId val="{00000000-3739-495F-B4BA-D9272A91B4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3739-495F-B4BA-D9272A91B4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F4EB-4E38-A271-0F6E145148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F4EB-4E38-A271-0F6E145148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105.97</c:v>
                </c:pt>
                <c:pt idx="4">
                  <c:v>104.03</c:v>
                </c:pt>
              </c:numCache>
            </c:numRef>
          </c:val>
          <c:extLst>
            <c:ext xmlns:c16="http://schemas.microsoft.com/office/drawing/2014/chart" uri="{C3380CC4-5D6E-409C-BE32-E72D297353CC}">
              <c16:uniqueId val="{00000000-0432-435C-AB79-8CB4213116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0432-435C-AB79-8CB4213116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5.98</c:v>
                </c:pt>
                <c:pt idx="4">
                  <c:v>11.96</c:v>
                </c:pt>
              </c:numCache>
            </c:numRef>
          </c:val>
          <c:extLst>
            <c:ext xmlns:c16="http://schemas.microsoft.com/office/drawing/2014/chart" uri="{C3380CC4-5D6E-409C-BE32-E72D297353CC}">
              <c16:uniqueId val="{00000000-715F-4AD4-8919-1274BDD8DD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715F-4AD4-8919-1274BDD8DD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4A-44F6-986D-538BDC7EC1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4A-44F6-986D-538BDC7EC1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18.02</c:v>
                </c:pt>
                <c:pt idx="4" formatCode="#,##0.00;&quot;△&quot;#,##0.00">
                  <c:v>0</c:v>
                </c:pt>
              </c:numCache>
            </c:numRef>
          </c:val>
          <c:extLst>
            <c:ext xmlns:c16="http://schemas.microsoft.com/office/drawing/2014/chart" uri="{C3380CC4-5D6E-409C-BE32-E72D297353CC}">
              <c16:uniqueId val="{00000000-B419-4579-895C-7A491D46E6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B419-4579-895C-7A491D46E6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138.02000000000001</c:v>
                </c:pt>
                <c:pt idx="4">
                  <c:v>162.84</c:v>
                </c:pt>
              </c:numCache>
            </c:numRef>
          </c:val>
          <c:extLst>
            <c:ext xmlns:c16="http://schemas.microsoft.com/office/drawing/2014/chart" uri="{C3380CC4-5D6E-409C-BE32-E72D297353CC}">
              <c16:uniqueId val="{00000000-7556-4CC3-AFC6-AEAE2C322D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7556-4CC3-AFC6-AEAE2C322D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CB-446B-AF8C-B52BA97394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4ACB-446B-AF8C-B52BA97394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37.61</c:v>
                </c:pt>
                <c:pt idx="4">
                  <c:v>37.630000000000003</c:v>
                </c:pt>
              </c:numCache>
            </c:numRef>
          </c:val>
          <c:extLst>
            <c:ext xmlns:c16="http://schemas.microsoft.com/office/drawing/2014/chart" uri="{C3380CC4-5D6E-409C-BE32-E72D297353CC}">
              <c16:uniqueId val="{00000000-3F20-45E1-8A7E-C48EC6505E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3F20-45E1-8A7E-C48EC6505E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412.77</c:v>
                </c:pt>
                <c:pt idx="4">
                  <c:v>413.05</c:v>
                </c:pt>
              </c:numCache>
            </c:numRef>
          </c:val>
          <c:extLst>
            <c:ext xmlns:c16="http://schemas.microsoft.com/office/drawing/2014/chart" uri="{C3380CC4-5D6E-409C-BE32-E72D297353CC}">
              <c16:uniqueId val="{00000000-39E4-4404-81E0-D08F9D0ECE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39E4-4404-81E0-D08F9D0ECE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26323</v>
      </c>
      <c r="AM8" s="45"/>
      <c r="AN8" s="45"/>
      <c r="AO8" s="45"/>
      <c r="AP8" s="45"/>
      <c r="AQ8" s="45"/>
      <c r="AR8" s="45"/>
      <c r="AS8" s="45"/>
      <c r="AT8" s="46">
        <f>データ!T6</f>
        <v>241.6</v>
      </c>
      <c r="AU8" s="46"/>
      <c r="AV8" s="46"/>
      <c r="AW8" s="46"/>
      <c r="AX8" s="46"/>
      <c r="AY8" s="46"/>
      <c r="AZ8" s="46"/>
      <c r="BA8" s="46"/>
      <c r="BB8" s="46">
        <f>データ!U6</f>
        <v>108.95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70.739999999999995</v>
      </c>
      <c r="J10" s="46"/>
      <c r="K10" s="46"/>
      <c r="L10" s="46"/>
      <c r="M10" s="46"/>
      <c r="N10" s="46"/>
      <c r="O10" s="46"/>
      <c r="P10" s="46">
        <f>データ!P6</f>
        <v>4.49</v>
      </c>
      <c r="Q10" s="46"/>
      <c r="R10" s="46"/>
      <c r="S10" s="46"/>
      <c r="T10" s="46"/>
      <c r="U10" s="46"/>
      <c r="V10" s="46"/>
      <c r="W10" s="46">
        <f>データ!Q6</f>
        <v>100</v>
      </c>
      <c r="X10" s="46"/>
      <c r="Y10" s="46"/>
      <c r="Z10" s="46"/>
      <c r="AA10" s="46"/>
      <c r="AB10" s="46"/>
      <c r="AC10" s="46"/>
      <c r="AD10" s="45">
        <f>データ!R6</f>
        <v>3257</v>
      </c>
      <c r="AE10" s="45"/>
      <c r="AF10" s="45"/>
      <c r="AG10" s="45"/>
      <c r="AH10" s="45"/>
      <c r="AI10" s="45"/>
      <c r="AJ10" s="45"/>
      <c r="AK10" s="2"/>
      <c r="AL10" s="45">
        <f>データ!V6</f>
        <v>1175</v>
      </c>
      <c r="AM10" s="45"/>
      <c r="AN10" s="45"/>
      <c r="AO10" s="45"/>
      <c r="AP10" s="45"/>
      <c r="AQ10" s="45"/>
      <c r="AR10" s="45"/>
      <c r="AS10" s="45"/>
      <c r="AT10" s="46">
        <f>データ!W6</f>
        <v>234.1</v>
      </c>
      <c r="AU10" s="46"/>
      <c r="AV10" s="46"/>
      <c r="AW10" s="46"/>
      <c r="AX10" s="46"/>
      <c r="AY10" s="46"/>
      <c r="AZ10" s="46"/>
      <c r="BA10" s="46"/>
      <c r="BB10" s="46">
        <f>データ!X6</f>
        <v>5.0199999999999996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115</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5QniI+oeDZyFwiWJgvp34lGI6/buRDUWGa++VqzRWr2S9coRIgly9PekwGz2Sh+Vowl7atDlNpLj+Jf7L/T+gg==" saltValue="nQUgUtod7F7eapx9LIwS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422126</v>
      </c>
      <c r="D6" s="19">
        <f t="shared" si="3"/>
        <v>46</v>
      </c>
      <c r="E6" s="19">
        <f t="shared" si="3"/>
        <v>18</v>
      </c>
      <c r="F6" s="19">
        <f t="shared" si="3"/>
        <v>0</v>
      </c>
      <c r="G6" s="19">
        <f t="shared" si="3"/>
        <v>0</v>
      </c>
      <c r="H6" s="19" t="str">
        <f t="shared" si="3"/>
        <v>長崎県　西海市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70.739999999999995</v>
      </c>
      <c r="P6" s="20">
        <f t="shared" si="3"/>
        <v>4.49</v>
      </c>
      <c r="Q6" s="20">
        <f t="shared" si="3"/>
        <v>100</v>
      </c>
      <c r="R6" s="20">
        <f t="shared" si="3"/>
        <v>3257</v>
      </c>
      <c r="S6" s="20">
        <f t="shared" si="3"/>
        <v>26323</v>
      </c>
      <c r="T6" s="20">
        <f t="shared" si="3"/>
        <v>241.6</v>
      </c>
      <c r="U6" s="20">
        <f t="shared" si="3"/>
        <v>108.95</v>
      </c>
      <c r="V6" s="20">
        <f t="shared" si="3"/>
        <v>1175</v>
      </c>
      <c r="W6" s="20">
        <f t="shared" si="3"/>
        <v>234.1</v>
      </c>
      <c r="X6" s="20">
        <f t="shared" si="3"/>
        <v>5.0199999999999996</v>
      </c>
      <c r="Y6" s="21" t="str">
        <f>IF(Y7="",NA(),Y7)</f>
        <v>-</v>
      </c>
      <c r="Z6" s="21" t="str">
        <f t="shared" ref="Z6:AH6" si="4">IF(Z7="",NA(),Z7)</f>
        <v>-</v>
      </c>
      <c r="AA6" s="21" t="str">
        <f t="shared" si="4"/>
        <v>-</v>
      </c>
      <c r="AB6" s="21">
        <f t="shared" si="4"/>
        <v>105.97</v>
      </c>
      <c r="AC6" s="21">
        <f t="shared" si="4"/>
        <v>104.03</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1">
        <f t="shared" si="5"/>
        <v>18.02</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138.02000000000001</v>
      </c>
      <c r="AY6" s="21">
        <f t="shared" si="6"/>
        <v>162.84</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37.61</v>
      </c>
      <c r="BU6" s="21">
        <f t="shared" si="8"/>
        <v>37.630000000000003</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412.77</v>
      </c>
      <c r="CF6" s="21">
        <f t="shared" si="9"/>
        <v>413.05</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38.1</v>
      </c>
      <c r="CQ6" s="21">
        <f t="shared" si="10"/>
        <v>39.49</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5.98</v>
      </c>
      <c r="DM6" s="21">
        <f t="shared" si="12"/>
        <v>11.96</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422126</v>
      </c>
      <c r="D7" s="23">
        <v>46</v>
      </c>
      <c r="E7" s="23">
        <v>18</v>
      </c>
      <c r="F7" s="23">
        <v>0</v>
      </c>
      <c r="G7" s="23">
        <v>0</v>
      </c>
      <c r="H7" s="23" t="s">
        <v>96</v>
      </c>
      <c r="I7" s="23" t="s">
        <v>97</v>
      </c>
      <c r="J7" s="23" t="s">
        <v>98</v>
      </c>
      <c r="K7" s="23" t="s">
        <v>99</v>
      </c>
      <c r="L7" s="23" t="s">
        <v>100</v>
      </c>
      <c r="M7" s="23" t="s">
        <v>101</v>
      </c>
      <c r="N7" s="24" t="s">
        <v>102</v>
      </c>
      <c r="O7" s="24">
        <v>70.739999999999995</v>
      </c>
      <c r="P7" s="24">
        <v>4.49</v>
      </c>
      <c r="Q7" s="24">
        <v>100</v>
      </c>
      <c r="R7" s="24">
        <v>3257</v>
      </c>
      <c r="S7" s="24">
        <v>26323</v>
      </c>
      <c r="T7" s="24">
        <v>241.6</v>
      </c>
      <c r="U7" s="24">
        <v>108.95</v>
      </c>
      <c r="V7" s="24">
        <v>1175</v>
      </c>
      <c r="W7" s="24">
        <v>234.1</v>
      </c>
      <c r="X7" s="24">
        <v>5.0199999999999996</v>
      </c>
      <c r="Y7" s="24" t="s">
        <v>102</v>
      </c>
      <c r="Z7" s="24" t="s">
        <v>102</v>
      </c>
      <c r="AA7" s="24" t="s">
        <v>102</v>
      </c>
      <c r="AB7" s="24">
        <v>105.97</v>
      </c>
      <c r="AC7" s="24">
        <v>104.03</v>
      </c>
      <c r="AD7" s="24" t="s">
        <v>102</v>
      </c>
      <c r="AE7" s="24" t="s">
        <v>102</v>
      </c>
      <c r="AF7" s="24" t="s">
        <v>102</v>
      </c>
      <c r="AG7" s="24">
        <v>99.03</v>
      </c>
      <c r="AH7" s="24">
        <v>100.41</v>
      </c>
      <c r="AI7" s="24">
        <v>98.81</v>
      </c>
      <c r="AJ7" s="24" t="s">
        <v>102</v>
      </c>
      <c r="AK7" s="24" t="s">
        <v>102</v>
      </c>
      <c r="AL7" s="24" t="s">
        <v>102</v>
      </c>
      <c r="AM7" s="24">
        <v>18.02</v>
      </c>
      <c r="AN7" s="24">
        <v>0</v>
      </c>
      <c r="AO7" s="24" t="s">
        <v>102</v>
      </c>
      <c r="AP7" s="24" t="s">
        <v>102</v>
      </c>
      <c r="AQ7" s="24" t="s">
        <v>102</v>
      </c>
      <c r="AR7" s="24">
        <v>74.239999999999995</v>
      </c>
      <c r="AS7" s="24">
        <v>83.92</v>
      </c>
      <c r="AT7" s="24">
        <v>102.81</v>
      </c>
      <c r="AU7" s="24" t="s">
        <v>102</v>
      </c>
      <c r="AV7" s="24" t="s">
        <v>102</v>
      </c>
      <c r="AW7" s="24" t="s">
        <v>102</v>
      </c>
      <c r="AX7" s="24">
        <v>138.02000000000001</v>
      </c>
      <c r="AY7" s="24">
        <v>162.84</v>
      </c>
      <c r="AZ7" s="24" t="s">
        <v>102</v>
      </c>
      <c r="BA7" s="24" t="s">
        <v>102</v>
      </c>
      <c r="BB7" s="24" t="s">
        <v>102</v>
      </c>
      <c r="BC7" s="24">
        <v>100.47</v>
      </c>
      <c r="BD7" s="24">
        <v>122.71</v>
      </c>
      <c r="BE7" s="24">
        <v>112.2</v>
      </c>
      <c r="BF7" s="24" t="s">
        <v>102</v>
      </c>
      <c r="BG7" s="24" t="s">
        <v>102</v>
      </c>
      <c r="BH7" s="24" t="s">
        <v>102</v>
      </c>
      <c r="BI7" s="24">
        <v>0</v>
      </c>
      <c r="BJ7" s="24">
        <v>0</v>
      </c>
      <c r="BK7" s="24" t="s">
        <v>102</v>
      </c>
      <c r="BL7" s="24" t="s">
        <v>102</v>
      </c>
      <c r="BM7" s="24" t="s">
        <v>102</v>
      </c>
      <c r="BN7" s="24">
        <v>294.27</v>
      </c>
      <c r="BO7" s="24">
        <v>294.08999999999997</v>
      </c>
      <c r="BP7" s="24">
        <v>310.14</v>
      </c>
      <c r="BQ7" s="24" t="s">
        <v>102</v>
      </c>
      <c r="BR7" s="24" t="s">
        <v>102</v>
      </c>
      <c r="BS7" s="24" t="s">
        <v>102</v>
      </c>
      <c r="BT7" s="24">
        <v>37.61</v>
      </c>
      <c r="BU7" s="24">
        <v>37.630000000000003</v>
      </c>
      <c r="BV7" s="24" t="s">
        <v>102</v>
      </c>
      <c r="BW7" s="24" t="s">
        <v>102</v>
      </c>
      <c r="BX7" s="24" t="s">
        <v>102</v>
      </c>
      <c r="BY7" s="24">
        <v>60.59</v>
      </c>
      <c r="BZ7" s="24">
        <v>60</v>
      </c>
      <c r="CA7" s="24">
        <v>57.71</v>
      </c>
      <c r="CB7" s="24" t="s">
        <v>102</v>
      </c>
      <c r="CC7" s="24" t="s">
        <v>102</v>
      </c>
      <c r="CD7" s="24" t="s">
        <v>102</v>
      </c>
      <c r="CE7" s="24">
        <v>412.77</v>
      </c>
      <c r="CF7" s="24">
        <v>413.05</v>
      </c>
      <c r="CG7" s="24" t="s">
        <v>102</v>
      </c>
      <c r="CH7" s="24" t="s">
        <v>102</v>
      </c>
      <c r="CI7" s="24" t="s">
        <v>102</v>
      </c>
      <c r="CJ7" s="24">
        <v>280.23</v>
      </c>
      <c r="CK7" s="24">
        <v>282.70999999999998</v>
      </c>
      <c r="CL7" s="24">
        <v>286.17</v>
      </c>
      <c r="CM7" s="24" t="s">
        <v>102</v>
      </c>
      <c r="CN7" s="24" t="s">
        <v>102</v>
      </c>
      <c r="CO7" s="24" t="s">
        <v>102</v>
      </c>
      <c r="CP7" s="24">
        <v>38.1</v>
      </c>
      <c r="CQ7" s="24">
        <v>39.49</v>
      </c>
      <c r="CR7" s="24" t="s">
        <v>102</v>
      </c>
      <c r="CS7" s="24" t="s">
        <v>102</v>
      </c>
      <c r="CT7" s="24" t="s">
        <v>102</v>
      </c>
      <c r="CU7" s="24">
        <v>58.19</v>
      </c>
      <c r="CV7" s="24">
        <v>56.52</v>
      </c>
      <c r="CW7" s="24">
        <v>56.8</v>
      </c>
      <c r="CX7" s="24" t="s">
        <v>102</v>
      </c>
      <c r="CY7" s="24" t="s">
        <v>102</v>
      </c>
      <c r="CZ7" s="24" t="s">
        <v>102</v>
      </c>
      <c r="DA7" s="24">
        <v>100</v>
      </c>
      <c r="DB7" s="24">
        <v>100</v>
      </c>
      <c r="DC7" s="24" t="s">
        <v>102</v>
      </c>
      <c r="DD7" s="24" t="s">
        <v>102</v>
      </c>
      <c r="DE7" s="24" t="s">
        <v>102</v>
      </c>
      <c r="DF7" s="24">
        <v>87.8</v>
      </c>
      <c r="DG7" s="24">
        <v>88.43</v>
      </c>
      <c r="DH7" s="24">
        <v>83.38</v>
      </c>
      <c r="DI7" s="24" t="s">
        <v>102</v>
      </c>
      <c r="DJ7" s="24" t="s">
        <v>102</v>
      </c>
      <c r="DK7" s="24" t="s">
        <v>102</v>
      </c>
      <c r="DL7" s="24">
        <v>5.98</v>
      </c>
      <c r="DM7" s="24">
        <v>11.96</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2023-01-24T02:32:50Z</cp:lastPrinted>
  <dcterms:created xsi:type="dcterms:W3CDTF">2022-12-01T01:42:00Z</dcterms:created>
  <dcterms:modified xsi:type="dcterms:W3CDTF">2023-01-26T00:48:41Z</dcterms:modified>
  <cp:category/>
</cp:coreProperties>
</file>