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file02\建設部\都市計画課\ふるさと景観班\★ふるさと景観班\令和４年度\14財政課への提出物\経営比較分析表関係（公営企業に係る経営比較分析）\"/>
    </mc:Choice>
  </mc:AlternateContent>
  <workbookProtection workbookAlgorithmName="SHA-512" workbookHashValue="0MJdpJ84c/rD2NdCmhx2RZ+L2L1G5xn6TuZWXld/Na3O1AhrUo5lwtjV4NneUMhAzEmraNY1jfD/rpwOyU375A==" workbookSaltValue="I37n8s4xwQzVcbiDH300rg==" workbookSpinCount="100000" lockStructure="1"/>
  <bookViews>
    <workbookView xWindow="117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30" i="4"/>
  <c r="BZ51" i="4"/>
  <c r="GQ30" i="4"/>
  <c r="BG30" i="4"/>
  <c r="KO30" i="4"/>
  <c r="HP76" i="4"/>
  <c r="AV76" i="4"/>
  <c r="KO51" i="4"/>
  <c r="FX51" i="4"/>
  <c r="BG51" i="4"/>
  <c r="LE76" i="4"/>
  <c r="FX30" i="4"/>
  <c r="FE51" i="4"/>
  <c r="HA76" i="4"/>
  <c r="AN51" i="4"/>
  <c r="FE30" i="4"/>
  <c r="JV51" i="4"/>
  <c r="JV30" i="4"/>
  <c r="AN30" i="4"/>
  <c r="AG76" i="4"/>
  <c r="KP76" i="4"/>
  <c r="KA76" i="4"/>
  <c r="EL51" i="4"/>
  <c r="JC30" i="4"/>
  <c r="U30" i="4"/>
  <c r="R76" i="4"/>
  <c r="GL76" i="4"/>
  <c r="U51" i="4"/>
  <c r="EL30" i="4"/>
  <c r="JC51"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<sst xmlns="http://schemas.openxmlformats.org/spreadsheetml/2006/main" count="278" uniqueCount="130">
  <si>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</si>
  <si>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</si>
  <si>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</si>
  <si>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</si>
  <si>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</si>
  <si>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</si>
  <si>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</si>
  <si>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</si>
  <si>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</si>
  <si>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</si>
  <si>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</si>
  <si>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</si>
  <si>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</si>
  <si>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</si>
  <si>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</si>
  <si>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</si>
  <si>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</si>
  <si>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</si>
  <si>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</si>
  <si>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</si>
  <si>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</si>
  <si>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</si>
  <si>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</si>
  <si>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</si>
  <si>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</si>
  <si>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</si>
  <si>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</si>
  <si>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</si>
  <si>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</si>
  <si>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</si>
  <si>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</si>
  <si>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</si>
  <si>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</si>
  <si>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</si>
  <si>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</si>
  <si>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</si>
  <si>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</si>
  <si>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</si>
  <si>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</si>
  <si>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</si>
  <si>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</si>
  <si>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</si>
  <si>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</si>
  <si>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</si>
  <si>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</si>
  <si>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</si>
  <si>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</si>
  <si>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</si>
  <si>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</si>
  <si>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</si>
  <si>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</si>
  <si>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</si>
  <si>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</si>
  <si>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</si>
  <si>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</si>
  <si>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</si>
  <si>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</si>
  <si>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</si>
  <si>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</si>
  <si>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</si>
  <si>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</si>
  <si>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</si>
  <si>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</si>
  <si>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</si>
  <si>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</si>
  <si>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</si>
  <si>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</si>
  <si>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</si>
  <si>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</si>
  <si>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</si>
  <si>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</si>
  <si>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</si>
  <si>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</si>
  <si>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</si>
  <si>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</si>
  <si>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</si>
  <si>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</si>
  <si>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</si>
  <si>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</si>
  <si>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</si>
  <si>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</si>
  <si>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</si>
  <si>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</si>
  <si>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</si>
  <si>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</si>
  <si>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</si>
  <si>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</si>
  <si>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</si>
  <si>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</si>
  <si>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</si>
  <si>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</si>
  <si>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</si>
  <si>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</si>
  <si>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</si>
  <si>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</si>
  <si>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</si>
  <si>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</si>
  <si>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</si>
  <si>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</si>
  <si>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</si>
  <si>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</si>
  <si>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</si>
  <si>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</si>
  <si>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</si>
  <si>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</si>
  <si>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</si>
  <si>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</si>
  <si>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</si>
  <si>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</si>
  <si>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</si>
  <si>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</si>
  <si>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</si>
  <si>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</si>
  <si>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</si>
  <si>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</si>
  <si>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</si>
  <si>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</si>
  <si>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</si>
  <si>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</si>
  <si>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</si>
  <si>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</si>
  <si>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</si>
  <si>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</si>
  <si>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</si>
  <si>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</si>
  <si>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</si>
  <si>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本駐車場は、周辺の観光施設等を訪れる者の利便性の確保及び違法駐車の防止を目的とした料金体系であるため、採算性は高くない。
　令和3年度においては、新型コロナ感染症の感染拡大による観光客減少からの回復傾向が見られ、料金収入も増加し、一般会計からの繰入金も不要であった。
　</t>
    <rPh sb="1" eb="5">
      <t>ホンチュウシャジョウ</t>
    </rPh>
    <rPh sb="7" eb="9">
      <t>シュウヘン</t>
    </rPh>
    <rPh sb="10" eb="14">
      <t>カンコウシセツ</t>
    </rPh>
    <rPh sb="14" eb="15">
      <t>トウ</t>
    </rPh>
    <rPh sb="16" eb="17">
      <t>オトズ</t>
    </rPh>
    <rPh sb="19" eb="20">
      <t>モノ</t>
    </rPh>
    <rPh sb="21" eb="24">
      <t>リベンセイ</t>
    </rPh>
    <rPh sb="25" eb="27">
      <t>カクホ</t>
    </rPh>
    <rPh sb="27" eb="28">
      <t>オヨ</t>
    </rPh>
    <rPh sb="29" eb="33">
      <t>イホウチュウシャ</t>
    </rPh>
    <rPh sb="34" eb="36">
      <t>ボウシ</t>
    </rPh>
    <rPh sb="37" eb="39">
      <t>モクテキ</t>
    </rPh>
    <rPh sb="42" eb="46">
      <t>リョウキンタイケイ</t>
    </rPh>
    <rPh sb="52" eb="55">
      <t>サイサンセイ</t>
    </rPh>
    <rPh sb="56" eb="57">
      <t>タカ</t>
    </rPh>
    <rPh sb="63" eb="65">
      <t>レイワ</t>
    </rPh>
    <rPh sb="66" eb="68">
      <t>ネンド</t>
    </rPh>
    <rPh sb="74" eb="76">
      <t>シンガタ</t>
    </rPh>
    <rPh sb="79" eb="82">
      <t>カンセンショウ</t>
    </rPh>
    <rPh sb="83" eb="87">
      <t>カンセンカクダイ</t>
    </rPh>
    <rPh sb="90" eb="93">
      <t>カンコウキャク</t>
    </rPh>
    <rPh sb="93" eb="95">
      <t>ゲンショウ</t>
    </rPh>
    <rPh sb="98" eb="100">
      <t>カイフク</t>
    </rPh>
    <rPh sb="100" eb="102">
      <t>ケイコウ</t>
    </rPh>
    <rPh sb="103" eb="104">
      <t>ミ</t>
    </rPh>
    <rPh sb="107" eb="109">
      <t>リョウキン</t>
    </rPh>
    <rPh sb="109" eb="111">
      <t>シュウニュウ</t>
    </rPh>
    <rPh sb="112" eb="114">
      <t>ゾウカ</t>
    </rPh>
    <rPh sb="116" eb="118">
      <t>イッパン</t>
    </rPh>
    <rPh sb="118" eb="120">
      <t>カイケイ</t>
    </rPh>
    <rPh sb="123" eb="126">
      <t>クリイレキン</t>
    </rPh>
    <rPh sb="127" eb="129">
      <t>フヨウ</t>
    </rPh>
    <phoneticPr fontId="5"/>
  </si>
  <si>
    <t>　敷地の大半は県有地であるが、本駐車場が営利を目的としたものでないため、使用料は減免されている。
　その他の施設・設備は、日常点検等により、適正な更新に努めているが、設備（駐車機器）の老朽化による不具合や修繕が発生しており、更新時期を迎えている。</t>
    <rPh sb="1" eb="3">
      <t>シキチ</t>
    </rPh>
    <rPh sb="4" eb="6">
      <t>タイハン</t>
    </rPh>
    <rPh sb="7" eb="10">
      <t>ケンユウチ</t>
    </rPh>
    <rPh sb="15" eb="19">
      <t>ホンチュウシャジョウ</t>
    </rPh>
    <rPh sb="20" eb="22">
      <t>エイリ</t>
    </rPh>
    <rPh sb="23" eb="25">
      <t>モクテキ</t>
    </rPh>
    <rPh sb="36" eb="39">
      <t>シヨウリョウ</t>
    </rPh>
    <rPh sb="40" eb="42">
      <t>ゲンメン</t>
    </rPh>
    <rPh sb="52" eb="53">
      <t>タ</t>
    </rPh>
    <rPh sb="54" eb="56">
      <t>シセツ</t>
    </rPh>
    <rPh sb="57" eb="59">
      <t>セツビ</t>
    </rPh>
    <rPh sb="61" eb="66">
      <t>ニチジョウテンケントウ</t>
    </rPh>
    <rPh sb="70" eb="72">
      <t>テキセイ</t>
    </rPh>
    <rPh sb="73" eb="75">
      <t>コウシン</t>
    </rPh>
    <rPh sb="76" eb="77">
      <t>ツト</t>
    </rPh>
    <rPh sb="83" eb="85">
      <t>セツビ</t>
    </rPh>
    <rPh sb="86" eb="88">
      <t>チュウシャ</t>
    </rPh>
    <rPh sb="88" eb="90">
      <t>キキ</t>
    </rPh>
    <rPh sb="92" eb="95">
      <t>ロウキュウカ</t>
    </rPh>
    <rPh sb="98" eb="101">
      <t>フグアイ</t>
    </rPh>
    <rPh sb="102" eb="104">
      <t>シュウゼン</t>
    </rPh>
    <rPh sb="105" eb="107">
      <t>ハッセイ</t>
    </rPh>
    <rPh sb="112" eb="114">
      <t>コウシン</t>
    </rPh>
    <rPh sb="114" eb="116">
      <t>ジキ</t>
    </rPh>
    <rPh sb="117" eb="118">
      <t>ムカ</t>
    </rPh>
    <phoneticPr fontId="5"/>
  </si>
  <si>
    <t>　機器の更新費用や管理に係る人件費の上昇など、現行の料金体系で採算性を確保することが困難になってきている。経費の節減及び高稼働率の維持に努めていくことが必要であるが、今後は料金体系の見直しも必要となってきている。</t>
    <rPh sb="1" eb="3">
      <t>キキ</t>
    </rPh>
    <rPh sb="4" eb="6">
      <t>コウシン</t>
    </rPh>
    <rPh sb="6" eb="8">
      <t>ヒヨウ</t>
    </rPh>
    <rPh sb="9" eb="11">
      <t>カンリ</t>
    </rPh>
    <rPh sb="12" eb="13">
      <t>カカ</t>
    </rPh>
    <rPh sb="14" eb="17">
      <t>ジンケンヒ</t>
    </rPh>
    <rPh sb="18" eb="20">
      <t>ジョウショウ</t>
    </rPh>
    <rPh sb="23" eb="25">
      <t>ゲンコウ</t>
    </rPh>
    <rPh sb="26" eb="30">
      <t>リョウキンタイケイ</t>
    </rPh>
    <rPh sb="31" eb="34">
      <t>サイサンセイ</t>
    </rPh>
    <rPh sb="35" eb="37">
      <t>カクホ</t>
    </rPh>
    <rPh sb="42" eb="44">
      <t>コンナン</t>
    </rPh>
    <rPh sb="53" eb="55">
      <t>ケイヒ</t>
    </rPh>
    <rPh sb="56" eb="58">
      <t>セツゲン</t>
    </rPh>
    <rPh sb="58" eb="59">
      <t>オヨ</t>
    </rPh>
    <rPh sb="60" eb="64">
      <t>コウカドウリツ</t>
    </rPh>
    <rPh sb="65" eb="67">
      <t>イジ</t>
    </rPh>
    <rPh sb="68" eb="69">
      <t>ツト</t>
    </rPh>
    <rPh sb="76" eb="78">
      <t>ヒツヨウ</t>
    </rPh>
    <rPh sb="83" eb="85">
      <t>コンゴ</t>
    </rPh>
    <rPh sb="86" eb="90">
      <t>リョウキンタイケイ</t>
    </rPh>
    <rPh sb="91" eb="93">
      <t>ミナオ</t>
    </rPh>
    <rPh sb="95" eb="97">
      <t>ヒツヨウ</t>
    </rPh>
    <phoneticPr fontId="5"/>
  </si>
  <si>
    <t>　開設以来、高い稼働率を維持してきたが、新型コロナ感染症の感染拡大による観光客減少から利用台数が減少したものの、令和3年度は観光客数も回復し、利用台数も回復した。しかしながら、コロナ禍の影響で滞在時間が短くなったことから、短時間での駐車場利用の傾向となっている。</t>
    <rPh sb="1" eb="3">
      <t>カイセツ</t>
    </rPh>
    <rPh sb="3" eb="5">
      <t>イライ</t>
    </rPh>
    <rPh sb="6" eb="7">
      <t>タカ</t>
    </rPh>
    <rPh sb="8" eb="11">
      <t>カドウリツ</t>
    </rPh>
    <rPh sb="12" eb="14">
      <t>イジ</t>
    </rPh>
    <rPh sb="43" eb="47">
      <t>リヨウダイスウ</t>
    </rPh>
    <rPh sb="48" eb="50">
      <t>ゲンショウ</t>
    </rPh>
    <rPh sb="56" eb="58">
      <t>レイワ</t>
    </rPh>
    <rPh sb="59" eb="61">
      <t>ネンド</t>
    </rPh>
    <rPh sb="62" eb="65">
      <t>カンコウキャク</t>
    </rPh>
    <rPh sb="65" eb="66">
      <t>スウ</t>
    </rPh>
    <rPh sb="67" eb="69">
      <t>カイフク</t>
    </rPh>
    <rPh sb="71" eb="73">
      <t>リヨウ</t>
    </rPh>
    <rPh sb="73" eb="75">
      <t>ダイスウ</t>
    </rPh>
    <rPh sb="76" eb="78">
      <t>カイフク</t>
    </rPh>
    <rPh sb="91" eb="92">
      <t>ワザワイ</t>
    </rPh>
    <rPh sb="93" eb="95">
      <t>エイキョウ</t>
    </rPh>
    <rPh sb="96" eb="98">
      <t>タイザイ</t>
    </rPh>
    <rPh sb="98" eb="100">
      <t>ジカン</t>
    </rPh>
    <rPh sb="101" eb="102">
      <t>ミジカ</t>
    </rPh>
    <rPh sb="111" eb="114">
      <t>タンジカン</t>
    </rPh>
    <rPh sb="116" eb="119">
      <t>チュウシャジョウ</t>
    </rPh>
    <rPh sb="119" eb="121">
      <t>リヨウ</t>
    </rPh>
    <rPh sb="122" eb="124">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</si>
</sst>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88.8</c:v>
                </c:pt>
                <c:pt idx="1">
                  <c:v>100</c:v>
                </c:pt>
                <c:pt idx="2">
                  <c:v>100</c:v>
                </c:pt>
                <c:pt idx="3">
                  <c:v>100</c:v>
                </c:pt>
                <c:pt idx="4">
                  <c:v>100</c:v>
                </c:pt>
              </c:numCache>
            </c:numRef>
          </c:val>
          <c:extLst>
            <c:ext xmlns:c16="http://schemas.microsoft.com/office/drawing/2014/chart" uri="{C3380CC4-5D6E-409C-BE32-E72D297353CC}">
              <c16:uniqueId val="{00000000-4683-4775-B52C-F9C1733AF38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4683-4775-B52C-F9C1733AF38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1E-446D-864C-5A5A1E9D4D3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0C1E-446D-864C-5A5A1E9D4D3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7DC-4157-AC69-4F9B9EFFA57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DC-4157-AC69-4F9B9EFFA57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CC9B-455E-8EAD-262D995AB0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9B-455E-8EAD-262D995AB0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23.5</c:v>
                </c:pt>
                <c:pt idx="4">
                  <c:v>0</c:v>
                </c:pt>
              </c:numCache>
            </c:numRef>
          </c:val>
          <c:extLst>
            <c:ext xmlns:c16="http://schemas.microsoft.com/office/drawing/2014/chart" uri="{C3380CC4-5D6E-409C-BE32-E72D297353CC}">
              <c16:uniqueId val="{00000000-65AB-4401-94CD-AB3AF27C3DF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65AB-4401-94CD-AB3AF27C3DF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19</c:v>
                </c:pt>
                <c:pt idx="4">
                  <c:v>0</c:v>
                </c:pt>
              </c:numCache>
            </c:numRef>
          </c:val>
          <c:extLst>
            <c:ext xmlns:c16="http://schemas.microsoft.com/office/drawing/2014/chart" uri="{C3380CC4-5D6E-409C-BE32-E72D297353CC}">
              <c16:uniqueId val="{00000000-8C27-447F-930A-E3C8B887AC6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8C27-447F-930A-E3C8B887AC6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266.7</c:v>
                </c:pt>
                <c:pt idx="1">
                  <c:v>274.2</c:v>
                </c:pt>
                <c:pt idx="2">
                  <c:v>290.89999999999998</c:v>
                </c:pt>
                <c:pt idx="3">
                  <c:v>253</c:v>
                </c:pt>
                <c:pt idx="4">
                  <c:v>293.89999999999998</c:v>
                </c:pt>
              </c:numCache>
            </c:numRef>
          </c:val>
          <c:extLst>
            <c:ext xmlns:c16="http://schemas.microsoft.com/office/drawing/2014/chart" uri="{C3380CC4-5D6E-409C-BE32-E72D297353CC}">
              <c16:uniqueId val="{00000000-5D35-48F7-8950-B2AF337BE7C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5D35-48F7-8950-B2AF337BE7C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32.1</c:v>
                </c:pt>
                <c:pt idx="1">
                  <c:v>15.9</c:v>
                </c:pt>
                <c:pt idx="2">
                  <c:v>14.1</c:v>
                </c:pt>
                <c:pt idx="3">
                  <c:v>-30.7</c:v>
                </c:pt>
                <c:pt idx="4">
                  <c:v>0.9</c:v>
                </c:pt>
              </c:numCache>
            </c:numRef>
          </c:val>
          <c:extLst>
            <c:ext xmlns:c16="http://schemas.microsoft.com/office/drawing/2014/chart" uri="{C3380CC4-5D6E-409C-BE32-E72D297353CC}">
              <c16:uniqueId val="{00000000-9633-45B7-AD9F-6BCA717705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9633-45B7-AD9F-6BCA717705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-794</c:v>
                </c:pt>
                <c:pt idx="1">
                  <c:v>0</c:v>
                </c:pt>
                <c:pt idx="2">
                  <c:v>0</c:v>
                </c:pt>
                <c:pt idx="3">
                  <c:v>-1138</c:v>
                </c:pt>
                <c:pt idx="4">
                  <c:v>0</c:v>
                </c:pt>
              </c:numCache>
            </c:numRef>
          </c:val>
          <c:extLst>
            <c:ext xmlns:c16="http://schemas.microsoft.com/office/drawing/2014/chart" uri="{C3380CC4-5D6E-409C-BE32-E72D297353CC}">
              <c16:uniqueId val="{00000000-DC63-4BA2-AA7F-655803D923C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DC63-4BA2-AA7F-655803D923C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U4" zoomScale="84" zoomScaleNormal="84" zoomScaleSheetLayoutView="70" workbookViewId="0">
      <selection activeCell="MR57" sqref="MR5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長崎県平戸市　平戸交流広場駐車場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Ａ３Ｂ２</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公共施設</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有</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2400</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116</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広場式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7</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66</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200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無</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100"/>
      <c r="NF15" s="100"/>
      <c r="NG15" s="100"/>
      <c r="NH15" s="100"/>
      <c r="NI15" s="100"/>
      <c r="NJ15" s="100"/>
      <c r="NK15" s="100"/>
      <c r="NL15" s="100"/>
      <c r="NM15" s="100"/>
      <c r="NN15" s="100"/>
      <c r="NO15" s="100"/>
      <c r="NP15" s="100"/>
      <c r="NQ15" s="100"/>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100"/>
      <c r="NF16" s="100"/>
      <c r="NG16" s="100"/>
      <c r="NH16" s="100"/>
      <c r="NI16" s="100"/>
      <c r="NJ16" s="100"/>
      <c r="NK16" s="100"/>
      <c r="NL16" s="100"/>
      <c r="NM16" s="100"/>
      <c r="NN16" s="100"/>
      <c r="NO16" s="100"/>
      <c r="NP16" s="100"/>
      <c r="NQ16" s="100"/>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100"/>
      <c r="NF17" s="100"/>
      <c r="NG17" s="100"/>
      <c r="NH17" s="100"/>
      <c r="NI17" s="100"/>
      <c r="NJ17" s="100"/>
      <c r="NK17" s="100"/>
      <c r="NL17" s="100"/>
      <c r="NM17" s="100"/>
      <c r="NN17" s="100"/>
      <c r="NO17" s="100"/>
      <c r="NP17" s="100"/>
      <c r="NQ17" s="100"/>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100"/>
      <c r="NF18" s="100"/>
      <c r="NG18" s="100"/>
      <c r="NH18" s="100"/>
      <c r="NI18" s="100"/>
      <c r="NJ18" s="100"/>
      <c r="NK18" s="100"/>
      <c r="NL18" s="100"/>
      <c r="NM18" s="100"/>
      <c r="NN18" s="100"/>
      <c r="NO18" s="100"/>
      <c r="NP18" s="100"/>
      <c r="NQ18" s="100"/>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100"/>
      <c r="NF19" s="100"/>
      <c r="NG19" s="100"/>
      <c r="NH19" s="100"/>
      <c r="NI19" s="100"/>
      <c r="NJ19" s="100"/>
      <c r="NK19" s="100"/>
      <c r="NL19" s="100"/>
      <c r="NM19" s="100"/>
      <c r="NN19" s="100"/>
      <c r="NO19" s="100"/>
      <c r="NP19" s="100"/>
      <c r="NQ19" s="100"/>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100"/>
      <c r="NF20" s="100"/>
      <c r="NG20" s="100"/>
      <c r="NH20" s="100"/>
      <c r="NI20" s="100"/>
      <c r="NJ20" s="100"/>
      <c r="NK20" s="100"/>
      <c r="NL20" s="100"/>
      <c r="NM20" s="100"/>
      <c r="NN20" s="100"/>
      <c r="NO20" s="100"/>
      <c r="NP20" s="100"/>
      <c r="NQ20" s="100"/>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100"/>
      <c r="NF21" s="100"/>
      <c r="NG21" s="100"/>
      <c r="NH21" s="100"/>
      <c r="NI21" s="100"/>
      <c r="NJ21" s="100"/>
      <c r="NK21" s="100"/>
      <c r="NL21" s="100"/>
      <c r="NM21" s="100"/>
      <c r="NN21" s="100"/>
      <c r="NO21" s="100"/>
      <c r="NP21" s="100"/>
      <c r="NQ21" s="100"/>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100"/>
      <c r="NF22" s="100"/>
      <c r="NG22" s="100"/>
      <c r="NH22" s="100"/>
      <c r="NI22" s="100"/>
      <c r="NJ22" s="100"/>
      <c r="NK22" s="100"/>
      <c r="NL22" s="100"/>
      <c r="NM22" s="100"/>
      <c r="NN22" s="100"/>
      <c r="NO22" s="100"/>
      <c r="NP22" s="100"/>
      <c r="NQ22" s="100"/>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100"/>
      <c r="NF23" s="100"/>
      <c r="NG23" s="100"/>
      <c r="NH23" s="100"/>
      <c r="NI23" s="100"/>
      <c r="NJ23" s="100"/>
      <c r="NK23" s="100"/>
      <c r="NL23" s="100"/>
      <c r="NM23" s="100"/>
      <c r="NN23" s="100"/>
      <c r="NO23" s="100"/>
      <c r="NP23" s="100"/>
      <c r="NQ23" s="100"/>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100"/>
      <c r="NF24" s="100"/>
      <c r="NG24" s="100"/>
      <c r="NH24" s="100"/>
      <c r="NI24" s="100"/>
      <c r="NJ24" s="100"/>
      <c r="NK24" s="100"/>
      <c r="NL24" s="100"/>
      <c r="NM24" s="100"/>
      <c r="NN24" s="100"/>
      <c r="NO24" s="100"/>
      <c r="NP24" s="100"/>
      <c r="NQ24" s="100"/>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100"/>
      <c r="NF25" s="100"/>
      <c r="NG25" s="100"/>
      <c r="NH25" s="100"/>
      <c r="NI25" s="100"/>
      <c r="NJ25" s="100"/>
      <c r="NK25" s="100"/>
      <c r="NL25" s="100"/>
      <c r="NM25" s="100"/>
      <c r="NN25" s="100"/>
      <c r="NO25" s="100"/>
      <c r="NP25" s="100"/>
      <c r="NQ25" s="100"/>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100"/>
      <c r="NF26" s="100"/>
      <c r="NG26" s="100"/>
      <c r="NH26" s="100"/>
      <c r="NI26" s="100"/>
      <c r="NJ26" s="100"/>
      <c r="NK26" s="100"/>
      <c r="NL26" s="100"/>
      <c r="NM26" s="100"/>
      <c r="NN26" s="100"/>
      <c r="NO26" s="100"/>
      <c r="NP26" s="100"/>
      <c r="NQ26" s="100"/>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100"/>
      <c r="NF27" s="100"/>
      <c r="NG27" s="100"/>
      <c r="NH27" s="100"/>
      <c r="NI27" s="100"/>
      <c r="NJ27" s="100"/>
      <c r="NK27" s="100"/>
      <c r="NL27" s="100"/>
      <c r="NM27" s="100"/>
      <c r="NN27" s="100"/>
      <c r="NO27" s="100"/>
      <c r="NP27" s="100"/>
      <c r="NQ27" s="100"/>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100"/>
      <c r="NF28" s="100"/>
      <c r="NG28" s="100"/>
      <c r="NH28" s="100"/>
      <c r="NI28" s="100"/>
      <c r="NJ28" s="100"/>
      <c r="NK28" s="100"/>
      <c r="NL28" s="100"/>
      <c r="NM28" s="100"/>
      <c r="NN28" s="100"/>
      <c r="NO28" s="100"/>
      <c r="NP28" s="100"/>
      <c r="NQ28" s="100"/>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100"/>
      <c r="NF29" s="100"/>
      <c r="NG29" s="100"/>
      <c r="NH29" s="100"/>
      <c r="NI29" s="100"/>
      <c r="NJ29" s="100"/>
      <c r="NK29" s="100"/>
      <c r="NL29" s="100"/>
      <c r="NM29" s="100"/>
      <c r="NN29" s="100"/>
      <c r="NO29" s="100"/>
      <c r="NP29" s="100"/>
      <c r="NQ29" s="100"/>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100"/>
      <c r="NF30" s="100"/>
      <c r="NG30" s="100"/>
      <c r="NH30" s="100"/>
      <c r="NI30" s="100"/>
      <c r="NJ30" s="100"/>
      <c r="NK30" s="100"/>
      <c r="NL30" s="100"/>
      <c r="NM30" s="100"/>
      <c r="NN30" s="100"/>
      <c r="NO30" s="100"/>
      <c r="NP30" s="100"/>
      <c r="NQ30" s="100"/>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88.8</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23.5</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266.7</v>
      </c>
      <c r="JD31" s="67"/>
      <c r="JE31" s="67"/>
      <c r="JF31" s="67"/>
      <c r="JG31" s="67"/>
      <c r="JH31" s="67"/>
      <c r="JI31" s="67"/>
      <c r="JJ31" s="67"/>
      <c r="JK31" s="67"/>
      <c r="JL31" s="67"/>
      <c r="JM31" s="67"/>
      <c r="JN31" s="67"/>
      <c r="JO31" s="67"/>
      <c r="JP31" s="67"/>
      <c r="JQ31" s="67"/>
      <c r="JR31" s="67"/>
      <c r="JS31" s="67"/>
      <c r="JT31" s="67"/>
      <c r="JU31" s="68"/>
      <c r="JV31" s="66">
        <f>データ!DL7</f>
        <v>274.2</v>
      </c>
      <c r="JW31" s="67"/>
      <c r="JX31" s="67"/>
      <c r="JY31" s="67"/>
      <c r="JZ31" s="67"/>
      <c r="KA31" s="67"/>
      <c r="KB31" s="67"/>
      <c r="KC31" s="67"/>
      <c r="KD31" s="67"/>
      <c r="KE31" s="67"/>
      <c r="KF31" s="67"/>
      <c r="KG31" s="67"/>
      <c r="KH31" s="67"/>
      <c r="KI31" s="67"/>
      <c r="KJ31" s="67"/>
      <c r="KK31" s="67"/>
      <c r="KL31" s="67"/>
      <c r="KM31" s="67"/>
      <c r="KN31" s="68"/>
      <c r="KO31" s="66">
        <f>データ!DM7</f>
        <v>290.89999999999998</v>
      </c>
      <c r="KP31" s="67"/>
      <c r="KQ31" s="67"/>
      <c r="KR31" s="67"/>
      <c r="KS31" s="67"/>
      <c r="KT31" s="67"/>
      <c r="KU31" s="67"/>
      <c r="KV31" s="67"/>
      <c r="KW31" s="67"/>
      <c r="KX31" s="67"/>
      <c r="KY31" s="67"/>
      <c r="KZ31" s="67"/>
      <c r="LA31" s="67"/>
      <c r="LB31" s="67"/>
      <c r="LC31" s="67"/>
      <c r="LD31" s="67"/>
      <c r="LE31" s="67"/>
      <c r="LF31" s="67"/>
      <c r="LG31" s="68"/>
      <c r="LH31" s="66">
        <f>データ!DN7</f>
        <v>253</v>
      </c>
      <c r="LI31" s="67"/>
      <c r="LJ31" s="67"/>
      <c r="LK31" s="67"/>
      <c r="LL31" s="67"/>
      <c r="LM31" s="67"/>
      <c r="LN31" s="67"/>
      <c r="LO31" s="67"/>
      <c r="LP31" s="67"/>
      <c r="LQ31" s="67"/>
      <c r="LR31" s="67"/>
      <c r="LS31" s="67"/>
      <c r="LT31" s="67"/>
      <c r="LU31" s="67"/>
      <c r="LV31" s="67"/>
      <c r="LW31" s="67"/>
      <c r="LX31" s="67"/>
      <c r="LY31" s="67"/>
      <c r="LZ31" s="68"/>
      <c r="MA31" s="66">
        <f>データ!DO7</f>
        <v>293.89999999999998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100"/>
      <c r="NF32" s="100"/>
      <c r="NG32" s="100"/>
      <c r="NH32" s="100"/>
      <c r="NI32" s="100"/>
      <c r="NJ32" s="100"/>
      <c r="NK32" s="100"/>
      <c r="NL32" s="100"/>
      <c r="NM32" s="100"/>
      <c r="NN32" s="100"/>
      <c r="NO32" s="100"/>
      <c r="NP32" s="100"/>
      <c r="NQ32" s="100"/>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100"/>
      <c r="NF33" s="100"/>
      <c r="NG33" s="100"/>
      <c r="NH33" s="100"/>
      <c r="NI33" s="100"/>
      <c r="NJ33" s="100"/>
      <c r="NK33" s="100"/>
      <c r="NL33" s="100"/>
      <c r="NM33" s="100"/>
      <c r="NN33" s="100"/>
      <c r="NO33" s="100"/>
      <c r="NP33" s="100"/>
      <c r="NQ33" s="100"/>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100"/>
      <c r="NF34" s="100"/>
      <c r="NG34" s="100"/>
      <c r="NH34" s="100"/>
      <c r="NI34" s="100"/>
      <c r="NJ34" s="100"/>
      <c r="NK34" s="100"/>
      <c r="NL34" s="100"/>
      <c r="NM34" s="100"/>
      <c r="NN34" s="100"/>
      <c r="NO34" s="100"/>
      <c r="NP34" s="100"/>
      <c r="NQ34" s="100"/>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100"/>
      <c r="NF35" s="100"/>
      <c r="NG35" s="100"/>
      <c r="NH35" s="100"/>
      <c r="NI35" s="100"/>
      <c r="NJ35" s="100"/>
      <c r="NK35" s="100"/>
      <c r="NL35" s="100"/>
      <c r="NM35" s="100"/>
      <c r="NN35" s="100"/>
      <c r="NO35" s="100"/>
      <c r="NP35" s="100"/>
      <c r="NQ35" s="100"/>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100"/>
      <c r="NF36" s="100"/>
      <c r="NG36" s="100"/>
      <c r="NH36" s="100"/>
      <c r="NI36" s="100"/>
      <c r="NJ36" s="100"/>
      <c r="NK36" s="100"/>
      <c r="NL36" s="100"/>
      <c r="NM36" s="100"/>
      <c r="NN36" s="100"/>
      <c r="NO36" s="100"/>
      <c r="NP36" s="100"/>
      <c r="NQ36" s="100"/>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100"/>
      <c r="NF37" s="100"/>
      <c r="NG37" s="100"/>
      <c r="NH37" s="100"/>
      <c r="NI37" s="100"/>
      <c r="NJ37" s="100"/>
      <c r="NK37" s="100"/>
      <c r="NL37" s="100"/>
      <c r="NM37" s="100"/>
      <c r="NN37" s="100"/>
      <c r="NO37" s="100"/>
      <c r="NP37" s="100"/>
      <c r="NQ37" s="100"/>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100"/>
      <c r="NF38" s="100"/>
      <c r="NG38" s="100"/>
      <c r="NH38" s="100"/>
      <c r="NI38" s="100"/>
      <c r="NJ38" s="100"/>
      <c r="NK38" s="100"/>
      <c r="NL38" s="100"/>
      <c r="NM38" s="100"/>
      <c r="NN38" s="100"/>
      <c r="NO38" s="100"/>
      <c r="NP38" s="100"/>
      <c r="NQ38" s="100"/>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100"/>
      <c r="NF39" s="100"/>
      <c r="NG39" s="100"/>
      <c r="NH39" s="100"/>
      <c r="NI39" s="100"/>
      <c r="NJ39" s="100"/>
      <c r="NK39" s="100"/>
      <c r="NL39" s="100"/>
      <c r="NM39" s="100"/>
      <c r="NN39" s="100"/>
      <c r="NO39" s="100"/>
      <c r="NP39" s="100"/>
      <c r="NQ39" s="100"/>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100"/>
      <c r="NF40" s="100"/>
      <c r="NG40" s="100"/>
      <c r="NH40" s="100"/>
      <c r="NI40" s="100"/>
      <c r="NJ40" s="100"/>
      <c r="NK40" s="100"/>
      <c r="NL40" s="100"/>
      <c r="NM40" s="100"/>
      <c r="NN40" s="100"/>
      <c r="NO40" s="100"/>
      <c r="NP40" s="100"/>
      <c r="NQ40" s="100"/>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100"/>
      <c r="NF41" s="100"/>
      <c r="NG41" s="100"/>
      <c r="NH41" s="100"/>
      <c r="NI41" s="100"/>
      <c r="NJ41" s="100"/>
      <c r="NK41" s="100"/>
      <c r="NL41" s="100"/>
      <c r="NM41" s="100"/>
      <c r="NN41" s="100"/>
      <c r="NO41" s="100"/>
      <c r="NP41" s="100"/>
      <c r="NQ41" s="100"/>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100"/>
      <c r="NF42" s="100"/>
      <c r="NG42" s="100"/>
      <c r="NH42" s="100"/>
      <c r="NI42" s="100"/>
      <c r="NJ42" s="100"/>
      <c r="NK42" s="100"/>
      <c r="NL42" s="100"/>
      <c r="NM42" s="100"/>
      <c r="NN42" s="100"/>
      <c r="NO42" s="100"/>
      <c r="NP42" s="100"/>
      <c r="NQ42" s="100"/>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100"/>
      <c r="NF43" s="100"/>
      <c r="NG43" s="100"/>
      <c r="NH43" s="100"/>
      <c r="NI43" s="100"/>
      <c r="NJ43" s="100"/>
      <c r="NK43" s="100"/>
      <c r="NL43" s="100"/>
      <c r="NM43" s="100"/>
      <c r="NN43" s="100"/>
      <c r="NO43" s="100"/>
      <c r="NP43" s="100"/>
      <c r="NQ43" s="100"/>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100"/>
      <c r="NF44" s="100"/>
      <c r="NG44" s="100"/>
      <c r="NH44" s="100"/>
      <c r="NI44" s="100"/>
      <c r="NJ44" s="100"/>
      <c r="NK44" s="100"/>
      <c r="NL44" s="100"/>
      <c r="NM44" s="100"/>
      <c r="NN44" s="100"/>
      <c r="NO44" s="100"/>
      <c r="NP44" s="100"/>
      <c r="NQ44" s="100"/>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100"/>
      <c r="NF45" s="100"/>
      <c r="NG45" s="100"/>
      <c r="NH45" s="100"/>
      <c r="NI45" s="100"/>
      <c r="NJ45" s="100"/>
      <c r="NK45" s="100"/>
      <c r="NL45" s="100"/>
      <c r="NM45" s="100"/>
      <c r="NN45" s="100"/>
      <c r="NO45" s="100"/>
      <c r="NP45" s="100"/>
      <c r="NQ45" s="100"/>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100"/>
      <c r="NF46" s="100"/>
      <c r="NG46" s="100"/>
      <c r="NH46" s="100"/>
      <c r="NI46" s="100"/>
      <c r="NJ46" s="100"/>
      <c r="NK46" s="100"/>
      <c r="NL46" s="100"/>
      <c r="NM46" s="100"/>
      <c r="NN46" s="100"/>
      <c r="NO46" s="100"/>
      <c r="NP46" s="100"/>
      <c r="NQ46" s="100"/>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100"/>
      <c r="NF47" s="100"/>
      <c r="NG47" s="100"/>
      <c r="NH47" s="100"/>
      <c r="NI47" s="100"/>
      <c r="NJ47" s="100"/>
      <c r="NK47" s="100"/>
      <c r="NL47" s="100"/>
      <c r="NM47" s="100"/>
      <c r="NN47" s="100"/>
      <c r="NO47" s="100"/>
      <c r="NP47" s="100"/>
      <c r="NQ47" s="100"/>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19</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32.1</v>
      </c>
      <c r="EM52" s="98"/>
      <c r="EN52" s="98"/>
      <c r="EO52" s="98"/>
      <c r="EP52" s="98"/>
      <c r="EQ52" s="98"/>
      <c r="ER52" s="98"/>
      <c r="ES52" s="98"/>
      <c r="ET52" s="98"/>
      <c r="EU52" s="98"/>
      <c r="EV52" s="98"/>
      <c r="EW52" s="98"/>
      <c r="EX52" s="98"/>
      <c r="EY52" s="98"/>
      <c r="EZ52" s="98"/>
      <c r="FA52" s="98"/>
      <c r="FB52" s="98"/>
      <c r="FC52" s="98"/>
      <c r="FD52" s="98"/>
      <c r="FE52" s="98">
        <f>データ!BG7</f>
        <v>15.9</v>
      </c>
      <c r="FF52" s="98"/>
      <c r="FG52" s="98"/>
      <c r="FH52" s="98"/>
      <c r="FI52" s="98"/>
      <c r="FJ52" s="98"/>
      <c r="FK52" s="98"/>
      <c r="FL52" s="98"/>
      <c r="FM52" s="98"/>
      <c r="FN52" s="98"/>
      <c r="FO52" s="98"/>
      <c r="FP52" s="98"/>
      <c r="FQ52" s="98"/>
      <c r="FR52" s="98"/>
      <c r="FS52" s="98"/>
      <c r="FT52" s="98"/>
      <c r="FU52" s="98"/>
      <c r="FV52" s="98"/>
      <c r="FW52" s="98"/>
      <c r="FX52" s="98">
        <f>データ!BH7</f>
        <v>14.1</v>
      </c>
      <c r="FY52" s="98"/>
      <c r="FZ52" s="98"/>
      <c r="GA52" s="98"/>
      <c r="GB52" s="98"/>
      <c r="GC52" s="98"/>
      <c r="GD52" s="98"/>
      <c r="GE52" s="98"/>
      <c r="GF52" s="98"/>
      <c r="GG52" s="98"/>
      <c r="GH52" s="98"/>
      <c r="GI52" s="98"/>
      <c r="GJ52" s="98"/>
      <c r="GK52" s="98"/>
      <c r="GL52" s="98"/>
      <c r="GM52" s="98"/>
      <c r="GN52" s="98"/>
      <c r="GO52" s="98"/>
      <c r="GP52" s="98"/>
      <c r="GQ52" s="98">
        <f>データ!BI7</f>
        <v>-30.7</v>
      </c>
      <c r="GR52" s="98"/>
      <c r="GS52" s="98"/>
      <c r="GT52" s="98"/>
      <c r="GU52" s="98"/>
      <c r="GV52" s="98"/>
      <c r="GW52" s="98"/>
      <c r="GX52" s="98"/>
      <c r="GY52" s="98"/>
      <c r="GZ52" s="98"/>
      <c r="HA52" s="98"/>
      <c r="HB52" s="98"/>
      <c r="HC52" s="98"/>
      <c r="HD52" s="98"/>
      <c r="HE52" s="98"/>
      <c r="HF52" s="98"/>
      <c r="HG52" s="98"/>
      <c r="HH52" s="98"/>
      <c r="HI52" s="98"/>
      <c r="HJ52" s="98">
        <f>データ!BJ7</f>
        <v>0.9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-794</v>
      </c>
      <c r="JD52" s="97"/>
      <c r="JE52" s="97"/>
      <c r="JF52" s="97"/>
      <c r="JG52" s="97"/>
      <c r="JH52" s="97"/>
      <c r="JI52" s="97"/>
      <c r="JJ52" s="97"/>
      <c r="JK52" s="97"/>
      <c r="JL52" s="97"/>
      <c r="JM52" s="97"/>
      <c r="JN52" s="97"/>
      <c r="JO52" s="97"/>
      <c r="JP52" s="97"/>
      <c r="JQ52" s="97"/>
      <c r="JR52" s="97"/>
      <c r="JS52" s="97"/>
      <c r="JT52" s="97"/>
      <c r="JU52" s="97"/>
      <c r="JV52" s="97">
        <f>データ!BR7</f>
        <v>0</v>
      </c>
      <c r="JW52" s="97"/>
      <c r="JX52" s="97"/>
      <c r="JY52" s="97"/>
      <c r="JZ52" s="97"/>
      <c r="KA52" s="97"/>
      <c r="KB52" s="97"/>
      <c r="KC52" s="97"/>
      <c r="KD52" s="97"/>
      <c r="KE52" s="97"/>
      <c r="KF52" s="97"/>
      <c r="KG52" s="97"/>
      <c r="KH52" s="97"/>
      <c r="KI52" s="97"/>
      <c r="KJ52" s="97"/>
      <c r="KK52" s="97"/>
      <c r="KL52" s="97"/>
      <c r="KM52" s="97"/>
      <c r="KN52" s="97"/>
      <c r="KO52" s="97">
        <f>データ!BS7</f>
        <v>0</v>
      </c>
      <c r="KP52" s="97"/>
      <c r="KQ52" s="97"/>
      <c r="KR52" s="97"/>
      <c r="KS52" s="97"/>
      <c r="KT52" s="97"/>
      <c r="KU52" s="97"/>
      <c r="KV52" s="97"/>
      <c r="KW52" s="97"/>
      <c r="KX52" s="97"/>
      <c r="KY52" s="97"/>
      <c r="KZ52" s="97"/>
      <c r="LA52" s="97"/>
      <c r="LB52" s="97"/>
      <c r="LC52" s="97"/>
      <c r="LD52" s="97"/>
      <c r="LE52" s="97"/>
      <c r="LF52" s="97"/>
      <c r="LG52" s="97"/>
      <c r="LH52" s="97">
        <f>データ!BT7</f>
        <v>-1138</v>
      </c>
      <c r="LI52" s="97"/>
      <c r="LJ52" s="97"/>
      <c r="LK52" s="97"/>
      <c r="LL52" s="97"/>
      <c r="LM52" s="97"/>
      <c r="LN52" s="97"/>
      <c r="LO52" s="97"/>
      <c r="LP52" s="97"/>
      <c r="LQ52" s="97"/>
      <c r="LR52" s="97"/>
      <c r="LS52" s="97"/>
      <c r="LT52" s="97"/>
      <c r="LU52" s="97"/>
      <c r="LV52" s="97"/>
      <c r="LW52" s="97"/>
      <c r="LX52" s="97"/>
      <c r="LY52" s="97"/>
      <c r="LZ52" s="97"/>
      <c r="MA52" s="97">
        <f>データ!BU7</f>
        <v>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72440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1637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xShNAgrib5pl2ogTM/qHjeJd4oEq8wZKJnKB8+B0GvglUdHF9etI72U/vRteMdoWVVa+jASwzGUZnExqP6zBg==" saltValue="TK0Fk0gDGkE12cxxUG05G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89</v>
      </c>
      <c r="AV5" s="47" t="s">
        <v>90</v>
      </c>
      <c r="AW5" s="47" t="s">
        <v>91</v>
      </c>
      <c r="AX5" s="47" t="s">
        <v>101</v>
      </c>
      <c r="AY5" s="47" t="s">
        <v>102</v>
      </c>
      <c r="AZ5" s="47" t="s">
        <v>94</v>
      </c>
      <c r="BA5" s="47" t="s">
        <v>95</v>
      </c>
      <c r="BB5" s="47" t="s">
        <v>96</v>
      </c>
      <c r="BC5" s="47" t="s">
        <v>97</v>
      </c>
      <c r="BD5" s="47" t="s">
        <v>98</v>
      </c>
      <c r="BE5" s="47" t="s">
        <v>99</v>
      </c>
      <c r="BF5" s="47" t="s">
        <v>103</v>
      </c>
      <c r="BG5" s="47" t="s">
        <v>90</v>
      </c>
      <c r="BH5" s="47" t="s">
        <v>100</v>
      </c>
      <c r="BI5" s="47" t="s">
        <v>101</v>
      </c>
      <c r="BJ5" s="47" t="s">
        <v>93</v>
      </c>
      <c r="BK5" s="47" t="s">
        <v>94</v>
      </c>
      <c r="BL5" s="47" t="s">
        <v>95</v>
      </c>
      <c r="BM5" s="47" t="s">
        <v>96</v>
      </c>
      <c r="BN5" s="47" t="s">
        <v>97</v>
      </c>
      <c r="BO5" s="47" t="s">
        <v>98</v>
      </c>
      <c r="BP5" s="47" t="s">
        <v>99</v>
      </c>
      <c r="BQ5" s="47" t="s">
        <v>89</v>
      </c>
      <c r="BR5" s="47" t="s">
        <v>90</v>
      </c>
      <c r="BS5" s="47" t="s">
        <v>100</v>
      </c>
      <c r="BT5" s="47" t="s">
        <v>101</v>
      </c>
      <c r="BU5" s="47" t="s">
        <v>102</v>
      </c>
      <c r="BV5" s="47" t="s">
        <v>94</v>
      </c>
      <c r="BW5" s="47" t="s">
        <v>95</v>
      </c>
      <c r="BX5" s="47" t="s">
        <v>96</v>
      </c>
      <c r="BY5" s="47" t="s">
        <v>97</v>
      </c>
      <c r="BZ5" s="47" t="s">
        <v>98</v>
      </c>
      <c r="CA5" s="47" t="s">
        <v>99</v>
      </c>
      <c r="CB5" s="47" t="s">
        <v>89</v>
      </c>
      <c r="CC5" s="47" t="s">
        <v>90</v>
      </c>
      <c r="CD5" s="47" t="s">
        <v>100</v>
      </c>
      <c r="CE5" s="47" t="s">
        <v>101</v>
      </c>
      <c r="CF5" s="47" t="s">
        <v>102</v>
      </c>
      <c r="CG5" s="47" t="s">
        <v>94</v>
      </c>
      <c r="CH5" s="47" t="s">
        <v>95</v>
      </c>
      <c r="CI5" s="47" t="s">
        <v>96</v>
      </c>
      <c r="CJ5" s="47" t="s">
        <v>97</v>
      </c>
      <c r="CK5" s="47" t="s">
        <v>98</v>
      </c>
      <c r="CL5" s="47" t="s">
        <v>99</v>
      </c>
      <c r="CM5" s="146"/>
      <c r="CN5" s="146"/>
      <c r="CO5" s="47" t="s">
        <v>89</v>
      </c>
      <c r="CP5" s="47" t="s">
        <v>90</v>
      </c>
      <c r="CQ5" s="47" t="s">
        <v>100</v>
      </c>
      <c r="CR5" s="47" t="s">
        <v>92</v>
      </c>
      <c r="CS5" s="47" t="s">
        <v>102</v>
      </c>
      <c r="CT5" s="47" t="s">
        <v>94</v>
      </c>
      <c r="CU5" s="47" t="s">
        <v>95</v>
      </c>
      <c r="CV5" s="47" t="s">
        <v>96</v>
      </c>
      <c r="CW5" s="47" t="s">
        <v>97</v>
      </c>
      <c r="CX5" s="47" t="s">
        <v>98</v>
      </c>
      <c r="CY5" s="47" t="s">
        <v>99</v>
      </c>
      <c r="CZ5" s="47" t="s">
        <v>103</v>
      </c>
      <c r="DA5" s="47" t="s">
        <v>90</v>
      </c>
      <c r="DB5" s="47" t="s">
        <v>91</v>
      </c>
      <c r="DC5" s="47" t="s">
        <v>101</v>
      </c>
      <c r="DD5" s="47" t="s">
        <v>102</v>
      </c>
      <c r="DE5" s="47" t="s">
        <v>94</v>
      </c>
      <c r="DF5" s="47" t="s">
        <v>95</v>
      </c>
      <c r="DG5" s="47" t="s">
        <v>96</v>
      </c>
      <c r="DH5" s="47" t="s">
        <v>97</v>
      </c>
      <c r="DI5" s="47" t="s">
        <v>98</v>
      </c>
      <c r="DJ5" s="47" t="s">
        <v>35</v>
      </c>
      <c r="DK5" s="47" t="s">
        <v>103</v>
      </c>
      <c r="DL5" s="47" t="s">
        <v>90</v>
      </c>
      <c r="DM5" s="47" t="s">
        <v>100</v>
      </c>
      <c r="DN5" s="47" t="s">
        <v>92</v>
      </c>
      <c r="DO5" s="47" t="s">
        <v>102</v>
      </c>
      <c r="DP5" s="47" t="s">
        <v>94</v>
      </c>
      <c r="DQ5" s="47" t="s">
        <v>95</v>
      </c>
      <c r="DR5" s="47" t="s">
        <v>96</v>
      </c>
      <c r="DS5" s="47" t="s">
        <v>97</v>
      </c>
      <c r="DT5" s="47" t="s">
        <v>98</v>
      </c>
      <c r="DU5" s="47" t="s">
        <v>99</v>
      </c>
    </row>
    <row r="6" spans="1:125" s="54" customFormat="1" x14ac:dyDescent="0.15">
      <c r="A6" s="37" t="s">
        <v>104</v>
      </c>
      <c r="B6" s="48">
        <f>B8</f>
        <v>2021</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7</v>
      </c>
      <c r="S6" s="50" t="str">
        <f t="shared" si="1"/>
        <v>公共施設</v>
      </c>
      <c r="T6" s="50" t="str">
        <f t="shared" si="1"/>
        <v>有</v>
      </c>
      <c r="U6" s="51">
        <f t="shared" si="1"/>
        <v>2400</v>
      </c>
      <c r="V6" s="51">
        <f t="shared" si="1"/>
        <v>66</v>
      </c>
      <c r="W6" s="51">
        <f t="shared" si="1"/>
        <v>200</v>
      </c>
      <c r="X6" s="50" t="str">
        <f t="shared" si="1"/>
        <v>無</v>
      </c>
      <c r="Y6" s="52">
        <f>IF(Y8="-",NA(),Y8)</f>
        <v>88.8</v>
      </c>
      <c r="Z6" s="52">
        <f t="shared" ref="Z6:AH6" si="2">IF(Z8="-",NA(),Z8)</f>
        <v>100</v>
      </c>
      <c r="AA6" s="52">
        <f t="shared" si="2"/>
        <v>100</v>
      </c>
      <c r="AB6" s="52">
        <f t="shared" si="2"/>
        <v>100</v>
      </c>
      <c r="AC6" s="52">
        <f t="shared" si="2"/>
        <v>100</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23.5</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19</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32.1</v>
      </c>
      <c r="BG6" s="52">
        <f t="shared" ref="BG6:BO6" si="5">IF(BG8="-",NA(),BG8)</f>
        <v>15.9</v>
      </c>
      <c r="BH6" s="52">
        <f t="shared" si="5"/>
        <v>14.1</v>
      </c>
      <c r="BI6" s="52">
        <f t="shared" si="5"/>
        <v>-30.7</v>
      </c>
      <c r="BJ6" s="52">
        <f t="shared" si="5"/>
        <v>0.9</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-794</v>
      </c>
      <c r="BR6" s="53">
        <f t="shared" ref="BR6:BZ6" si="6">IF(BR8="-",NA(),BR8)</f>
        <v>0</v>
      </c>
      <c r="BS6" s="53">
        <f t="shared" si="6"/>
        <v>0</v>
      </c>
      <c r="BT6" s="53">
        <f t="shared" si="6"/>
        <v>-1138</v>
      </c>
      <c r="BU6" s="53">
        <f t="shared" si="6"/>
        <v>0</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105</v>
      </c>
      <c r="CM6" s="51">
        <f t="shared" ref="CM6:CN6" si="7">CM8</f>
        <v>72440</v>
      </c>
      <c r="CN6" s="51">
        <f t="shared" si="7"/>
        <v>1637</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266.7</v>
      </c>
      <c r="DL6" s="52">
        <f t="shared" ref="DL6:DT6" si="9">IF(DL8="-",NA(),DL8)</f>
        <v>274.2</v>
      </c>
      <c r="DM6" s="52">
        <f t="shared" si="9"/>
        <v>290.89999999999998</v>
      </c>
      <c r="DN6" s="52">
        <f t="shared" si="9"/>
        <v>253</v>
      </c>
      <c r="DO6" s="52">
        <f t="shared" si="9"/>
        <v>293.89999999999998</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106</v>
      </c>
      <c r="B7" s="48">
        <f t="shared" ref="B7:X7" si="10">B8</f>
        <v>2021</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7</v>
      </c>
      <c r="S7" s="50" t="str">
        <f t="shared" si="10"/>
        <v>公共施設</v>
      </c>
      <c r="T7" s="50" t="str">
        <f t="shared" si="10"/>
        <v>有</v>
      </c>
      <c r="U7" s="51">
        <f t="shared" si="10"/>
        <v>2400</v>
      </c>
      <c r="V7" s="51">
        <f t="shared" si="10"/>
        <v>66</v>
      </c>
      <c r="W7" s="51">
        <f t="shared" si="10"/>
        <v>200</v>
      </c>
      <c r="X7" s="50" t="str">
        <f t="shared" si="10"/>
        <v>無</v>
      </c>
      <c r="Y7" s="52">
        <f>Y8</f>
        <v>88.8</v>
      </c>
      <c r="Z7" s="52">
        <f t="shared" ref="Z7:AH7" si="11">Z8</f>
        <v>100</v>
      </c>
      <c r="AA7" s="52">
        <f t="shared" si="11"/>
        <v>100</v>
      </c>
      <c r="AB7" s="52">
        <f t="shared" si="11"/>
        <v>100</v>
      </c>
      <c r="AC7" s="52">
        <f t="shared" si="11"/>
        <v>100</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23.5</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19</v>
      </c>
      <c r="AY7" s="53">
        <f t="shared" si="13"/>
        <v>0</v>
      </c>
      <c r="AZ7" s="53">
        <f t="shared" si="13"/>
        <v>33</v>
      </c>
      <c r="BA7" s="53">
        <f t="shared" si="13"/>
        <v>14</v>
      </c>
      <c r="BB7" s="53">
        <f t="shared" si="13"/>
        <v>4</v>
      </c>
      <c r="BC7" s="53">
        <f t="shared" si="13"/>
        <v>98</v>
      </c>
      <c r="BD7" s="53">
        <f t="shared" si="13"/>
        <v>13</v>
      </c>
      <c r="BE7" s="51"/>
      <c r="BF7" s="52">
        <f>BF8</f>
        <v>32.1</v>
      </c>
      <c r="BG7" s="52">
        <f t="shared" ref="BG7:BO7" si="14">BG8</f>
        <v>15.9</v>
      </c>
      <c r="BH7" s="52">
        <f t="shared" si="14"/>
        <v>14.1</v>
      </c>
      <c r="BI7" s="52">
        <f t="shared" si="14"/>
        <v>-30.7</v>
      </c>
      <c r="BJ7" s="52">
        <f t="shared" si="14"/>
        <v>0.9</v>
      </c>
      <c r="BK7" s="52">
        <f t="shared" si="14"/>
        <v>19.8</v>
      </c>
      <c r="BL7" s="52">
        <f t="shared" si="14"/>
        <v>33.700000000000003</v>
      </c>
      <c r="BM7" s="52">
        <f t="shared" si="14"/>
        <v>28.9</v>
      </c>
      <c r="BN7" s="52">
        <f t="shared" si="14"/>
        <v>-56.4</v>
      </c>
      <c r="BO7" s="52">
        <f t="shared" si="14"/>
        <v>16.899999999999999</v>
      </c>
      <c r="BP7" s="49"/>
      <c r="BQ7" s="53">
        <f>BQ8</f>
        <v>-794</v>
      </c>
      <c r="BR7" s="53">
        <f t="shared" ref="BR7:BZ7" si="15">BR8</f>
        <v>0</v>
      </c>
      <c r="BS7" s="53">
        <f t="shared" si="15"/>
        <v>0</v>
      </c>
      <c r="BT7" s="53">
        <f t="shared" si="15"/>
        <v>-1138</v>
      </c>
      <c r="BU7" s="53">
        <f t="shared" si="15"/>
        <v>0</v>
      </c>
      <c r="BV7" s="53">
        <f t="shared" si="15"/>
        <v>8624</v>
      </c>
      <c r="BW7" s="53">
        <f t="shared" si="15"/>
        <v>6546</v>
      </c>
      <c r="BX7" s="53">
        <f t="shared" si="15"/>
        <v>8262</v>
      </c>
      <c r="BY7" s="53">
        <f t="shared" si="15"/>
        <v>1059</v>
      </c>
      <c r="BZ7" s="53">
        <f t="shared" si="15"/>
        <v>2866</v>
      </c>
      <c r="CA7" s="51"/>
      <c r="CB7" s="52" t="s">
        <v>107</v>
      </c>
      <c r="CC7" s="52" t="s">
        <v>107</v>
      </c>
      <c r="CD7" s="52" t="s">
        <v>107</v>
      </c>
      <c r="CE7" s="52" t="s">
        <v>107</v>
      </c>
      <c r="CF7" s="52" t="s">
        <v>107</v>
      </c>
      <c r="CG7" s="52" t="s">
        <v>107</v>
      </c>
      <c r="CH7" s="52" t="s">
        <v>107</v>
      </c>
      <c r="CI7" s="52" t="s">
        <v>107</v>
      </c>
      <c r="CJ7" s="52" t="s">
        <v>107</v>
      </c>
      <c r="CK7" s="52" t="s">
        <v>105</v>
      </c>
      <c r="CL7" s="49"/>
      <c r="CM7" s="51">
        <f>CM8</f>
        <v>72440</v>
      </c>
      <c r="CN7" s="51">
        <f>CN8</f>
        <v>1637</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266.7</v>
      </c>
      <c r="DL7" s="52">
        <f t="shared" ref="DL7:DT7" si="17">DL8</f>
        <v>274.2</v>
      </c>
      <c r="DM7" s="52">
        <f t="shared" si="17"/>
        <v>290.89999999999998</v>
      </c>
      <c r="DN7" s="52">
        <f t="shared" si="17"/>
        <v>253</v>
      </c>
      <c r="DO7" s="52">
        <f t="shared" si="17"/>
        <v>293.89999999999998</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422070</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7</v>
      </c>
      <c r="S8" s="57" t="s">
        <v>118</v>
      </c>
      <c r="T8" s="57" t="s">
        <v>119</v>
      </c>
      <c r="U8" s="58">
        <v>2400</v>
      </c>
      <c r="V8" s="58">
        <v>66</v>
      </c>
      <c r="W8" s="58">
        <v>200</v>
      </c>
      <c r="X8" s="57" t="s">
        <v>120</v>
      </c>
      <c r="Y8" s="59">
        <v>88.8</v>
      </c>
      <c r="Z8" s="59">
        <v>100</v>
      </c>
      <c r="AA8" s="59">
        <v>100</v>
      </c>
      <c r="AB8" s="59">
        <v>100</v>
      </c>
      <c r="AC8" s="59">
        <v>100</v>
      </c>
      <c r="AD8" s="59">
        <v>241.9</v>
      </c>
      <c r="AE8" s="59">
        <v>465.2</v>
      </c>
      <c r="AF8" s="59">
        <v>1736.5</v>
      </c>
      <c r="AG8" s="59">
        <v>3200.8</v>
      </c>
      <c r="AH8" s="59">
        <v>274.39999999999998</v>
      </c>
      <c r="AI8" s="56">
        <v>236.1</v>
      </c>
      <c r="AJ8" s="59">
        <v>0</v>
      </c>
      <c r="AK8" s="59">
        <v>0</v>
      </c>
      <c r="AL8" s="59">
        <v>0</v>
      </c>
      <c r="AM8" s="59">
        <v>23.5</v>
      </c>
      <c r="AN8" s="59">
        <v>0</v>
      </c>
      <c r="AO8" s="59">
        <v>2.2999999999999998</v>
      </c>
      <c r="AP8" s="59">
        <v>9.6999999999999993</v>
      </c>
      <c r="AQ8" s="59">
        <v>1.3</v>
      </c>
      <c r="AR8" s="59">
        <v>4.8</v>
      </c>
      <c r="AS8" s="59">
        <v>3.3</v>
      </c>
      <c r="AT8" s="56">
        <v>5.2</v>
      </c>
      <c r="AU8" s="60">
        <v>0</v>
      </c>
      <c r="AV8" s="60">
        <v>0</v>
      </c>
      <c r="AW8" s="60">
        <v>0</v>
      </c>
      <c r="AX8" s="60">
        <v>19</v>
      </c>
      <c r="AY8" s="60">
        <v>0</v>
      </c>
      <c r="AZ8" s="60">
        <v>33</v>
      </c>
      <c r="BA8" s="60">
        <v>14</v>
      </c>
      <c r="BB8" s="60">
        <v>4</v>
      </c>
      <c r="BC8" s="60">
        <v>98</v>
      </c>
      <c r="BD8" s="60">
        <v>13</v>
      </c>
      <c r="BE8" s="60">
        <v>3111</v>
      </c>
      <c r="BF8" s="59">
        <v>32.1</v>
      </c>
      <c r="BG8" s="59">
        <v>15.9</v>
      </c>
      <c r="BH8" s="59">
        <v>14.1</v>
      </c>
      <c r="BI8" s="59">
        <v>-30.7</v>
      </c>
      <c r="BJ8" s="59">
        <v>0.9</v>
      </c>
      <c r="BK8" s="59">
        <v>19.8</v>
      </c>
      <c r="BL8" s="59">
        <v>33.700000000000003</v>
      </c>
      <c r="BM8" s="59">
        <v>28.9</v>
      </c>
      <c r="BN8" s="59">
        <v>-56.4</v>
      </c>
      <c r="BO8" s="59">
        <v>16.899999999999999</v>
      </c>
      <c r="BP8" s="56">
        <v>0.8</v>
      </c>
      <c r="BQ8" s="60">
        <v>-794</v>
      </c>
      <c r="BR8" s="60">
        <v>0</v>
      </c>
      <c r="BS8" s="60">
        <v>0</v>
      </c>
      <c r="BT8" s="61">
        <v>-1138</v>
      </c>
      <c r="BU8" s="61">
        <v>0</v>
      </c>
      <c r="BV8" s="60">
        <v>8624</v>
      </c>
      <c r="BW8" s="60">
        <v>6546</v>
      </c>
      <c r="BX8" s="60">
        <v>8262</v>
      </c>
      <c r="BY8" s="60">
        <v>1059</v>
      </c>
      <c r="BZ8" s="60">
        <v>2866</v>
      </c>
      <c r="CA8" s="58">
        <v>10906</v>
      </c>
      <c r="CB8" s="59" t="s">
        <v>112</v>
      </c>
      <c r="CC8" s="59" t="s">
        <v>112</v>
      </c>
      <c r="CD8" s="59" t="s">
        <v>112</v>
      </c>
      <c r="CE8" s="59" t="s">
        <v>112</v>
      </c>
      <c r="CF8" s="59" t="s">
        <v>112</v>
      </c>
      <c r="CG8" s="59" t="s">
        <v>112</v>
      </c>
      <c r="CH8" s="59" t="s">
        <v>112</v>
      </c>
      <c r="CI8" s="59" t="s">
        <v>112</v>
      </c>
      <c r="CJ8" s="59" t="s">
        <v>112</v>
      </c>
      <c r="CK8" s="59" t="s">
        <v>112</v>
      </c>
      <c r="CL8" s="56" t="s">
        <v>112</v>
      </c>
      <c r="CM8" s="58">
        <v>72440</v>
      </c>
      <c r="CN8" s="58">
        <v>1637</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59.6</v>
      </c>
      <c r="DF8" s="59">
        <v>51.7</v>
      </c>
      <c r="DG8" s="59">
        <v>51.5</v>
      </c>
      <c r="DH8" s="59">
        <v>764.6</v>
      </c>
      <c r="DI8" s="59">
        <v>72.599999999999994</v>
      </c>
      <c r="DJ8" s="56">
        <v>99.8</v>
      </c>
      <c r="DK8" s="59">
        <v>266.7</v>
      </c>
      <c r="DL8" s="59">
        <v>274.2</v>
      </c>
      <c r="DM8" s="59">
        <v>290.89999999999998</v>
      </c>
      <c r="DN8" s="59">
        <v>253</v>
      </c>
      <c r="DO8" s="59">
        <v>293.89999999999998</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利之</cp:lastModifiedBy>
  <cp:lastPrinted>2023-01-13T00:56:00Z</cp:lastPrinted>
  <dcterms:created xsi:type="dcterms:W3CDTF">2022-12-09T03:32:23Z</dcterms:created>
  <dcterms:modified xsi:type="dcterms:W3CDTF">2023-01-13T00:59:05Z</dcterms:modified>
  <cp:category/>
</cp:coreProperties>
</file>