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04A0E529-2443-4C56-B5B6-D0CC392E3518}" xr6:coauthVersionLast="47" xr6:coauthVersionMax="47" xr10:uidLastSave="{00000000-0000-0000-0000-000000000000}"/>
  <bookViews>
    <workbookView xWindow="-120" yWindow="-16320" windowWidth="29040" windowHeight="15840" tabRatio="75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BE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AM34" i="10"/>
  <c r="AM35" i="10" s="1"/>
  <c r="AM36" i="10" s="1"/>
  <c r="CO34" i="10" l="1"/>
  <c r="CO35" i="10" s="1"/>
  <c r="CO36" i="10" s="1"/>
  <c r="CO37" i="10" s="1"/>
</calcChain>
</file>

<file path=xl/sharedStrings.xml><?xml version="1.0" encoding="utf-8"?>
<sst xmlns="http://schemas.openxmlformats.org/spreadsheetml/2006/main" count="1094" uniqueCount="629">
  <si>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</si>
  <si>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</si>
  <si>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</si>
  <si>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</si>
  <si>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</si>
  <si>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</si>
  <si>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</si>
  <si>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</si>
  <si>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</si>
  <si>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</si>
  <si>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</si>
  <si>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</si>
  <si>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</si>
  <si>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</si>
  <si>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</si>
  <si>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</si>
  <si>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</si>
  <si>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</si>
  <si>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</si>
  <si>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</si>
  <si>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</si>
  <si>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</si>
  <si>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</si>
  <si>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</si>
  <si>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</si>
  <si>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</si>
  <si>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</si>
  <si>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</si>
  <si>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</si>
  <si>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</si>
  <si>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</si>
  <si>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</si>
  <si>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</si>
  <si>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</si>
  <si>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</si>
  <si>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</si>
  <si>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</si>
  <si>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</si>
  <si>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</si>
  <si>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</si>
  <si>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</si>
  <si>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</si>
  <si>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</si>
  <si>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</si>
  <si>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</si>
  <si>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</si>
  <si>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</si>
  <si>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</si>
  <si>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</si>
  <si>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</si>
  <si>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</si>
  <si>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</si>
  <si>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</si>
  <si>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</si>
  <si>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</si>
  <si>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</si>
  <si>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</si>
  <si>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</si>
  <si>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</si>
  <si>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</si>
  <si>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</si>
  <si>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</si>
  <si>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</si>
  <si>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</si>
  <si>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</si>
  <si>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</si>
  <si>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</si>
  <si>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</si>
  <si>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</si>
  <si>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</si>
  <si>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</si>
  <si>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</si>
  <si>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</si>
  <si>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</si>
  <si>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</si>
  <si>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</si>
  <si>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</si>
  <si>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</si>
  <si>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</si>
  <si>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</si>
  <si>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</si>
  <si>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</si>
  <si>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</si>
  <si>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</si>
  <si>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</si>
  <si>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</si>
  <si>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</si>
  <si>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</si>
  <si>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</si>
  <si>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</si>
  <si>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</si>
  <si>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</si>
  <si>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</si>
  <si>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</si>
  <si>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</si>
  <si>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</si>
  <si>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</si>
  <si>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</si>
  <si>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</si>
  <si>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</si>
  <si>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</si>
  <si>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</si>
  <si>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</si>
  <si>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</si>
  <si>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</si>
  <si>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</si>
  <si>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</si>
  <si>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</si>
  <si>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</si>
  <si>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</si>
  <si>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</si>
  <si>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</si>
  <si>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</si>
  <si>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</si>
  <si>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</si>
  <si>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</si>
  <si>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</si>
  <si>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</si>
  <si>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</si>
  <si>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</si>
  <si>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</si>
  <si>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</si>
  <si>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</si>
  <si>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</si>
  <si>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</si>
  <si>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</si>
  <si>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</si>
  <si>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</si>
  <si>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</si>
  <si>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</si>
  <si>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</si>
  <si>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</si>
  <si>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</si>
  <si>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</si>
  <si>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</si>
  <si>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</si>
  <si>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</si>
  <si>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</si>
  <si>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</si>
  <si>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</si>
  <si>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</si>
  <si>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</si>
  <si>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</si>
  <si>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</si>
  <si>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</si>
  <si>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</si>
  <si>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</si>
  <si>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</si>
  <si>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</si>
  <si>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</si>
  <si>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</si>
  <si>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</si>
  <si>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</si>
  <si>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</si>
  <si>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</si>
  <si>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</si>
  <si>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</si>
  <si>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</si>
  <si>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</si>
  <si>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</si>
  <si>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</si>
  <si>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</si>
  <si>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</si>
  <si>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</si>
  <si>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</si>
  <si>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</si>
  <si>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</si>
  <si>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</si>
  <si>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</si>
  <si>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</si>
  <si>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</si>
  <si>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</si>
  <si>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</si>
  <si>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</si>
  <si>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</si>
  <si>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</si>
  <si>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</si>
  <si>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</si>
  <si>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</si>
  <si>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</si>
  <si>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</si>
  <si>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</si>
  <si>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</si>
  <si>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</si>
  <si>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</si>
  <si>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</si>
  <si>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</si>
  <si>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</si>
  <si>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</si>
  <si>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</si>
  <si>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</si>
  <si>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</si>
  <si>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</si>
  <si>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</si>
  <si>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</si>
  <si>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</si>
  <si>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</si>
  <si>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</si>
  <si>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</si>
  <si>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</si>
  <si>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</si>
  <si>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</si>
  <si>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</si>
  <si>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</si>
  <si>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</si>
  <si>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</si>
  <si>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</si>
  <si>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</si>
  <si>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</si>
  <si>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</si>
  <si>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</si>
  <si>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</si>
  <si>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</si>
  <si>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長崎県諫早市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</si>
  <si>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</si>
  <si>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</si>
  <si>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</si>
  <si>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</si>
  <si>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</si>
  <si>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</si>
  <si>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</si>
  <si>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</si>
  <si>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</si>
  <si>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</si>
  <si>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</si>
  <si>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</si>
  <si>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</si>
  <si>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</si>
  <si>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</si>
  <si>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</si>
  <si>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</si>
  <si>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</si>
  <si>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</si>
  <si>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</si>
  <si>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</si>
  <si>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</si>
  <si>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</si>
  <si>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</si>
  <si>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</si>
  <si>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</si>
  <si>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</si>
  <si>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</si>
  <si>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</si>
  <si>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</si>
  <si>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</si>
  <si>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</si>
  <si>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</si>
  <si>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</si>
  <si>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</si>
  <si>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</si>
  <si>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</si>
  <si>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</si>
  <si>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</si>
  <si>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</si>
  <si>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</si>
  <si>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</si>
  <si>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</si>
  <si>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</si>
  <si>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</si>
  <si>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</si>
  <si>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</si>
  <si>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</si>
  <si>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</si>
  <si>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</si>
  <si>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</si>
  <si>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</si>
  <si>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</si>
  <si>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</si>
  <si>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</si>
  <si>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</si>
  <si>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</si>
  <si>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</si>
  <si>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</si>
  <si>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</si>
  <si>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</si>
  <si>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</si>
  <si>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</si>
  <si>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</si>
  <si>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</si>
  <si>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</si>
  <si>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</si>
  <si>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</si>
  <si>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</si>
  <si>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</si>
  <si>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</si>
  <si>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</si>
  <si>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</si>
  <si>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</si>
  <si>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</si>
  <si>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</si>
  <si>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</si>
  <si>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</si>
  <si>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</si>
  <si>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</si>
  <si>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</si>
  <si>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</si>
  <si>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</si>
  <si>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</si>
  <si>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</si>
  <si>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</si>
  <si>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長崎県諫早市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</si>
  <si>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</si>
  <si>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</si>
  <si>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</si>
  <si>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</si>
  <si>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</si>
  <si>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</si>
  <si>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</si>
  <si>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</si>
  <si>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</si>
  <si>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</si>
  <si>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</si>
  <si>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</si>
  <si>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</si>
  <si>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</si>
  <si>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</si>
  <si>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</si>
  <si>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</si>
  <si>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</si>
  <si>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</si>
  <si>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</si>
  <si>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</si>
  <si>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</si>
  <si>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</si>
  <si>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</si>
  <si>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</si>
  <si>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</si>
  <si>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</si>
  <si>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</si>
  <si>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</si>
  <si>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</si>
  <si>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</si>
  <si>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</si>
  <si>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</si>
  <si>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</si>
  <si>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</si>
  <si>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</si>
  <si>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</si>
  <si>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</si>
  <si>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</si>
  <si>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</si>
  <si>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</si>
  <si>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</si>
  <si>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</si>
  <si>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</si>
  <si>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</si>
  <si>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</si>
  <si>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</si>
  <si>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</si>
  <si>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</si>
  <si>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</si>
  <si>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</si>
  <si>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</si>
  <si>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</si>
  <si>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</si>
  <si>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</si>
  <si>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</si>
  <si>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</si>
  <si>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</si>
  <si>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</si>
  <si>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</si>
  <si>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</si>
  <si>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</si>
  <si>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</si>
  <si>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</si>
  <si>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</si>
  <si>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</si>
  <si>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</si>
  <si>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</si>
  <si>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</si>
  <si>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</si>
  <si>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</si>
  <si>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</si>
  <si>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</si>
  <si>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</si>
  <si>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</si>
  <si>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</si>
  <si>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</si>
  <si>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</si>
  <si>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</si>
  <si>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</si>
  <si>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</si>
  <si>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</si>
  <si>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</si>
  <si>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</si>
  <si>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</si>
  <si>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</si>
  <si>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</si>
  <si>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</si>
  <si>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</si>
  <si>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</si>
  <si>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</si>
  <si>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</si>
  <si>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</si>
  <si>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</si>
  <si>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</si>
  <si>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</si>
  <si>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</si>
  <si>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</si>
  <si>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</si>
  <si>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</si>
  <si>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</si>
  <si>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</si>
  <si>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</si>
  <si>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</si>
  <si>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</si>
  <si>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</si>
  <si>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</si>
  <si>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</si>
  <si>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</si>
  <si>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</si>
  <si>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</si>
  <si>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</si>
  <si>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</si>
  <si>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</si>
  <si>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</si>
  <si>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</si>
  <si>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</si>
  <si>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</si>
  <si>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</si>
  <si>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</si>
  <si>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</si>
  <si>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</si>
  <si>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</si>
  <si>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</si>
  <si>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</si>
  <si>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</si>
  <si>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</si>
  <si>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</si>
  <si>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</si>
  <si>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</si>
  <si>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</si>
  <si>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</si>
  <si>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</si>
  <si>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</si>
  <si>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</si>
  <si>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</si>
  <si>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</si>
  <si>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</si>
  <si>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</si>
  <si>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</si>
  <si>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</si>
  <si>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</si>
  <si>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</si>
  <si>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</si>
  <si>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</si>
  <si>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</si>
  <si>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</si>
  <si>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</si>
  <si>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</si>
  <si>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</si>
  <si>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</si>
  <si>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</si>
  <si>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</si>
  <si>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</si>
  <si>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</si>
  <si>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</si>
  <si>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</si>
  <si>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</si>
  <si>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</si>
  <si>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</si>
  <si>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</si>
  <si>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</si>
  <si>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</si>
  <si>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</si>
  <si>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</si>
  <si>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</si>
  <si>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</si>
  <si>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</si>
  <si>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</si>
  <si>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</si>
  <si>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</si>
  <si>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</si>
  <si>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</si>
  <si>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</si>
  <si>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</si>
  <si>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</si>
  <si>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</si>
  <si>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</si>
  <si>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</si>
  <si>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</si>
  <si>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</si>
  <si>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</si>
  <si>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</si>
  <si>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</si>
  <si>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</si>
  <si>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</si>
  <si>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</si>
  <si>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</si>
  <si>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</si>
  <si>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</si>
  <si>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</si>
  <si>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</si>
  <si>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</si>
  <si>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</si>
  <si>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</si>
  <si>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</si>
  <si>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</si>
  <si>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</si>
  <si>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</si>
  <si>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</si>
  <si>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</si>
  <si>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</si>
  <si>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</si>
  <si>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</si>
  <si>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</si>
  <si>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</si>
  <si>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</si>
  <si>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下水道事業会計</t>
  </si>
  <si>
    <t>介護保険事業特別会計</t>
  </si>
  <si>
    <t>工業用水道事業会計</t>
  </si>
  <si>
    <t>後期高齢者医療特別会計</t>
  </si>
  <si>
    <t>墓園事業特別会計</t>
  </si>
  <si>
    <t>国民健康保険事業特別会計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</si>
  <si>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</si>
  <si>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</si>
  <si>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</si>
  <si>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</si>
  <si>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</si>
  <si>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</si>
  <si>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</si>
  <si>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</si>
  <si>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</si>
  <si>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</si>
  <si>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</si>
  <si>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</si>
  <si>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</si>
  <si>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</si>
  <si>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</si>
  <si>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</si>
  <si>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</si>
  <si>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</si>
  <si>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10">
      <t>ケンオウケンナンコウイキカンキョウクミアイ</t>
    </rPh>
    <rPh sb="10" eb="12">
      <t>イッパン</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</si>
  <si>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</si>
  <si>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</si>
  <si>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2"/>
  </si>
  <si>
    <t>諫早市施設管理公社</t>
    <rPh sb="0" eb="3">
      <t>イサハヤシ</t>
    </rPh>
    <rPh sb="3" eb="5">
      <t>シセツ</t>
    </rPh>
    <rPh sb="5" eb="7">
      <t>カンリ</t>
    </rPh>
    <rPh sb="7" eb="9">
      <t>コウシャ</t>
    </rPh>
    <phoneticPr fontId="2"/>
  </si>
  <si>
    <t>株式会社県央企画</t>
    <rPh sb="0" eb="4">
      <t>カブシキガイシャ</t>
    </rPh>
    <rPh sb="4" eb="6">
      <t>ケンオウ</t>
    </rPh>
    <rPh sb="6" eb="8">
      <t>キカク</t>
    </rPh>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</si>
  <si>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</si>
  <si>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</si>
  <si>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諫早市地域づくり基金</t>
    <rPh sb="0" eb="3">
      <t>イサハヤシ</t>
    </rPh>
    <rPh sb="3" eb="5">
      <t>チイキ</t>
    </rPh>
    <rPh sb="8" eb="10">
      <t>キキン</t>
    </rPh>
    <phoneticPr fontId="5"/>
  </si>
  <si>
    <t>諫早市都市整備事業基金</t>
    <rPh sb="0" eb="3">
      <t>イサハヤシ</t>
    </rPh>
    <rPh sb="3" eb="7">
      <t>トシセイビ</t>
    </rPh>
    <rPh sb="7" eb="9">
      <t>ジギョウ</t>
    </rPh>
    <rPh sb="9" eb="11">
      <t>キキン</t>
    </rPh>
    <phoneticPr fontId="5"/>
  </si>
  <si>
    <t>諫早市地域福祉基金</t>
    <rPh sb="0" eb="3">
      <t>イサハヤシ</t>
    </rPh>
    <rPh sb="3" eb="7">
      <t>チイキフクシ</t>
    </rPh>
    <rPh sb="7" eb="9">
      <t>キキン</t>
    </rPh>
    <phoneticPr fontId="5"/>
  </si>
  <si>
    <t>諫早市産業活性化基金</t>
    <rPh sb="0" eb="3">
      <t>イサハヤシ</t>
    </rPh>
    <rPh sb="3" eb="5">
      <t>サンギョウ</t>
    </rPh>
    <rPh sb="5" eb="8">
      <t>カッセイカ</t>
    </rPh>
    <rPh sb="8" eb="10">
      <t>キキン</t>
    </rPh>
    <phoneticPr fontId="5"/>
  </si>
  <si>
    <t>諫早市退職手当基金</t>
    <rPh sb="0" eb="3">
      <t>イサハヤシ</t>
    </rPh>
    <rPh sb="3" eb="7">
      <t>タイショクテアテ</t>
    </rPh>
    <rPh sb="7" eb="9">
      <t>キキン</t>
    </rPh>
    <phoneticPr fontId="5"/>
  </si>
  <si>
    <t>-</t>
    <phoneticPr fontId="2"/>
  </si>
  <si>
    <t>-</t>
    <phoneticPr fontId="2"/>
  </si>
  <si>
    <t xml:space="preserve">※8：職員の状況については、令和3年地方公務員給与実態調査に基づいている。 </t>
    <phoneticPr fontId="2"/>
  </si>
  <si>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</si>
  <si>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</si>
  <si>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</si>
  <si>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</si>
  <si>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</si>
  <si>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</si>
  <si>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</si>
  <si>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</si>
  <si>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</si>
  <si>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</si>
  <si>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</si>
  <si>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</si>
  <si>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</si>
  <si>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</si>
  <si>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</si>
  <si>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</si>
  <si>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</si>
  <si>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</si>
  <si>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</si>
  <si>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</si>
  <si>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</si>
  <si>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</si>
  <si>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</si>
  <si>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</si>
  <si>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</si>
  <si>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</si>
  <si>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</si>
  <si>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</si>
  <si>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</si>
  <si>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</si>
  <si>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</si>
  <si>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</si>
  <si>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</si>
  <si>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</si>
  <si>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</si>
  <si>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</si>
  <si>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</si>
  <si>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</si>
  <si>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</si>
  <si>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</si>
  <si>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</si>
  <si>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</si>
  <si>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</si>
  <si>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</si>
  <si>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</si>
  <si>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</si>
  <si>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</si>
  <si>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</si>
  <si>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</si>
  <si>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</si>
  <si>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</si>
  <si>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</si>
  <si>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</si>
  <si>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</si>
  <si>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</si>
  <si>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</si>
  <si>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</si>
  <si>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</si>
  <si>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</si>
  <si>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</si>
  <si>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</si>
  <si>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</si>
  <si>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</si>
  <si>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</si>
  <si>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</si>
  <si>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</si>
  <si>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</si>
  <si>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</si>
  <si>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</si>
  <si>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</si>
  <si>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</si>
  <si>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</si>
  <si>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</si>
  <si>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</si>
  <si>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</si>
  <si>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将来負担比率は生じておらず、また、実質公債費比率については、類似団体内平均値を上回っているものの、減少傾向にある。
　今後も引き続き市債残高の縮減を図るなど、健全財政の維持に努めていく必要がある。</t>
    <rPh sb="1" eb="3">
      <t>ショウライ</t>
    </rPh>
    <rPh sb="3" eb="5">
      <t>フタン</t>
    </rPh>
    <rPh sb="5" eb="7">
      <t>ヒリツ</t>
    </rPh>
    <rPh sb="8" eb="9">
      <t>ショウ</t>
    </rPh>
    <rPh sb="18" eb="20">
      <t>ジッシツ</t>
    </rPh>
    <rPh sb="20" eb="23">
      <t>コウサイヒ</t>
    </rPh>
    <rPh sb="23" eb="25">
      <t>ヒリツ</t>
    </rPh>
    <rPh sb="31" eb="33">
      <t>ルイジ</t>
    </rPh>
    <rPh sb="33" eb="35">
      <t>ダンタイ</t>
    </rPh>
    <rPh sb="35" eb="36">
      <t>ナイ</t>
    </rPh>
    <rPh sb="36" eb="39">
      <t>ヘイキンチ</t>
    </rPh>
    <rPh sb="40" eb="42">
      <t>ウワマワ</t>
    </rPh>
    <rPh sb="50" eb="52">
      <t>ゲンショウ</t>
    </rPh>
    <rPh sb="52" eb="54">
      <t>ケイコウ</t>
    </rPh>
    <rPh sb="60" eb="62">
      <t>コンゴ</t>
    </rPh>
    <rPh sb="63" eb="64">
      <t>ヒ</t>
    </rPh>
    <rPh sb="65" eb="66">
      <t>ツヅ</t>
    </rPh>
    <rPh sb="67" eb="69">
      <t>シサイ</t>
    </rPh>
    <rPh sb="69" eb="71">
      <t>ザンダカ</t>
    </rPh>
    <rPh sb="72" eb="74">
      <t>シュクゲン</t>
    </rPh>
    <rPh sb="75" eb="76">
      <t>ハカ</t>
    </rPh>
    <rPh sb="80" eb="82">
      <t>ケンゼン</t>
    </rPh>
    <rPh sb="82" eb="84">
      <t>ザイセイ</t>
    </rPh>
    <rPh sb="85" eb="87">
      <t>イジ</t>
    </rPh>
    <rPh sb="88" eb="89">
      <t>ツト</t>
    </rPh>
    <rPh sb="93" eb="95">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</si>
  <si>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</si>
  <si>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</si>
  <si>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</si>
  <si>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将来負担比率は生じていないが、有形固定資産減価償却率は類似団体内平均値よりも高く、年々上昇していることから、資産の償却（老朽化）が進んでいる状況である。
　今後は、老朽化が進む施設については、諫早市公共施設等総合管理計画や各個別施設計画を基に、更新や維持補修等の適切な施設管理に取り組んでいく必要がある。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</si>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</sst>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9802B6C3-8F3A-47E4-8A1A-690976C4F3A4}"/>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92E7-48D3-B6C3-79A9296805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100551</c:v>
                </c:pt>
                <c:pt idx="1">
                  <c:v>74159</c:v>
                </c:pt>
                <c:pt idx="2">
                  <c:v>71735</c:v>
                </c:pt>
                <c:pt idx="3">
                  <c:v>70109</c:v>
                </c:pt>
                <c:pt idx="4">
                  <c:v>49479</c:v>
                </c:pt>
              </c:numCache>
            </c:numRef>
          </c:val>
          <c:smooth val="0"/>
          <c:extLst>
            <c:ext xmlns:c16="http://schemas.microsoft.com/office/drawing/2014/chart" uri="{C3380CC4-5D6E-409C-BE32-E72D297353CC}">
              <c16:uniqueId val="{00000001-92E7-48D3-B6C3-79A9296805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2.92</c:v>
                </c:pt>
                <c:pt idx="1">
                  <c:v>2.27</c:v>
                </c:pt>
                <c:pt idx="2">
                  <c:v>2.34</c:v>
                </c:pt>
                <c:pt idx="3">
                  <c:v>2.92</c:v>
                </c:pt>
                <c:pt idx="4">
                  <c:v>4.59</c:v>
                </c:pt>
              </c:numCache>
            </c:numRef>
          </c:val>
          <c:extLst>
            <c:ext xmlns:c16="http://schemas.microsoft.com/office/drawing/2014/chart" uri="{C3380CC4-5D6E-409C-BE32-E72D297353CC}">
              <c16:uniqueId val="{00000000-9C9B-4B26-8E17-D3F7922C4C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7.76</c:v>
                </c:pt>
                <c:pt idx="1">
                  <c:v>10.85</c:v>
                </c:pt>
                <c:pt idx="2">
                  <c:v>13.45</c:v>
                </c:pt>
                <c:pt idx="3">
                  <c:v>12.8</c:v>
                </c:pt>
                <c:pt idx="4">
                  <c:v>15.06</c:v>
                </c:pt>
              </c:numCache>
            </c:numRef>
          </c:val>
          <c:extLst>
            <c:ext xmlns:c16="http://schemas.microsoft.com/office/drawing/2014/chart" uri="{C3380CC4-5D6E-409C-BE32-E72D297353CC}">
              <c16:uniqueId val="{00000001-9C9B-4B26-8E17-D3F7922C4C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5.38</c:v>
                </c:pt>
                <c:pt idx="1">
                  <c:v>2.68</c:v>
                </c:pt>
                <c:pt idx="2">
                  <c:v>2.83</c:v>
                </c:pt>
                <c:pt idx="3">
                  <c:v>1.67</c:v>
                </c:pt>
                <c:pt idx="4">
                  <c:v>4.2699999999999996</c:v>
                </c:pt>
              </c:numCache>
            </c:numRef>
          </c:val>
          <c:smooth val="0"/>
          <c:extLst>
            <c:ext xmlns:c16="http://schemas.microsoft.com/office/drawing/2014/chart" uri="{C3380CC4-5D6E-409C-BE32-E72D297353CC}">
              <c16:uniqueId val="{00000002-9C9B-4B26-8E17-D3F7922C4C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AA0-4B3E-B78D-DAC3A6B11A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A0-4B3E-B78D-DAC3A6B11A85}"/>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0.83</c:v>
                </c:pt>
                <c:pt idx="2">
                  <c:v>#N/A</c:v>
                </c:pt>
                <c:pt idx="3">
                  <c:v>7.0000000000000007E-2</c:v>
                </c:pt>
                <c:pt idx="4">
                  <c:v>#N/A</c:v>
                </c:pt>
                <c:pt idx="5">
                  <c:v>0.15</c:v>
                </c:pt>
                <c:pt idx="6">
                  <c:v>#N/A</c:v>
                </c:pt>
                <c:pt idx="7">
                  <c:v>0.22</c:v>
                </c:pt>
                <c:pt idx="8">
                  <c:v>#N/A</c:v>
                </c:pt>
                <c:pt idx="9">
                  <c:v>0.09</c:v>
                </c:pt>
              </c:numCache>
            </c:numRef>
          </c:val>
          <c:extLst>
            <c:ext xmlns:c16="http://schemas.microsoft.com/office/drawing/2014/chart" uri="{C3380CC4-5D6E-409C-BE32-E72D297353CC}">
              <c16:uniqueId val="{00000002-1AA0-4B3E-B78D-DAC3A6B11A85}"/>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0.48</c:v>
                </c:pt>
                <c:pt idx="2">
                  <c:v>#N/A</c:v>
                </c:pt>
                <c:pt idx="3">
                  <c:v>7.0000000000000007E-2</c:v>
                </c:pt>
                <c:pt idx="4">
                  <c:v>#N/A</c:v>
                </c:pt>
                <c:pt idx="5">
                  <c:v>0.1</c:v>
                </c:pt>
                <c:pt idx="6">
                  <c:v>#N/A</c:v>
                </c:pt>
                <c:pt idx="7">
                  <c:v>0.12</c:v>
                </c:pt>
                <c:pt idx="8">
                  <c:v>#N/A</c:v>
                </c:pt>
                <c:pt idx="9">
                  <c:v>0.14000000000000001</c:v>
                </c:pt>
              </c:numCache>
            </c:numRef>
          </c:val>
          <c:extLst>
            <c:ext xmlns:c16="http://schemas.microsoft.com/office/drawing/2014/chart" uri="{C3380CC4-5D6E-409C-BE32-E72D297353CC}">
              <c16:uniqueId val="{00000003-1AA0-4B3E-B78D-DAC3A6B11A8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0.11</c:v>
                </c:pt>
                <c:pt idx="4">
                  <c:v>#N/A</c:v>
                </c:pt>
                <c:pt idx="5">
                  <c:v>0.23</c:v>
                </c:pt>
                <c:pt idx="6">
                  <c:v>#N/A</c:v>
                </c:pt>
                <c:pt idx="7">
                  <c:v>0.25</c:v>
                </c:pt>
                <c:pt idx="8">
                  <c:v>#N/A</c:v>
                </c:pt>
                <c:pt idx="9">
                  <c:v>0.24</c:v>
                </c:pt>
              </c:numCache>
            </c:numRef>
          </c:val>
          <c:extLst>
            <c:ext xmlns:c16="http://schemas.microsoft.com/office/drawing/2014/chart" uri="{C3380CC4-5D6E-409C-BE32-E72D297353CC}">
              <c16:uniqueId val="{00000004-1AA0-4B3E-B78D-DAC3A6B11A85}"/>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1.66</c:v>
                </c:pt>
                <c:pt idx="2">
                  <c:v>#N/A</c:v>
                </c:pt>
                <c:pt idx="3">
                  <c:v>1.56</c:v>
                </c:pt>
                <c:pt idx="4">
                  <c:v>#N/A</c:v>
                </c:pt>
                <c:pt idx="5">
                  <c:v>1.46</c:v>
                </c:pt>
                <c:pt idx="6">
                  <c:v>#N/A</c:v>
                </c:pt>
                <c:pt idx="7">
                  <c:v>1.4</c:v>
                </c:pt>
                <c:pt idx="8">
                  <c:v>#N/A</c:v>
                </c:pt>
                <c:pt idx="9">
                  <c:v>1.45</c:v>
                </c:pt>
              </c:numCache>
            </c:numRef>
          </c:val>
          <c:extLst>
            <c:ext xmlns:c16="http://schemas.microsoft.com/office/drawing/2014/chart" uri="{C3380CC4-5D6E-409C-BE32-E72D297353CC}">
              <c16:uniqueId val="{00000005-1AA0-4B3E-B78D-DAC3A6B11A8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1.71</c:v>
                </c:pt>
                <c:pt idx="2">
                  <c:v>#N/A</c:v>
                </c:pt>
                <c:pt idx="3">
                  <c:v>2.29</c:v>
                </c:pt>
                <c:pt idx="4">
                  <c:v>#N/A</c:v>
                </c:pt>
                <c:pt idx="5">
                  <c:v>2.98</c:v>
                </c:pt>
                <c:pt idx="6">
                  <c:v>#N/A</c:v>
                </c:pt>
                <c:pt idx="7">
                  <c:v>3.86</c:v>
                </c:pt>
                <c:pt idx="8">
                  <c:v>#N/A</c:v>
                </c:pt>
                <c:pt idx="9">
                  <c:v>1.65</c:v>
                </c:pt>
              </c:numCache>
            </c:numRef>
          </c:val>
          <c:extLst>
            <c:ext xmlns:c16="http://schemas.microsoft.com/office/drawing/2014/chart" uri="{C3380CC4-5D6E-409C-BE32-E72D297353CC}">
              <c16:uniqueId val="{00000006-1AA0-4B3E-B78D-DAC3A6B11A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4.03</c:v>
                </c:pt>
                <c:pt idx="2">
                  <c:v>#N/A</c:v>
                </c:pt>
                <c:pt idx="3">
                  <c:v>4.41</c:v>
                </c:pt>
                <c:pt idx="4">
                  <c:v>#N/A</c:v>
                </c:pt>
                <c:pt idx="5">
                  <c:v>4.76</c:v>
                </c:pt>
                <c:pt idx="6">
                  <c:v>#N/A</c:v>
                </c:pt>
                <c:pt idx="7">
                  <c:v>4.25</c:v>
                </c:pt>
                <c:pt idx="8">
                  <c:v>#N/A</c:v>
                </c:pt>
                <c:pt idx="9">
                  <c:v>4.33</c:v>
                </c:pt>
              </c:numCache>
            </c:numRef>
          </c:val>
          <c:extLst>
            <c:ext xmlns:c16="http://schemas.microsoft.com/office/drawing/2014/chart" uri="{C3380CC4-5D6E-409C-BE32-E72D297353CC}">
              <c16:uniqueId val="{00000007-1AA0-4B3E-B78D-DAC3A6B11A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2.42</c:v>
                </c:pt>
                <c:pt idx="2">
                  <c:v>#N/A</c:v>
                </c:pt>
                <c:pt idx="3">
                  <c:v>2.2000000000000002</c:v>
                </c:pt>
                <c:pt idx="4">
                  <c:v>#N/A</c:v>
                </c:pt>
                <c:pt idx="5">
                  <c:v>2.2400000000000002</c:v>
                </c:pt>
                <c:pt idx="6">
                  <c:v>#N/A</c:v>
                </c:pt>
                <c:pt idx="7">
                  <c:v>2.79</c:v>
                </c:pt>
                <c:pt idx="8">
                  <c:v>#N/A</c:v>
                </c:pt>
                <c:pt idx="9">
                  <c:v>4.43</c:v>
                </c:pt>
              </c:numCache>
            </c:numRef>
          </c:val>
          <c:extLst>
            <c:ext xmlns:c16="http://schemas.microsoft.com/office/drawing/2014/chart" uri="{C3380CC4-5D6E-409C-BE32-E72D297353CC}">
              <c16:uniqueId val="{00000008-1AA0-4B3E-B78D-DAC3A6B11A8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13.45</c:v>
                </c:pt>
                <c:pt idx="2">
                  <c:v>#N/A</c:v>
                </c:pt>
                <c:pt idx="3">
                  <c:v>15.34</c:v>
                </c:pt>
                <c:pt idx="4">
                  <c:v>#N/A</c:v>
                </c:pt>
                <c:pt idx="5">
                  <c:v>17.21</c:v>
                </c:pt>
                <c:pt idx="6">
                  <c:v>#N/A</c:v>
                </c:pt>
                <c:pt idx="7">
                  <c:v>17.170000000000002</c:v>
                </c:pt>
                <c:pt idx="8">
                  <c:v>#N/A</c:v>
                </c:pt>
                <c:pt idx="9">
                  <c:v>15.56</c:v>
                </c:pt>
              </c:numCache>
            </c:numRef>
          </c:val>
          <c:extLst>
            <c:ext xmlns:c16="http://schemas.microsoft.com/office/drawing/2014/chart" uri="{C3380CC4-5D6E-409C-BE32-E72D297353CC}">
              <c16:uniqueId val="{00000009-1AA0-4B3E-B78D-DAC3A6B11A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9059</c:v>
                </c:pt>
                <c:pt idx="5">
                  <c:v>8449</c:v>
                </c:pt>
                <c:pt idx="8">
                  <c:v>8141</c:v>
                </c:pt>
                <c:pt idx="11">
                  <c:v>7360</c:v>
                </c:pt>
                <c:pt idx="14">
                  <c:v>7183</c:v>
                </c:pt>
              </c:numCache>
            </c:numRef>
          </c:val>
          <c:extLst>
            <c:ext xmlns:c16="http://schemas.microsoft.com/office/drawing/2014/chart" uri="{C3380CC4-5D6E-409C-BE32-E72D297353CC}">
              <c16:uniqueId val="{00000000-3067-40B2-9757-73E0D959FB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2</c:v>
                </c:pt>
                <c:pt idx="9">
                  <c:v>0</c:v>
                </c:pt>
                <c:pt idx="12">
                  <c:v>2</c:v>
                </c:pt>
              </c:numCache>
            </c:numRef>
          </c:val>
          <c:extLst>
            <c:ext xmlns:c16="http://schemas.microsoft.com/office/drawing/2014/chart" uri="{C3380CC4-5D6E-409C-BE32-E72D297353CC}">
              <c16:uniqueId val="{00000001-3067-40B2-9757-73E0D959FB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20</c:v>
                </c:pt>
                <c:pt idx="3">
                  <c:v>21</c:v>
                </c:pt>
                <c:pt idx="6">
                  <c:v>17</c:v>
                </c:pt>
                <c:pt idx="9">
                  <c:v>5</c:v>
                </c:pt>
                <c:pt idx="12">
                  <c:v>35</c:v>
                </c:pt>
              </c:numCache>
            </c:numRef>
          </c:val>
          <c:extLst>
            <c:ext xmlns:c16="http://schemas.microsoft.com/office/drawing/2014/chart" uri="{C3380CC4-5D6E-409C-BE32-E72D297353CC}">
              <c16:uniqueId val="{00000002-3067-40B2-9757-73E0D959FB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703</c:v>
                </c:pt>
                <c:pt idx="3">
                  <c:v>707</c:v>
                </c:pt>
                <c:pt idx="6">
                  <c:v>410</c:v>
                </c:pt>
                <c:pt idx="9">
                  <c:v>240</c:v>
                </c:pt>
                <c:pt idx="12">
                  <c:v>325</c:v>
                </c:pt>
              </c:numCache>
            </c:numRef>
          </c:val>
          <c:extLst>
            <c:ext xmlns:c16="http://schemas.microsoft.com/office/drawing/2014/chart" uri="{C3380CC4-5D6E-409C-BE32-E72D297353CC}">
              <c16:uniqueId val="{00000003-3067-40B2-9757-73E0D959FB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1863</c:v>
                </c:pt>
                <c:pt idx="3">
                  <c:v>1847</c:v>
                </c:pt>
                <c:pt idx="6">
                  <c:v>1757</c:v>
                </c:pt>
                <c:pt idx="9">
                  <c:v>1758</c:v>
                </c:pt>
                <c:pt idx="12">
                  <c:v>1812</c:v>
                </c:pt>
              </c:numCache>
            </c:numRef>
          </c:val>
          <c:extLst>
            <c:ext xmlns:c16="http://schemas.microsoft.com/office/drawing/2014/chart" uri="{C3380CC4-5D6E-409C-BE32-E72D297353CC}">
              <c16:uniqueId val="{00000004-3067-40B2-9757-73E0D959FB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67-40B2-9757-73E0D959FB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67-40B2-9757-73E0D959FB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8526</c:v>
                </c:pt>
                <c:pt idx="3">
                  <c:v>8108</c:v>
                </c:pt>
                <c:pt idx="6">
                  <c:v>7559</c:v>
                </c:pt>
                <c:pt idx="9">
                  <c:v>7145</c:v>
                </c:pt>
                <c:pt idx="12">
                  <c:v>7130</c:v>
                </c:pt>
              </c:numCache>
            </c:numRef>
          </c:val>
          <c:extLst>
            <c:ext xmlns:c16="http://schemas.microsoft.com/office/drawing/2014/chart" uri="{C3380CC4-5D6E-409C-BE32-E72D297353CC}">
              <c16:uniqueId val="{00000007-3067-40B2-9757-73E0D959FB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2054</c:v>
                </c:pt>
                <c:pt idx="2">
                  <c:v>#N/A</c:v>
                </c:pt>
                <c:pt idx="3">
                  <c:v>#N/A</c:v>
                </c:pt>
                <c:pt idx="4">
                  <c:v>2235</c:v>
                </c:pt>
                <c:pt idx="5">
                  <c:v>#N/A</c:v>
                </c:pt>
                <c:pt idx="6">
                  <c:v>#N/A</c:v>
                </c:pt>
                <c:pt idx="7">
                  <c:v>1604</c:v>
                </c:pt>
                <c:pt idx="8">
                  <c:v>#N/A</c:v>
                </c:pt>
                <c:pt idx="9">
                  <c:v>#N/A</c:v>
                </c:pt>
                <c:pt idx="10">
                  <c:v>1788</c:v>
                </c:pt>
                <c:pt idx="11">
                  <c:v>#N/A</c:v>
                </c:pt>
                <c:pt idx="12">
                  <c:v>#N/A</c:v>
                </c:pt>
                <c:pt idx="13">
                  <c:v>2121</c:v>
                </c:pt>
                <c:pt idx="14">
                  <c:v>#N/A</c:v>
                </c:pt>
              </c:numCache>
            </c:numRef>
          </c:val>
          <c:smooth val="0"/>
          <c:extLst>
            <c:ext xmlns:c16="http://schemas.microsoft.com/office/drawing/2014/chart" uri="{C3380CC4-5D6E-409C-BE32-E72D297353CC}">
              <c16:uniqueId val="{00000008-3067-40B2-9757-73E0D959FB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65007</c:v>
                </c:pt>
                <c:pt idx="5">
                  <c:v>62696</c:v>
                </c:pt>
                <c:pt idx="8">
                  <c:v>59396</c:v>
                </c:pt>
                <c:pt idx="11">
                  <c:v>57242</c:v>
                </c:pt>
                <c:pt idx="14">
                  <c:v>54615</c:v>
                </c:pt>
              </c:numCache>
            </c:numRef>
          </c:val>
          <c:extLst>
            <c:ext xmlns:c16="http://schemas.microsoft.com/office/drawing/2014/chart" uri="{C3380CC4-5D6E-409C-BE32-E72D297353CC}">
              <c16:uniqueId val="{00000000-038E-443B-B12E-960AFF50B6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9675</c:v>
                </c:pt>
                <c:pt idx="5">
                  <c:v>9106</c:v>
                </c:pt>
                <c:pt idx="8">
                  <c:v>9146</c:v>
                </c:pt>
                <c:pt idx="11">
                  <c:v>9491</c:v>
                </c:pt>
                <c:pt idx="14">
                  <c:v>10441</c:v>
                </c:pt>
              </c:numCache>
            </c:numRef>
          </c:val>
          <c:extLst>
            <c:ext xmlns:c16="http://schemas.microsoft.com/office/drawing/2014/chart" uri="{C3380CC4-5D6E-409C-BE32-E72D297353CC}">
              <c16:uniqueId val="{00000001-038E-443B-B12E-960AFF50B6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20605</c:v>
                </c:pt>
                <c:pt idx="5">
                  <c:v>21265</c:v>
                </c:pt>
                <c:pt idx="8">
                  <c:v>21195</c:v>
                </c:pt>
                <c:pt idx="11">
                  <c:v>20126</c:v>
                </c:pt>
                <c:pt idx="14">
                  <c:v>23227</c:v>
                </c:pt>
              </c:numCache>
            </c:numRef>
          </c:val>
          <c:extLst>
            <c:ext xmlns:c16="http://schemas.microsoft.com/office/drawing/2014/chart" uri="{C3380CC4-5D6E-409C-BE32-E72D297353CC}">
              <c16:uniqueId val="{00000002-038E-443B-B12E-960AFF50B6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8E-443B-B12E-960AFF50B6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8E-443B-B12E-960AFF50B6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550</c:v>
                </c:pt>
                <c:pt idx="3">
                  <c:v>335</c:v>
                </c:pt>
                <c:pt idx="6">
                  <c:v>0</c:v>
                </c:pt>
                <c:pt idx="9">
                  <c:v>978</c:v>
                </c:pt>
                <c:pt idx="12">
                  <c:v>0</c:v>
                </c:pt>
              </c:numCache>
            </c:numRef>
          </c:val>
          <c:extLst>
            <c:ext xmlns:c16="http://schemas.microsoft.com/office/drawing/2014/chart" uri="{C3380CC4-5D6E-409C-BE32-E72D297353CC}">
              <c16:uniqueId val="{00000005-038E-443B-B12E-960AFF50B6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7207</c:v>
                </c:pt>
                <c:pt idx="3">
                  <c:v>6798</c:v>
                </c:pt>
                <c:pt idx="6">
                  <c:v>6792</c:v>
                </c:pt>
                <c:pt idx="9">
                  <c:v>6671</c:v>
                </c:pt>
                <c:pt idx="12">
                  <c:v>6431</c:v>
                </c:pt>
              </c:numCache>
            </c:numRef>
          </c:val>
          <c:extLst>
            <c:ext xmlns:c16="http://schemas.microsoft.com/office/drawing/2014/chart" uri="{C3380CC4-5D6E-409C-BE32-E72D297353CC}">
              <c16:uniqueId val="{00000006-038E-443B-B12E-960AFF50B6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1667</c:v>
                </c:pt>
                <c:pt idx="3">
                  <c:v>1451</c:v>
                </c:pt>
                <c:pt idx="6">
                  <c:v>1227</c:v>
                </c:pt>
                <c:pt idx="9">
                  <c:v>1019</c:v>
                </c:pt>
                <c:pt idx="12">
                  <c:v>795</c:v>
                </c:pt>
              </c:numCache>
            </c:numRef>
          </c:val>
          <c:extLst>
            <c:ext xmlns:c16="http://schemas.microsoft.com/office/drawing/2014/chart" uri="{C3380CC4-5D6E-409C-BE32-E72D297353CC}">
              <c16:uniqueId val="{00000007-038E-443B-B12E-960AFF50B6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22473</c:v>
                </c:pt>
                <c:pt idx="3">
                  <c:v>21889</c:v>
                </c:pt>
                <c:pt idx="6">
                  <c:v>21318</c:v>
                </c:pt>
                <c:pt idx="9">
                  <c:v>20404</c:v>
                </c:pt>
                <c:pt idx="12">
                  <c:v>19744</c:v>
                </c:pt>
              </c:numCache>
            </c:numRef>
          </c:val>
          <c:extLst>
            <c:ext xmlns:c16="http://schemas.microsoft.com/office/drawing/2014/chart" uri="{C3380CC4-5D6E-409C-BE32-E72D297353CC}">
              <c16:uniqueId val="{00000008-038E-443B-B12E-960AFF50B6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1061</c:v>
                </c:pt>
                <c:pt idx="3">
                  <c:v>1033</c:v>
                </c:pt>
                <c:pt idx="6">
                  <c:v>1018</c:v>
                </c:pt>
                <c:pt idx="9">
                  <c:v>1015</c:v>
                </c:pt>
                <c:pt idx="12">
                  <c:v>1013</c:v>
                </c:pt>
              </c:numCache>
            </c:numRef>
          </c:val>
          <c:extLst>
            <c:ext xmlns:c16="http://schemas.microsoft.com/office/drawing/2014/chart" uri="{C3380CC4-5D6E-409C-BE32-E72D297353CC}">
              <c16:uniqueId val="{00000009-038E-443B-B12E-960AFF50B6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58290</c:v>
                </c:pt>
                <c:pt idx="3">
                  <c:v>55820</c:v>
                </c:pt>
                <c:pt idx="6">
                  <c:v>54432</c:v>
                </c:pt>
                <c:pt idx="9">
                  <c:v>53228</c:v>
                </c:pt>
                <c:pt idx="12">
                  <c:v>50751</c:v>
                </c:pt>
              </c:numCache>
            </c:numRef>
          </c:val>
          <c:extLst>
            <c:ext xmlns:c16="http://schemas.microsoft.com/office/drawing/2014/chart" uri="{C3380CC4-5D6E-409C-BE32-E72D297353CC}">
              <c16:uniqueId val="{0000000A-038E-443B-B12E-960AFF50B6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8E-443B-B12E-960AFF50B6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4531</c:v>
                </c:pt>
                <c:pt idx="1">
                  <c:v>4414</c:v>
                </c:pt>
                <c:pt idx="2">
                  <c:v>5310</c:v>
                </c:pt>
              </c:numCache>
            </c:numRef>
          </c:val>
          <c:extLst>
            <c:ext xmlns:c16="http://schemas.microsoft.com/office/drawing/2014/chart" uri="{C3380CC4-5D6E-409C-BE32-E72D297353CC}">
              <c16:uniqueId val="{00000000-A0F6-4B29-A1DE-A4A43361EC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3353</c:v>
                </c:pt>
                <c:pt idx="1">
                  <c:v>3044</c:v>
                </c:pt>
                <c:pt idx="2">
                  <c:v>3044</c:v>
                </c:pt>
              </c:numCache>
            </c:numRef>
          </c:val>
          <c:extLst>
            <c:ext xmlns:c16="http://schemas.microsoft.com/office/drawing/2014/chart" uri="{C3380CC4-5D6E-409C-BE32-E72D297353CC}">
              <c16:uniqueId val="{00000001-A0F6-4B29-A1DE-A4A43361EC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15914</c:v>
                </c:pt>
                <c:pt idx="1">
                  <c:v>14896</c:v>
                </c:pt>
                <c:pt idx="2">
                  <c:v>15804</c:v>
                </c:pt>
              </c:numCache>
            </c:numRef>
          </c:val>
          <c:extLst>
            <c:ext xmlns:c16="http://schemas.microsoft.com/office/drawing/2014/chart" uri="{C3380CC4-5D6E-409C-BE32-E72D297353CC}">
              <c16:uniqueId val="{00000002-A0F6-4B29-A1DE-A4A43361EC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{ABE72C17-618B-47A2-A421-AD6BE81711CC}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494-413F-A14D-7C9E48E8C6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{604D8556-6BBC-404E-898B-E67599118BD3}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94-413F-A14D-7C9E48E8C6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{53C218F3-C209-45E8-B31C-7F47359860F4}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94-413F-A14D-7C9E48E8C6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{AE405BD1-1D39-4DD7-9BAC-8B245BF071D3}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94-413F-A14D-7C9E48E8C6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{2F86F7C0-5AD4-4BA3-B5FA-1BADCB89961C}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94-413F-A14D-7C9E48E8C66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{398A6D9F-4150-4080-AFBB-0F6B66A7CEDE}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494-413F-A14D-7C9E48E8C66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{6D000546-2070-4C9D-8925-FD872106812F}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494-413F-A14D-7C9E48E8C66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{3982D431-F46F-47B5-BBCA-F4223E7A46D2}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494-413F-A14D-7C9E48E8C66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{EDBDB7C1-EBA4-45DE-B680-A5D3FEE7523E}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494-413F-A14D-7C9E48E8C6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61.3</c:v>
                </c:pt>
                <c:pt idx="16">
                  <c:v>62.6</c:v>
                </c:pt>
                <c:pt idx="24">
                  <c:v>63.3</c:v>
                </c:pt>
                <c:pt idx="32">
                  <c:v>65.099999999999994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494-413F-A14D-7C9E48E8C6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{329511C8-65F8-4431-B714-A089449080A2}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494-413F-A14D-7C9E48E8C6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{B8B7195B-B156-404A-B944-EE6BE80AB694}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94-413F-A14D-7C9E48E8C6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{417D512B-C409-4FA8-9354-FEC126ED6874}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94-413F-A14D-7C9E48E8C6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{E963EE31-A131-4DA9-B59B-53503B10345A}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94-413F-A14D-7C9E48E8C6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{787460BE-E922-4588-84EF-C7B3BC55C2CC}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94-413F-A14D-7C9E48E8C66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{4B134D39-3CD1-4480-AD54-2C630CFE8961}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494-413F-A14D-7C9E48E8C66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{58C762C0-6C66-407F-8E03-7A7EC56EC80B}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494-413F-A14D-7C9E48E8C66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{A5D31551-F03C-414C-8C65-8CB3C32C31A3}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494-413F-A14D-7C9E48E8C66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{DFF87359-972E-462D-806E-3809D44E6C50}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494-413F-A14D-7C9E48E8C6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7494-413F-A14D-7C9E48E8C661}"/>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{3B49ECA6-33DC-41DB-BAE5-B7B1316790C1}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9A9-4A65-8139-B636573E96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{97377602-50DC-4AFF-97C1-E4FADB4FDFE3}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A9-4A65-8139-B636573E96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{32CD6EDC-717A-460E-9028-9C38A97A9CBA}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A9-4A65-8139-B636573E96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{4181967C-6F21-48A2-B8F9-A79844671E4B}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A9-4A65-8139-B636573E96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{8FD10D29-0C75-45C5-B34E-36991BEB5D85}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A9-4A65-8139-B636573E967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{AEC38051-B1CF-4624-B426-7CF181E4F076}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9A9-4A65-8139-B636573E967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{9504F91A-B481-46F3-BAC1-A75CDF5DBDE2}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9A9-4A65-8139-B636573E967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{9B8588C3-4F9D-457A-863D-C4481C187CD2}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9A9-4A65-8139-B636573E967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{81CDBFFC-0DF5-4698-8FE8-AF0124F843F3}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9A9-4A65-8139-B636573E96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7.6</c:v>
                </c:pt>
                <c:pt idx="16">
                  <c:v>7.2</c:v>
                </c:pt>
                <c:pt idx="24">
                  <c:v>6.8</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A9-4A65-8139-B636573E96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{53700D54-19C7-46AB-84A8-F634A7BC1D74}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9A9-4A65-8139-B636573E96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{FF56747C-2E4F-4C6F-A913-1A3CCE1DFD9B}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A9-4A65-8139-B636573E96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{3141C710-E62A-4BFD-8D3A-CC9C27730F83}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A9-4A65-8139-B636573E96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{5A12B2B0-6CBB-4206-960A-B6A53345420D}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A9-4A65-8139-B636573E96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{0E198ED7-74C5-4791-8BD6-44600B7E0E81}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A9-4A65-8139-B636573E967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{86EAA038-5A9C-437D-93A1-38D6478C889D}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9A9-4A65-8139-B636573E967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{6E094AE8-2E0A-48A7-AB12-88F1F08AE3BD}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9A9-4A65-8139-B636573E967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{4984E1E0-6667-41CE-BC0D-B995944529EA}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9A9-4A65-8139-B636573E967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{E7AE709D-978A-4132-854B-6A49DB08FBAE}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9A9-4A65-8139-B636573E96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E9A9-4A65-8139-B636573E9673}"/>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算入に加わる令和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年度と外れる平成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年度の分子比較において、一般会計等の地方債元利償還金充当一般財源が減になったことに加え、一部事務組合の地方債償還の減に伴い準元利償還金についても減となったことで、分子の額が減少したもの。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分母についても、控除される基準財政需要額算入額が減少したことにより、分母総額が増加したもの。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今後も交付税算入率の高い起債を有効に活用するとともに、公債費を平準化するための繰上償還を実施するなど、尚一層の財政健全化に努める。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等に係る地方債の現在高の減や、土地開発公社の負債の減による設立法人等の負債額等負担見込額の減、公営企業債等残高の減による公営企業債等繰入見込額の減などにより、全体として約</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一方、控除する充当可能財源等については、基準財政需要額算入見込額は減となったものの、充当可能基金及び充当可能特定歳入の増により、全体として約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その結果、将来負担比率の分子は約</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億円の減となったもの。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今後も地方債の繰上償還を行うなど、引き続き将来負担の軽減に努めていく。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大型事業等への財源充当として約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年度における新型コロナウイルス感染症及び緊急経済対策事業を始めとした令和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年度以降の事業計画を考慮して、収支決算見込による剰余金等により約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万円の積立を行った結果、前年度末現在高と比べて約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基金活用事業として、南諫早産業団地整備事業への諫早市まちづくり未来基金の活用や、小中学生医療費助成事業への諫早市地域福祉基金の活用を予定している。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諫早市地域づくり基金：地域づくり及び市民連携の強化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諫早市地域福祉基金：地域福祉の向上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諫早市産業活性化基金：市の産業活性化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諫早市退職手当基金：市職員の退職手当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万円の取崩しを行った一方で、収支決算見込による剰余金等により約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子どもたちの健やかな育ちを支えるための事業の更なる拡充と着実な推進を図るため、令和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年度に諫早市地域福祉基金を原資として諫早市こども未来基金の創設を行う。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公共施設総合管理計画に基づき施設改修に対応するために、新たな基金の創設など、財源確保に向けて検討していく。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年度における新型コロナウイルス感染症及び緊急経済対策事業を始めとした令和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年度以降の事業計画を考慮して、収支決算見込による剰余金等により約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予算編成過程において一般財源総額の確保に努め、一定規模を維持していけるよう、安定的な財政運営に努める。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地方債の定期償還の財源として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億円の取崩しを行った一方で、収支決算見込による剰余金等により約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億円の積立を行ったことにより増減なし。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地方債の償還計画に合わせ計画的な取崩し及び積立を行っており、今後は減少していく見込み。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687894-A91D-4BA6-8D37-038EEC8906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56AF5E-0BAB-445E-B405-AF157A4C9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516D391-2E58-48D0-BE24-6E999CB836E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38815E5-F957-4B85-B9B7-D20BCEBA328D}"/>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0020831-0775-4C78-B356-E5A410E897D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2FDA5C0-7849-4863-A3E6-28C0035206D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B784A43-8F0B-4A97-82B4-BD11A432F70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4267426-D00D-4B57-9511-9A0267003B1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D6077EA-3FA9-47F0-B422-9ED16EB3A7C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B15F2ED-2A5D-4C19-95F3-630F8D7D4C65}"/>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6A3CE21-37A6-4E7C-9B3E-7A5FD5A7169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E4EF71F-E859-4AB4-9079-25A82DEF064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A8DD00D-92E3-428D-92EC-4B0EC91ED9E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DC11BA9-BB46-416A-8D6E-1951FCDC758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BD8A463-790E-475E-A5BD-79B2D823864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19EDA04-3139-4ECF-B1BC-94D8CDACD69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A6A1FE4-BBF9-49D8-A077-143A3CA6C0C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8933B8A-C725-4462-B6EE-5F3E0A6CA3B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E2DD76C-B0C2-4BD3-9F83-BBAB5FCC6E9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B5485E0-A97F-4DFC-85D9-1527FB8E38B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5C738A-D6EB-4EE9-8A09-DF6C95F2C7B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0BFAAC2-FD31-485A-BDC2-258DC4AD12D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D3572CE-6159-4D0E-BF07-623BA508DC2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D071FBD-C8D6-4891-810B-D7970A8F207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1E0A59E-A544-4D9D-BD9B-07622C1E1B6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FB3B6E-4063-4BE1-B4A6-C37BF4D1713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E32FC4F-D2C5-4761-BF6D-9D2E0E873FC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DDD7C2C-090F-4C83-A785-65D6B434500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6730494-655E-44A1-AF80-60A7FE5BAE8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BB739CA-49C3-4610-9F56-6730BD86532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696F44E-1053-46D4-9937-A60BB096798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8EA238C-5FEF-4785-B74E-466B720F87A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F7E4AAF-2D9B-4C69-9904-BA98BE13D36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32DC053-CDB4-4956-AA52-AC63A7A590A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EF79BEB-C186-44D5-9285-8874368F541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E9FC27-B5C1-4789-8700-614968396EA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805D5FF-75EB-4555-8ADF-DE987968221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9870441-43C5-4705-BDFB-58DEEDFAEA6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064A92C-C338-4B6F-A33C-C2541947BA0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EDF4DA9-685A-4E6C-ACBA-C6752BC8333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3B165EB-6468-4851-BE25-05E7C905591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0293D2D-BDF5-48BD-8CF2-E88C23924F2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94C2E058-A33E-42CF-B863-B8FA425E8453}"/>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56188E6-EB42-48EE-8E7D-C9ECCD1DF06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6C0588A-33E4-4A76-AC31-34AA533AD96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31DD361-E0B3-4EDA-B924-9978B262F16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904C4BE-BE17-41F4-9573-2F2EF6135EE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1372811-8AE4-4D16-868D-0903BE203EE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B4405EC-09C5-4614-BD43-DB1F337503F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15CACF0-EED2-44AF-9B0B-92EA077E66D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407A67C-6C06-434A-87CA-7842699D48D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07C386F-FA0D-4FC0-A76F-4C84AD32A5C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2DF745E-D87E-4522-B6A3-96B92A87CD8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AD73AE7-ACF7-454A-99ED-CAE6C4C1954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48B3835-343A-428C-8744-D03E83ACF69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9C01005-FA1F-4B5F-9396-2E5D788F3A1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635AF37-2034-4F35-96C6-545F5EE390E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本市における有形固定資産減価償却率は、全国平均、長崎県平均よりも高く、年々上昇傾向にあることから、資産の償却（老朽化）が進んでいる状況である。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今後は、老朽化が進む施設については、当該指標を参考に、諫早市公共施設等総合管理計画や各個別施設計画を基本として、更新や維持補修等の適切な施設管理に取り組んでいく必要がある。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427F6BB-1519-41E4-831B-DB0E606FF07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2C114E1-D651-4548-96B7-B5ED798D07A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016CB30-A176-4758-A5AE-C5440153A71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CE22C24-9D04-4CC6-93E8-5053F6AA14D5}"/>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ECE3B13A-4C4F-413B-ADB2-663C3A880339}"/>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93A1763-2DB1-49FB-9EDF-4DFE9431BFFB}"/>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DC890BE-4D13-4F3A-A0AC-BC8D2601C9BD}"/>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F6FF172-D8E2-47FF-99D6-E603C2236BA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DA106F7-B3AC-4765-A8D1-DEB49796B459}"/>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5636A18-52FF-497B-AA73-B61ABA1A3AD1}"/>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9B7155F-6E86-43ED-B992-D1B6E14DB4B7}"/>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C17275C-9A6E-46A0-B8DE-2312BF8AC5B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4A978D5-5249-4BEF-B0D1-070249D2C06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FE62BB0-4164-467E-A4BA-CFB40D5C893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a:extLst>
            <a:ext uri="{FF2B5EF4-FFF2-40B4-BE49-F238E27FC236}">
              <a16:creationId xmlns:a16="http://schemas.microsoft.com/office/drawing/2014/main" id="{D23ED272-7986-44E9-AE6F-78DA748B8888}"/>
            </a:ext>
          </a:extLst>
        </xdr:cNvPr>
        <xdr:cNvCxnSpPr/>
      </xdr:nvCxnSpPr>
      <xdr:spPr>
        <a:xfrm flipV="1">
          <a:off x="4760595" y="4580890"/>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a:extLst>
            <a:ext uri="{FF2B5EF4-FFF2-40B4-BE49-F238E27FC236}">
              <a16:creationId xmlns:a16="http://schemas.microsoft.com/office/drawing/2014/main" id="{D33114AB-984A-4703-84B0-F8677B703ADE}"/>
            </a:ext>
          </a:extLst>
        </xdr:cNvPr>
        <xdr:cNvSpPr txBox="1"/>
      </xdr:nvSpPr>
      <xdr:spPr>
        <a:xfrm>
          <a:off x="4813300" y="581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a:extLst>
            <a:ext uri="{FF2B5EF4-FFF2-40B4-BE49-F238E27FC236}">
              <a16:creationId xmlns:a16="http://schemas.microsoft.com/office/drawing/2014/main" id="{135BC784-EFE7-45DD-AE9E-1423FC11A517}"/>
            </a:ext>
          </a:extLst>
        </xdr:cNvPr>
        <xdr:cNvCxnSpPr/>
      </xdr:nvCxnSpPr>
      <xdr:spPr>
        <a:xfrm>
          <a:off x="4673600" y="580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a:extLst>
            <a:ext uri="{FF2B5EF4-FFF2-40B4-BE49-F238E27FC236}">
              <a16:creationId xmlns:a16="http://schemas.microsoft.com/office/drawing/2014/main" id="{16B5E35D-FE0D-4CF3-B81D-E96AE759BDAF}"/>
            </a:ext>
          </a:extLst>
        </xdr:cNvPr>
        <xdr:cNvSpPr txBox="1"/>
      </xdr:nvSpPr>
      <xdr:spPr>
        <a:xfrm>
          <a:off x="4813300" y="43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a:extLst>
            <a:ext uri="{FF2B5EF4-FFF2-40B4-BE49-F238E27FC236}">
              <a16:creationId xmlns:a16="http://schemas.microsoft.com/office/drawing/2014/main" id="{0794070B-AC95-48D4-BAC9-D360230F431D}"/>
            </a:ext>
          </a:extLst>
        </xdr:cNvPr>
        <xdr:cNvCxnSpPr/>
      </xdr:nvCxnSpPr>
      <xdr:spPr>
        <a:xfrm>
          <a:off x="4673600" y="458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a:extLst>
            <a:ext uri="{FF2B5EF4-FFF2-40B4-BE49-F238E27FC236}">
              <a16:creationId xmlns:a16="http://schemas.microsoft.com/office/drawing/2014/main" id="{F5F67149-3524-459E-B941-CB5785E37877}"/>
            </a:ext>
          </a:extLst>
        </xdr:cNvPr>
        <xdr:cNvSpPr txBox="1"/>
      </xdr:nvSpPr>
      <xdr:spPr>
        <a:xfrm>
          <a:off x="481330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30E6C745-2231-4807-BBAB-701EF54F3779}"/>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75F09CEA-6237-40E2-96AF-9299297F6FC6}"/>
            </a:ext>
          </a:extLst>
        </xdr:cNvPr>
        <xdr:cNvSpPr/>
      </xdr:nvSpPr>
      <xdr:spPr>
        <a:xfrm>
          <a:off x="4000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a:extLst>
            <a:ext uri="{FF2B5EF4-FFF2-40B4-BE49-F238E27FC236}">
              <a16:creationId xmlns:a16="http://schemas.microsoft.com/office/drawing/2014/main" id="{E34A357C-FE34-4357-9E2F-41A1E3BC5A6C}"/>
            </a:ext>
          </a:extLst>
        </xdr:cNvPr>
        <xdr:cNvSpPr/>
      </xdr:nvSpPr>
      <xdr:spPr>
        <a:xfrm>
          <a:off x="3238500" y="504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a:extLst>
            <a:ext uri="{FF2B5EF4-FFF2-40B4-BE49-F238E27FC236}">
              <a16:creationId xmlns:a16="http://schemas.microsoft.com/office/drawing/2014/main" id="{B715E1F2-D361-4273-8CC1-CF20A5A946B5}"/>
            </a:ext>
          </a:extLst>
        </xdr:cNvPr>
        <xdr:cNvSpPr/>
      </xdr:nvSpPr>
      <xdr:spPr>
        <a:xfrm>
          <a:off x="24765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F8D3E08F-84CA-4C3C-9FC9-0021DEFBA0B1}"/>
            </a:ext>
          </a:extLst>
        </xdr:cNvPr>
        <xdr:cNvSpPr/>
      </xdr:nvSpPr>
      <xdr:spPr>
        <a:xfrm>
          <a:off x="1714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33613CE-5381-4759-8E81-443A80D4E07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E516C13-ED98-4BAA-84C8-4DE610B6474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B571754-96A4-456C-8B71-8A375D5FD3D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C16835F-9DC5-4D16-88C3-458E05023AF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E3FBD4D-5A9B-4195-B772-E1BEFB5A95A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132334</xdr:rowOff>
    </xdr:from>
    <xdr:to>
      <xdr:col>23</xdr:col>
      <xdr:colOff>136525</xdr:colOff>
      <xdr:row>30</xdr:row>
      <xdr:rowOff>62484</xdr:rowOff>
    </xdr:to>
    <xdr:sp macro="" textlink="">
      <xdr:nvSpPr>
        <xdr:cNvPr id="89" name="楕円 88">
          <a:extLst>
            <a:ext uri="{FF2B5EF4-FFF2-40B4-BE49-F238E27FC236}">
              <a16:creationId xmlns:a16="http://schemas.microsoft.com/office/drawing/2014/main" id="{C8A9A860-CC20-4A37-964E-45D377BD993F}"/>
            </a:ext>
          </a:extLst>
        </xdr:cNvPr>
        <xdr:cNvSpPr/>
      </xdr:nvSpPr>
      <xdr:spPr>
        <a:xfrm>
          <a:off x="4711700" y="51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110761</xdr:rowOff>
    </xdr:from>
    <xdr:ext cx="405111" cy="259045"/>
    <xdr:sp macro="" textlink="">
      <xdr:nvSpPr>
        <xdr:cNvPr id="90" name="有形固定資産減価償却率該当値テキスト">
          <a:extLst>
            <a:ext uri="{FF2B5EF4-FFF2-40B4-BE49-F238E27FC236}">
              <a16:creationId xmlns:a16="http://schemas.microsoft.com/office/drawing/2014/main" id="{AF318844-3C63-4AEF-8D0E-F6F02B5B0D66}"/>
            </a:ext>
          </a:extLst>
        </xdr:cNvPr>
        <xdr:cNvSpPr txBox="1"/>
      </xdr:nvSpPr>
      <xdr:spPr>
        <a:xfrm>
          <a:off x="4813300" y="50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93472</xdr:rowOff>
    </xdr:from>
    <xdr:to>
      <xdr:col>19</xdr:col>
      <xdr:colOff>187325</xdr:colOff>
      <xdr:row>30</xdr:row>
      <xdr:rowOff>23622</xdr:rowOff>
    </xdr:to>
    <xdr:sp macro="" textlink="">
      <xdr:nvSpPr>
        <xdr:cNvPr id="91" name="楕円 90">
          <a:extLst>
            <a:ext uri="{FF2B5EF4-FFF2-40B4-BE49-F238E27FC236}">
              <a16:creationId xmlns:a16="http://schemas.microsoft.com/office/drawing/2014/main" id="{A2734C3D-B393-4205-8686-C11D66161564}"/>
            </a:ext>
          </a:extLst>
        </xdr:cNvPr>
        <xdr:cNvSpPr/>
      </xdr:nvSpPr>
      <xdr:spPr>
        <a:xfrm>
          <a:off x="4000500" y="506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144272</xdr:rowOff>
    </xdr:from>
    <xdr:to>
      <xdr:col>23</xdr:col>
      <xdr:colOff>85725</xdr:colOff>
      <xdr:row>30</xdr:row>
      <xdr:rowOff>11684</xdr:rowOff>
    </xdr:to>
    <xdr:cxnSp macro="">
      <xdr:nvCxnSpPr>
        <xdr:cNvPr id="92" name="直線コネクタ 91">
          <a:extLst>
            <a:ext uri="{FF2B5EF4-FFF2-40B4-BE49-F238E27FC236}">
              <a16:creationId xmlns:a16="http://schemas.microsoft.com/office/drawing/2014/main" id="{ED2DACB7-D539-4407-AE17-8F3E8EA2C37D}"/>
            </a:ext>
          </a:extLst>
        </xdr:cNvPr>
        <xdr:cNvCxnSpPr/>
      </xdr:nvCxnSpPr>
      <xdr:spPr>
        <a:xfrm>
          <a:off x="4051300" y="5116322"/>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93" name="楕円 92">
          <a:extLst>
            <a:ext uri="{FF2B5EF4-FFF2-40B4-BE49-F238E27FC236}">
              <a16:creationId xmlns:a16="http://schemas.microsoft.com/office/drawing/2014/main" id="{ECFC6B71-EA9D-4819-8131-6835824AE5CD}"/>
            </a:ext>
          </a:extLst>
        </xdr:cNvPr>
        <xdr:cNvSpPr/>
      </xdr:nvSpPr>
      <xdr:spPr>
        <a:xfrm>
          <a:off x="3238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29</xdr:row>
      <xdr:rowOff>144272</xdr:rowOff>
    </xdr:to>
    <xdr:cxnSp macro="">
      <xdr:nvCxnSpPr>
        <xdr:cNvPr id="94" name="直線コネクタ 93">
          <a:extLst>
            <a:ext uri="{FF2B5EF4-FFF2-40B4-BE49-F238E27FC236}">
              <a16:creationId xmlns:a16="http://schemas.microsoft.com/office/drawing/2014/main" id="{68B14022-F200-435A-A6DF-B60CFE9A5CAE}"/>
            </a:ext>
          </a:extLst>
        </xdr:cNvPr>
        <xdr:cNvCxnSpPr/>
      </xdr:nvCxnSpPr>
      <xdr:spPr>
        <a:xfrm>
          <a:off x="3289300" y="5101209"/>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50292</xdr:rowOff>
    </xdr:from>
    <xdr:to>
      <xdr:col>11</xdr:col>
      <xdr:colOff>187325</xdr:colOff>
      <xdr:row>29</xdr:row>
      <xdr:rowOff>151892</xdr:rowOff>
    </xdr:to>
    <xdr:sp macro="" textlink="">
      <xdr:nvSpPr>
        <xdr:cNvPr id="95" name="楕円 94">
          <a:extLst>
            <a:ext uri="{FF2B5EF4-FFF2-40B4-BE49-F238E27FC236}">
              <a16:creationId xmlns:a16="http://schemas.microsoft.com/office/drawing/2014/main" id="{789AF8FF-E17A-4EE9-AF11-111BC6612F84}"/>
            </a:ext>
          </a:extLst>
        </xdr:cNvPr>
        <xdr:cNvSpPr/>
      </xdr:nvSpPr>
      <xdr:spPr>
        <a:xfrm>
          <a:off x="2476500" y="50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101092</xdr:rowOff>
    </xdr:from>
    <xdr:to>
      <xdr:col>15</xdr:col>
      <xdr:colOff>136525</xdr:colOff>
      <xdr:row>29</xdr:row>
      <xdr:rowOff>129159</xdr:rowOff>
    </xdr:to>
    <xdr:cxnSp macro="">
      <xdr:nvCxnSpPr>
        <xdr:cNvPr id="96" name="直線コネクタ 95">
          <a:extLst>
            <a:ext uri="{FF2B5EF4-FFF2-40B4-BE49-F238E27FC236}">
              <a16:creationId xmlns:a16="http://schemas.microsoft.com/office/drawing/2014/main" id="{9C0E3833-7F21-48FB-A3D7-B42661BE5764}"/>
            </a:ext>
          </a:extLst>
        </xdr:cNvPr>
        <xdr:cNvCxnSpPr/>
      </xdr:nvCxnSpPr>
      <xdr:spPr>
        <a:xfrm>
          <a:off x="2527300" y="5073142"/>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97" name="楕円 96">
          <a:extLst>
            <a:ext uri="{FF2B5EF4-FFF2-40B4-BE49-F238E27FC236}">
              <a16:creationId xmlns:a16="http://schemas.microsoft.com/office/drawing/2014/main" id="{46EA6475-1900-4E5F-B881-C63C8C779272}"/>
            </a:ext>
          </a:extLst>
        </xdr:cNvPr>
        <xdr:cNvSpPr/>
      </xdr:nvSpPr>
      <xdr:spPr>
        <a:xfrm>
          <a:off x="1714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101092</xdr:rowOff>
    </xdr:to>
    <xdr:cxnSp macro="">
      <xdr:nvCxnSpPr>
        <xdr:cNvPr id="98" name="直線コネクタ 97">
          <a:extLst>
            <a:ext uri="{FF2B5EF4-FFF2-40B4-BE49-F238E27FC236}">
              <a16:creationId xmlns:a16="http://schemas.microsoft.com/office/drawing/2014/main" id="{28CA35E7-BCFB-46FF-96C2-4C9CEA83C6F9}"/>
            </a:ext>
          </a:extLst>
        </xdr:cNvPr>
        <xdr:cNvCxnSpPr/>
      </xdr:nvCxnSpPr>
      <xdr:spPr>
        <a:xfrm>
          <a:off x="1765300" y="5066665"/>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9" name="n_1aveValue有形固定資産減価償却率">
          <a:extLst>
            <a:ext uri="{FF2B5EF4-FFF2-40B4-BE49-F238E27FC236}">
              <a16:creationId xmlns:a16="http://schemas.microsoft.com/office/drawing/2014/main" id="{18D025ED-F4DC-4A8E-B9FC-99829A34DBD1}"/>
            </a:ext>
          </a:extLst>
        </xdr:cNvPr>
        <xdr:cNvSpPr txBox="1"/>
      </xdr:nvSpPr>
      <xdr:spPr>
        <a:xfrm>
          <a:off x="3836044" y="483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0" name="n_2aveValue有形固定資産減価償却率">
          <a:extLst>
            <a:ext uri="{FF2B5EF4-FFF2-40B4-BE49-F238E27FC236}">
              <a16:creationId xmlns:a16="http://schemas.microsoft.com/office/drawing/2014/main" id="{3A3163B1-4C1C-4130-AC5B-A9542B5C7318}"/>
            </a:ext>
          </a:extLst>
        </xdr:cNvPr>
        <xdr:cNvSpPr txBox="1"/>
      </xdr:nvSpPr>
      <xdr:spPr>
        <a:xfrm>
          <a:off x="3086744" y="48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101" name="n_3aveValue有形固定資産減価償却率">
          <a:extLst>
            <a:ext uri="{FF2B5EF4-FFF2-40B4-BE49-F238E27FC236}">
              <a16:creationId xmlns:a16="http://schemas.microsoft.com/office/drawing/2014/main" id="{A6733589-0896-4C5C-A921-018920FA1122}"/>
            </a:ext>
          </a:extLst>
        </xdr:cNvPr>
        <xdr:cNvSpPr txBox="1"/>
      </xdr:nvSpPr>
      <xdr:spPr>
        <a:xfrm>
          <a:off x="23247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5F37B298-8323-4DEB-A76D-F37EA28E24D3}"/>
            </a:ext>
          </a:extLst>
        </xdr:cNvPr>
        <xdr:cNvSpPr txBox="1"/>
      </xdr:nvSpPr>
      <xdr:spPr>
        <a:xfrm>
          <a:off x="1562744" y="511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14749</xdr:rowOff>
    </xdr:from>
    <xdr:ext cx="405111" cy="259045"/>
    <xdr:sp macro="" textlink="">
      <xdr:nvSpPr>
        <xdr:cNvPr id="103" name="n_1mainValue有形固定資産減価償却率">
          <a:extLst>
            <a:ext uri="{FF2B5EF4-FFF2-40B4-BE49-F238E27FC236}">
              <a16:creationId xmlns:a16="http://schemas.microsoft.com/office/drawing/2014/main" id="{5E11C3B1-B312-47F0-95AE-09BE18E489E5}"/>
            </a:ext>
          </a:extLst>
        </xdr:cNvPr>
        <xdr:cNvSpPr txBox="1"/>
      </xdr:nvSpPr>
      <xdr:spPr>
        <a:xfrm>
          <a:off x="3836044" y="515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4" name="n_2mainValue有形固定資産減価償却率">
          <a:extLst>
            <a:ext uri="{FF2B5EF4-FFF2-40B4-BE49-F238E27FC236}">
              <a16:creationId xmlns:a16="http://schemas.microsoft.com/office/drawing/2014/main" id="{83C3AE0A-AE52-4734-A3DB-DDD4482B8756}"/>
            </a:ext>
          </a:extLst>
        </xdr:cNvPr>
        <xdr:cNvSpPr txBox="1"/>
      </xdr:nvSpPr>
      <xdr:spPr>
        <a:xfrm>
          <a:off x="30867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168419</xdr:rowOff>
    </xdr:from>
    <xdr:ext cx="405111" cy="259045"/>
    <xdr:sp macro="" textlink="">
      <xdr:nvSpPr>
        <xdr:cNvPr id="105" name="n_3mainValue有形固定資産減価償却率">
          <a:extLst>
            <a:ext uri="{FF2B5EF4-FFF2-40B4-BE49-F238E27FC236}">
              <a16:creationId xmlns:a16="http://schemas.microsoft.com/office/drawing/2014/main" id="{1B6D2A8B-F4AC-470E-AB49-C1DF13FC7905}"/>
            </a:ext>
          </a:extLst>
        </xdr:cNvPr>
        <xdr:cNvSpPr txBox="1"/>
      </xdr:nvSpPr>
      <xdr:spPr>
        <a:xfrm>
          <a:off x="2324744" y="4797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106" name="n_4mainValue有形固定資産減価償却率">
          <a:extLst>
            <a:ext uri="{FF2B5EF4-FFF2-40B4-BE49-F238E27FC236}">
              <a16:creationId xmlns:a16="http://schemas.microsoft.com/office/drawing/2014/main" id="{220F7807-FF9F-485B-85E2-86C0EC470164}"/>
            </a:ext>
          </a:extLst>
        </xdr:cNvPr>
        <xdr:cNvSpPr txBox="1"/>
      </xdr:nvSpPr>
      <xdr:spPr>
        <a:xfrm>
          <a:off x="1562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0651B5A-7A4C-4DCE-84C9-E270699FA9A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2FE8814-DA8E-4AF4-9365-6DDB38E6704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FB47110-2DEC-4B75-8576-E32876F8C1E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E233FDA-B215-441E-9F52-59F19DABA4D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5F550F1-AE79-47FF-B080-ED2D2555ADC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F20DB65-D24B-4862-A2B8-5131A23624E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4AECEFC-1925-457F-95A3-DF0CF19E1CD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3B20B5A-C213-473C-9196-3EB410C1235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552DA87-E585-4C10-A43D-48FB26DC69C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421F567-122F-4A4A-AB6B-9D602F1B44D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4726229-31FD-430C-BB3C-E5C40010B03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6C6872E-D7BE-437F-A6C5-81C040D1B26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0401B0C-8A56-4728-B6FA-605DB4FA255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における債務償還比率は、全国平均、長崎県平均及び類似団体内平均のいずれも下回っている。これは、地方債発行額を元利償還額の範囲内に抑える「実質的なプライマリーバランスの黒字化」の維持を目標とし、市債残高の縮減に努めるとともに、行財政改革の推進により、業務支出の抑制を図っていること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今後も、健全な財政運営を持続的に行っていくものである。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F4F7C61-7E69-4686-88A4-6C0497138EB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99383B8-4FC5-405D-8277-5734F86AA82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55DE304-3165-40A0-8D02-FB99462DF2F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B4D1256-8AE3-4C65-B3DF-87F8AEE87CA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C4F00DE2-C875-46EE-B348-1C923557EC8B}"/>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82926D0D-0A34-45E7-BC3C-5092F731F919}"/>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C5E03586-2C10-4EA1-8B70-CB1344E705CA}"/>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CC223A4-DAD4-4A40-8FBB-F53313B31B8B}"/>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A152FC4-2DB9-47F2-8D03-9B0F3F15CB4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FE0402D-8BEB-4B13-99BC-B55EA1E454C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7E31C02-3C18-49ED-80B2-6F0486A8C4E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8D391899-840E-4BA7-92EA-51E5C04513BB}"/>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3053FAE5-5FB5-4E29-92FF-0D6FAEDEE0D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E074235F-F609-4C5C-BD6D-5871BE9D8B9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9D68747E-D15F-4C93-97E5-7DCB2B1529E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1F6AF19-2AEE-44DB-A552-BA57C089BB6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8BA966D-CAE3-4810-9FA4-8AC72F4DF0A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a:extLst>
            <a:ext uri="{FF2B5EF4-FFF2-40B4-BE49-F238E27FC236}">
              <a16:creationId xmlns:a16="http://schemas.microsoft.com/office/drawing/2014/main" id="{B6782DE8-9610-4215-8A76-05325A695594}"/>
            </a:ext>
          </a:extLst>
        </xdr:cNvPr>
        <xdr:cNvCxnSpPr/>
      </xdr:nvCxnSpPr>
      <xdr:spPr>
        <a:xfrm flipV="1">
          <a:off x="14793595" y="4489903"/>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a:extLst>
            <a:ext uri="{FF2B5EF4-FFF2-40B4-BE49-F238E27FC236}">
              <a16:creationId xmlns:a16="http://schemas.microsoft.com/office/drawing/2014/main" id="{45E62D2B-04D0-4396-BB44-6E80D2B5A31B}"/>
            </a:ext>
          </a:extLst>
        </xdr:cNvPr>
        <xdr:cNvSpPr txBox="1"/>
      </xdr:nvSpPr>
      <xdr:spPr>
        <a:xfrm>
          <a:off x="14846300"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a:extLst>
            <a:ext uri="{FF2B5EF4-FFF2-40B4-BE49-F238E27FC236}">
              <a16:creationId xmlns:a16="http://schemas.microsoft.com/office/drawing/2014/main" id="{B1385FA6-B580-41C0-BC64-EA272709B137}"/>
            </a:ext>
          </a:extLst>
        </xdr:cNvPr>
        <xdr:cNvCxnSpPr/>
      </xdr:nvCxnSpPr>
      <xdr:spPr>
        <a:xfrm>
          <a:off x="14706600" y="587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6014AFE6-8AD3-45D8-8AE5-D99EB5E2007D}"/>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F05623DE-528E-4780-8408-82A87DB0A83C}"/>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a:extLst>
            <a:ext uri="{FF2B5EF4-FFF2-40B4-BE49-F238E27FC236}">
              <a16:creationId xmlns:a16="http://schemas.microsoft.com/office/drawing/2014/main" id="{087D7578-4649-4B9B-99E9-1D7A1B6E2026}"/>
            </a:ext>
          </a:extLst>
        </xdr:cNvPr>
        <xdr:cNvSpPr txBox="1"/>
      </xdr:nvSpPr>
      <xdr:spPr>
        <a:xfrm>
          <a:off x="14846300" y="5079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a:extLst>
            <a:ext uri="{FF2B5EF4-FFF2-40B4-BE49-F238E27FC236}">
              <a16:creationId xmlns:a16="http://schemas.microsoft.com/office/drawing/2014/main" id="{FEE2B08D-FB83-46D6-A595-17860776BC70}"/>
            </a:ext>
          </a:extLst>
        </xdr:cNvPr>
        <xdr:cNvSpPr/>
      </xdr:nvSpPr>
      <xdr:spPr>
        <a:xfrm>
          <a:off x="14744700" y="510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a:extLst>
            <a:ext uri="{FF2B5EF4-FFF2-40B4-BE49-F238E27FC236}">
              <a16:creationId xmlns:a16="http://schemas.microsoft.com/office/drawing/2014/main" id="{5EFAB197-159E-4E1D-8927-3577829C153B}"/>
            </a:ext>
          </a:extLst>
        </xdr:cNvPr>
        <xdr:cNvSpPr/>
      </xdr:nvSpPr>
      <xdr:spPr>
        <a:xfrm>
          <a:off x="14033500" y="53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a:extLst>
            <a:ext uri="{FF2B5EF4-FFF2-40B4-BE49-F238E27FC236}">
              <a16:creationId xmlns:a16="http://schemas.microsoft.com/office/drawing/2014/main" id="{5B519362-0016-4BA1-B493-90248A3D57BF}"/>
            </a:ext>
          </a:extLst>
        </xdr:cNvPr>
        <xdr:cNvSpPr/>
      </xdr:nvSpPr>
      <xdr:spPr>
        <a:xfrm>
          <a:off x="13271500" y="5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a:extLst>
            <a:ext uri="{FF2B5EF4-FFF2-40B4-BE49-F238E27FC236}">
              <a16:creationId xmlns:a16="http://schemas.microsoft.com/office/drawing/2014/main" id="{CE08DEEF-E132-45E8-B2D1-FE8091318E38}"/>
            </a:ext>
          </a:extLst>
        </xdr:cNvPr>
        <xdr:cNvSpPr/>
      </xdr:nvSpPr>
      <xdr:spPr>
        <a:xfrm>
          <a:off x="12509500" y="53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a:extLst>
            <a:ext uri="{FF2B5EF4-FFF2-40B4-BE49-F238E27FC236}">
              <a16:creationId xmlns:a16="http://schemas.microsoft.com/office/drawing/2014/main" id="{A63DBD22-8C9A-47BE-99A7-BC9AEE1DC4B4}"/>
            </a:ext>
          </a:extLst>
        </xdr:cNvPr>
        <xdr:cNvSpPr/>
      </xdr:nvSpPr>
      <xdr:spPr>
        <a:xfrm>
          <a:off x="11747500" y="53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C8E658B-8465-4308-9049-FE4F90518BD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C6AE71F-BECE-4EC1-9F06-338448E8942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EFFF14D-C576-494B-8D09-0DEE478AD53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D030F6E-DBA5-44A2-9F2B-825044DB05E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26182AB-BD81-4D43-BF23-DD8E920767E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164683</xdr:rowOff>
    </xdr:from>
    <xdr:to>
      <xdr:col>76</xdr:col>
      <xdr:colOff>73025</xdr:colOff>
      <xdr:row>29</xdr:row>
      <xdr:rowOff>94833</xdr:rowOff>
    </xdr:to>
    <xdr:sp macro="" textlink="">
      <xdr:nvSpPr>
        <xdr:cNvPr id="153" name="楕円 152">
          <a:extLst>
            <a:ext uri="{FF2B5EF4-FFF2-40B4-BE49-F238E27FC236}">
              <a16:creationId xmlns:a16="http://schemas.microsoft.com/office/drawing/2014/main" id="{4B2EF538-4EA3-4CFF-84AB-CD5B9124FCAA}"/>
            </a:ext>
          </a:extLst>
        </xdr:cNvPr>
        <xdr:cNvSpPr/>
      </xdr:nvSpPr>
      <xdr:spPr>
        <a:xfrm>
          <a:off x="14744700" y="49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16110</xdr:rowOff>
    </xdr:from>
    <xdr:ext cx="469744" cy="259045"/>
    <xdr:sp macro="" textlink="">
      <xdr:nvSpPr>
        <xdr:cNvPr id="154" name="債務償還比率該当値テキスト">
          <a:extLst>
            <a:ext uri="{FF2B5EF4-FFF2-40B4-BE49-F238E27FC236}">
              <a16:creationId xmlns:a16="http://schemas.microsoft.com/office/drawing/2014/main" id="{CD00143D-21D5-4F47-B780-2E1CAC8FE9F4}"/>
            </a:ext>
          </a:extLst>
        </xdr:cNvPr>
        <xdr:cNvSpPr txBox="1"/>
      </xdr:nvSpPr>
      <xdr:spPr>
        <a:xfrm>
          <a:off x="14846300" y="481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31206</xdr:rowOff>
    </xdr:from>
    <xdr:to>
      <xdr:col>72</xdr:col>
      <xdr:colOff>123825</xdr:colOff>
      <xdr:row>30</xdr:row>
      <xdr:rowOff>132806</xdr:rowOff>
    </xdr:to>
    <xdr:sp macro="" textlink="">
      <xdr:nvSpPr>
        <xdr:cNvPr id="155" name="楕円 154">
          <a:extLst>
            <a:ext uri="{FF2B5EF4-FFF2-40B4-BE49-F238E27FC236}">
              <a16:creationId xmlns:a16="http://schemas.microsoft.com/office/drawing/2014/main" id="{8C75D2CA-D9B3-4E9B-B6D8-A509ADE2D164}"/>
            </a:ext>
          </a:extLst>
        </xdr:cNvPr>
        <xdr:cNvSpPr/>
      </xdr:nvSpPr>
      <xdr:spPr>
        <a:xfrm>
          <a:off x="14033500" y="51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44033</xdr:rowOff>
    </xdr:from>
    <xdr:to>
      <xdr:col>76</xdr:col>
      <xdr:colOff>22225</xdr:colOff>
      <xdr:row>30</xdr:row>
      <xdr:rowOff>82006</xdr:rowOff>
    </xdr:to>
    <xdr:cxnSp macro="">
      <xdr:nvCxnSpPr>
        <xdr:cNvPr id="156" name="直線コネクタ 155">
          <a:extLst>
            <a:ext uri="{FF2B5EF4-FFF2-40B4-BE49-F238E27FC236}">
              <a16:creationId xmlns:a16="http://schemas.microsoft.com/office/drawing/2014/main" id="{BEE7E312-C6BF-48EA-AE1C-9F5495F3CEDC}"/>
            </a:ext>
          </a:extLst>
        </xdr:cNvPr>
        <xdr:cNvCxnSpPr/>
      </xdr:nvCxnSpPr>
      <xdr:spPr>
        <a:xfrm flipV="1">
          <a:off x="14084300" y="5016083"/>
          <a:ext cx="7112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85952</xdr:rowOff>
    </xdr:from>
    <xdr:to>
      <xdr:col>68</xdr:col>
      <xdr:colOff>123825</xdr:colOff>
      <xdr:row>31</xdr:row>
      <xdr:rowOff>16102</xdr:rowOff>
    </xdr:to>
    <xdr:sp macro="" textlink="">
      <xdr:nvSpPr>
        <xdr:cNvPr id="157" name="楕円 156">
          <a:extLst>
            <a:ext uri="{FF2B5EF4-FFF2-40B4-BE49-F238E27FC236}">
              <a16:creationId xmlns:a16="http://schemas.microsoft.com/office/drawing/2014/main" id="{FB381F24-965A-421E-B9AE-9CFE614534B6}"/>
            </a:ext>
          </a:extLst>
        </xdr:cNvPr>
        <xdr:cNvSpPr/>
      </xdr:nvSpPr>
      <xdr:spPr>
        <a:xfrm>
          <a:off x="13271500" y="52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82006</xdr:rowOff>
    </xdr:from>
    <xdr:to>
      <xdr:col>72</xdr:col>
      <xdr:colOff>73025</xdr:colOff>
      <xdr:row>30</xdr:row>
      <xdr:rowOff>136752</xdr:rowOff>
    </xdr:to>
    <xdr:cxnSp macro="">
      <xdr:nvCxnSpPr>
        <xdr:cNvPr id="158" name="直線コネクタ 157">
          <a:extLst>
            <a:ext uri="{FF2B5EF4-FFF2-40B4-BE49-F238E27FC236}">
              <a16:creationId xmlns:a16="http://schemas.microsoft.com/office/drawing/2014/main" id="{5CE1C0EB-E1A9-4506-91D9-41169537D0ED}"/>
            </a:ext>
          </a:extLst>
        </xdr:cNvPr>
        <xdr:cNvCxnSpPr/>
      </xdr:nvCxnSpPr>
      <xdr:spPr>
        <a:xfrm flipV="1">
          <a:off x="13322300" y="5225506"/>
          <a:ext cx="762000" cy="5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144054</xdr:rowOff>
    </xdr:from>
    <xdr:to>
      <xdr:col>64</xdr:col>
      <xdr:colOff>123825</xdr:colOff>
      <xdr:row>30</xdr:row>
      <xdr:rowOff>74204</xdr:rowOff>
    </xdr:to>
    <xdr:sp macro="" textlink="">
      <xdr:nvSpPr>
        <xdr:cNvPr id="159" name="楕円 158">
          <a:extLst>
            <a:ext uri="{FF2B5EF4-FFF2-40B4-BE49-F238E27FC236}">
              <a16:creationId xmlns:a16="http://schemas.microsoft.com/office/drawing/2014/main" id="{E509224C-4F41-405B-BBD9-427506AB03A3}"/>
            </a:ext>
          </a:extLst>
        </xdr:cNvPr>
        <xdr:cNvSpPr/>
      </xdr:nvSpPr>
      <xdr:spPr>
        <a:xfrm>
          <a:off x="12509500" y="51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23404</xdr:rowOff>
    </xdr:from>
    <xdr:to>
      <xdr:col>68</xdr:col>
      <xdr:colOff>73025</xdr:colOff>
      <xdr:row>30</xdr:row>
      <xdr:rowOff>136752</xdr:rowOff>
    </xdr:to>
    <xdr:cxnSp macro="">
      <xdr:nvCxnSpPr>
        <xdr:cNvPr id="160" name="直線コネクタ 159">
          <a:extLst>
            <a:ext uri="{FF2B5EF4-FFF2-40B4-BE49-F238E27FC236}">
              <a16:creationId xmlns:a16="http://schemas.microsoft.com/office/drawing/2014/main" id="{0180BFEB-5BAA-4E90-8046-B416010C734C}"/>
            </a:ext>
          </a:extLst>
        </xdr:cNvPr>
        <xdr:cNvCxnSpPr/>
      </xdr:nvCxnSpPr>
      <xdr:spPr>
        <a:xfrm>
          <a:off x="12560300" y="5166904"/>
          <a:ext cx="762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4373</xdr:rowOff>
    </xdr:from>
    <xdr:to>
      <xdr:col>60</xdr:col>
      <xdr:colOff>123825</xdr:colOff>
      <xdr:row>30</xdr:row>
      <xdr:rowOff>105973</xdr:rowOff>
    </xdr:to>
    <xdr:sp macro="" textlink="">
      <xdr:nvSpPr>
        <xdr:cNvPr id="161" name="楕円 160">
          <a:extLst>
            <a:ext uri="{FF2B5EF4-FFF2-40B4-BE49-F238E27FC236}">
              <a16:creationId xmlns:a16="http://schemas.microsoft.com/office/drawing/2014/main" id="{220BA4A8-070F-43ED-A48B-F0DAFA827C8B}"/>
            </a:ext>
          </a:extLst>
        </xdr:cNvPr>
        <xdr:cNvSpPr/>
      </xdr:nvSpPr>
      <xdr:spPr>
        <a:xfrm>
          <a:off x="11747500" y="51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23404</xdr:rowOff>
    </xdr:from>
    <xdr:to>
      <xdr:col>64</xdr:col>
      <xdr:colOff>73025</xdr:colOff>
      <xdr:row>30</xdr:row>
      <xdr:rowOff>55173</xdr:rowOff>
    </xdr:to>
    <xdr:cxnSp macro="">
      <xdr:nvCxnSpPr>
        <xdr:cNvPr id="162" name="直線コネクタ 161">
          <a:extLst>
            <a:ext uri="{FF2B5EF4-FFF2-40B4-BE49-F238E27FC236}">
              <a16:creationId xmlns:a16="http://schemas.microsoft.com/office/drawing/2014/main" id="{7B22902B-B17E-4501-827B-C6A6BF15C495}"/>
            </a:ext>
          </a:extLst>
        </xdr:cNvPr>
        <xdr:cNvCxnSpPr/>
      </xdr:nvCxnSpPr>
      <xdr:spPr>
        <a:xfrm flipV="1">
          <a:off x="11798300" y="5166904"/>
          <a:ext cx="762000" cy="3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a:extLst>
            <a:ext uri="{FF2B5EF4-FFF2-40B4-BE49-F238E27FC236}">
              <a16:creationId xmlns:a16="http://schemas.microsoft.com/office/drawing/2014/main" id="{846A09D0-5E57-4033-80C0-E546F5FB1064}"/>
            </a:ext>
          </a:extLst>
        </xdr:cNvPr>
        <xdr:cNvSpPr txBox="1"/>
      </xdr:nvSpPr>
      <xdr:spPr>
        <a:xfrm>
          <a:off x="13836727" y="543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a:extLst>
            <a:ext uri="{FF2B5EF4-FFF2-40B4-BE49-F238E27FC236}">
              <a16:creationId xmlns:a16="http://schemas.microsoft.com/office/drawing/2014/main" id="{053B3578-BA77-40F7-A53B-C553040F747E}"/>
            </a:ext>
          </a:extLst>
        </xdr:cNvPr>
        <xdr:cNvSpPr txBox="1"/>
      </xdr:nvSpPr>
      <xdr:spPr>
        <a:xfrm>
          <a:off x="13087427" y="54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a:extLst>
            <a:ext uri="{FF2B5EF4-FFF2-40B4-BE49-F238E27FC236}">
              <a16:creationId xmlns:a16="http://schemas.microsoft.com/office/drawing/2014/main" id="{832979DA-EF99-4797-8E17-908AA7B1E7E5}"/>
            </a:ext>
          </a:extLst>
        </xdr:cNvPr>
        <xdr:cNvSpPr txBox="1"/>
      </xdr:nvSpPr>
      <xdr:spPr>
        <a:xfrm>
          <a:off x="12325427" y="54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a:extLst>
            <a:ext uri="{FF2B5EF4-FFF2-40B4-BE49-F238E27FC236}">
              <a16:creationId xmlns:a16="http://schemas.microsoft.com/office/drawing/2014/main" id="{1C2AA8E9-C5A4-4777-A2A5-CDB08C1193A0}"/>
            </a:ext>
          </a:extLst>
        </xdr:cNvPr>
        <xdr:cNvSpPr txBox="1"/>
      </xdr:nvSpPr>
      <xdr:spPr>
        <a:xfrm>
          <a:off x="11563427" y="54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149333</xdr:rowOff>
    </xdr:from>
    <xdr:ext cx="469744" cy="259045"/>
    <xdr:sp macro="" textlink="">
      <xdr:nvSpPr>
        <xdr:cNvPr id="167" name="n_1mainValue債務償還比率">
          <a:extLst>
            <a:ext uri="{FF2B5EF4-FFF2-40B4-BE49-F238E27FC236}">
              <a16:creationId xmlns:a16="http://schemas.microsoft.com/office/drawing/2014/main" id="{81389F5E-A83D-439A-9AD7-571C658DAD29}"/>
            </a:ext>
          </a:extLst>
        </xdr:cNvPr>
        <xdr:cNvSpPr txBox="1"/>
      </xdr:nvSpPr>
      <xdr:spPr>
        <a:xfrm>
          <a:off x="13836727" y="49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32629</xdr:rowOff>
    </xdr:from>
    <xdr:ext cx="469744" cy="259045"/>
    <xdr:sp macro="" textlink="">
      <xdr:nvSpPr>
        <xdr:cNvPr id="168" name="n_2mainValue債務償還比率">
          <a:extLst>
            <a:ext uri="{FF2B5EF4-FFF2-40B4-BE49-F238E27FC236}">
              <a16:creationId xmlns:a16="http://schemas.microsoft.com/office/drawing/2014/main" id="{3D745E11-020D-4B87-B7D9-A4E6A305FED9}"/>
            </a:ext>
          </a:extLst>
        </xdr:cNvPr>
        <xdr:cNvSpPr txBox="1"/>
      </xdr:nvSpPr>
      <xdr:spPr>
        <a:xfrm>
          <a:off x="13087427" y="50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90731</xdr:rowOff>
    </xdr:from>
    <xdr:ext cx="469744" cy="259045"/>
    <xdr:sp macro="" textlink="">
      <xdr:nvSpPr>
        <xdr:cNvPr id="169" name="n_3mainValue債務償還比率">
          <a:extLst>
            <a:ext uri="{FF2B5EF4-FFF2-40B4-BE49-F238E27FC236}">
              <a16:creationId xmlns:a16="http://schemas.microsoft.com/office/drawing/2014/main" id="{146986E8-E94C-486C-88D9-459CE70855B7}"/>
            </a:ext>
          </a:extLst>
        </xdr:cNvPr>
        <xdr:cNvSpPr txBox="1"/>
      </xdr:nvSpPr>
      <xdr:spPr>
        <a:xfrm>
          <a:off x="12325427" y="489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122500</xdr:rowOff>
    </xdr:from>
    <xdr:ext cx="469744" cy="259045"/>
    <xdr:sp macro="" textlink="">
      <xdr:nvSpPr>
        <xdr:cNvPr id="170" name="n_4mainValue債務償還比率">
          <a:extLst>
            <a:ext uri="{FF2B5EF4-FFF2-40B4-BE49-F238E27FC236}">
              <a16:creationId xmlns:a16="http://schemas.microsoft.com/office/drawing/2014/main" id="{B1E806A4-6B08-479C-A84D-8B841BE5F777}"/>
            </a:ext>
          </a:extLst>
        </xdr:cNvPr>
        <xdr:cNvSpPr txBox="1"/>
      </xdr:nvSpPr>
      <xdr:spPr>
        <a:xfrm>
          <a:off x="11563427" y="49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1403C6F-65C8-4A30-966D-6EAB2C4CF83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632A165-9E4B-49A1-8C01-7479E9EC743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5A633AF-D9E7-433E-B2E7-5B1EC1BB557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1C422AE-4799-48D5-B839-5FB2685D311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FB69FBF-DB9C-4804-81E8-0BDDC9D3A8B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446401C-2341-48C9-AA00-6C12A4405E3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9CE0F7-44C6-43C7-BA5F-052A83B43E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E776F1-9C19-41FD-8B0F-84FA678AB1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60D45B-942E-499C-87A0-45E15F85F6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EA452E-E917-4F2F-AAB4-307C19A452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EA0878-4A47-40D8-9C97-5EACE21588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C54981-A40B-4F9B-8EB1-74B2D87C5C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D16632-F2A5-4A3C-BBEE-23E2579B3D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AEE2B5-9653-4FF6-B1BA-A22447A3EA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4CF33F-E215-4DB2-BBF4-51179B5184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703D2B-2631-4F04-9B44-39416671AF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885CEB-5579-404B-B6D4-A489FE9F41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8BACE0-D877-454C-9485-D602FEC805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FA9F49-4A42-46FA-B448-9B4F58533A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367601-6BD7-442B-B21B-5B55195F56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450C35-8F42-401F-AE86-3279E24592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3A2C42-0909-4A8C-9E42-70CF46E9FF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5D8368-1EE8-4189-932D-793B180F4C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19A2B2-EAFD-4AE1-878F-F47DF33503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AE331C-4DAB-4F7A-81B4-C8DD4EB079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ED99B1-E73D-4162-B7AE-0A66349C0C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48AD18-DA89-40E0-9C3E-865062319D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6E7E39-6021-4D7B-90BA-601C2F75E6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D83620-B88C-4515-AE3D-2BC07FBA26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18CE41-1AA8-4818-B9B9-7F6677CD15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94FAD5-B942-431B-908D-CFF8663C18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6405DB-A77D-4DFA-9407-4715A42A90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5FFD8D-91E7-460B-9FE7-6F389722E1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E668C9-D81B-47D4-AF54-E8DAC65E78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38BAE2-5362-4112-AEAF-E831D0E90E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7A2BAC-51D3-450A-B2A2-1E29F324D4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EDFFA4-76B8-4F16-9385-2D1F6F2676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12C6F1-2E90-4214-B7EE-045DF36452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FF1251-C18D-43D6-902C-FDEB4666DE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E7E446-6807-4599-A26C-965C277F63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5FCFB7-A909-4956-9A0E-D25C08190F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EA3925-5B7F-41D3-9F30-ECC36455A5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7DE6C3-1CAC-4B91-9221-7F664E6D7C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24CFA6-31D8-4E37-A91B-4CC50C07DA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CC935B-BCE9-4DE5-9A57-1B2760FC67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299A33-78F0-4824-A461-3F9E875561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FB1595-179A-4834-8B1D-B4BDFFF5DB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0297B0-D43D-494A-A702-2D2AD789BD4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3C58E24-BF4C-42B8-A1FD-34ABEA2F30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25F84B0-5EEA-4C39-8485-A9E9294C4CD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04EAE31-2040-42EB-8659-C22AE8A0C83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5F1BB0E-445A-4AAB-AECC-F8692484F8C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D00E535-123E-49DF-A141-C25CC06F830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9BC1DF9-DB8C-46FA-AD94-7E5DCF6E33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6033AE4-1C2A-4EE6-9CC9-E77916C578B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FF51B7E-E634-4BA1-AEF0-6A92B651DD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DA1046-563F-49BE-9D3F-14680943CA2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9CEE6D5-8423-48E7-8FB7-F9E7A86642A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0449C8-FB08-41F8-A615-87C90E2E65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32BFD4-3DED-48D1-B124-4D0E9516CC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923EBD8-95CF-496B-90D3-EA6C3CDF99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4EFA2FD8-5274-435D-95B4-2A657D50A982}"/>
            </a:ext>
          </a:extLst>
        </xdr:cNvPr>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45E4A8E1-5BCF-4AD4-9E0D-D8279DAEE6C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E9A574D3-A272-41B7-A20B-47759B93D332}"/>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E1CF7D6-F9F7-4FAC-9AE5-3F57A12140DD}"/>
            </a:ext>
          </a:extLst>
        </xdr:cNvPr>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id="{E9DCA639-437D-4AF7-9657-523791FA13B7}"/>
            </a:ext>
          </a:extLst>
        </xdr:cNvPr>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80F9F283-E0C6-4085-9E16-816546CB8654}"/>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5163AF3D-8D0D-4CB9-BA56-C3EBF837449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34FDAD63-F939-4C8D-831E-851492FEB208}"/>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104E4AD2-7114-4BD4-A7EE-355C990EC747}"/>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8BC1750D-56A1-4E61-9186-779E77B24FA6}"/>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01C055F6-DAAE-4D55-BFAA-822788DB1181}"/>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8D34B2-2F68-4DFB-B528-1108B605DD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91F338-EFA5-4FC5-829E-3B55E84E2D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7A73BF-25F8-4089-BA96-49DA3B6D54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809DBC-632C-4540-95D1-1DA65AD3E1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9831CE-2B2C-41AE-B36E-C34A89FB0B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a:extLst>
            <a:ext uri="{FF2B5EF4-FFF2-40B4-BE49-F238E27FC236}">
              <a16:creationId xmlns:a16="http://schemas.microsoft.com/office/drawing/2014/main" id="{3905AB08-7FDD-40BC-A294-942F8D2C20C5}"/>
            </a:ext>
          </a:extLst>
        </xdr:cNvPr>
        <xdr:cNvSpPr/>
      </xdr:nvSpPr>
      <xdr:spPr>
        <a:xfrm>
          <a:off x="4584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0147FC8C-28B3-4793-ADD8-3827B2D837D8}"/>
            </a:ext>
          </a:extLst>
        </xdr:cNvPr>
        <xdr:cNvSpPr txBox="1"/>
      </xdr:nvSpPr>
      <xdr:spPr>
        <a:xfrm>
          <a:off x="4673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5" name="楕円 74">
          <a:extLst>
            <a:ext uri="{FF2B5EF4-FFF2-40B4-BE49-F238E27FC236}">
              <a16:creationId xmlns:a16="http://schemas.microsoft.com/office/drawing/2014/main" id="{C16E6530-69FE-4B98-8220-098590E18D59}"/>
            </a:ext>
          </a:extLst>
        </xdr:cNvPr>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39</xdr:row>
      <xdr:rowOff>80010</xdr:rowOff>
    </xdr:to>
    <xdr:cxnSp macro="">
      <xdr:nvCxnSpPr>
        <xdr:cNvPr id="76" name="直線コネクタ 75">
          <a:extLst>
            <a:ext uri="{FF2B5EF4-FFF2-40B4-BE49-F238E27FC236}">
              <a16:creationId xmlns:a16="http://schemas.microsoft.com/office/drawing/2014/main" id="{E8D06417-9FB2-495D-9315-EA777570A93F}"/>
            </a:ext>
          </a:extLst>
        </xdr:cNvPr>
        <xdr:cNvCxnSpPr/>
      </xdr:nvCxnSpPr>
      <xdr:spPr>
        <a:xfrm>
          <a:off x="3797300" y="67608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168275</xdr:rowOff>
    </xdr:from>
    <xdr:to>
      <xdr:col>15</xdr:col>
      <xdr:colOff>101600</xdr:colOff>
      <xdr:row>39</xdr:row>
      <xdr:rowOff>98425</xdr:rowOff>
    </xdr:to>
    <xdr:sp macro="" textlink="">
      <xdr:nvSpPr>
        <xdr:cNvPr id="77" name="楕円 76">
          <a:extLst>
            <a:ext uri="{FF2B5EF4-FFF2-40B4-BE49-F238E27FC236}">
              <a16:creationId xmlns:a16="http://schemas.microsoft.com/office/drawing/2014/main" id="{55FBCF39-FC2A-4590-B5B2-18BD62B00F6D}"/>
            </a:ext>
          </a:extLst>
        </xdr:cNvPr>
        <xdr:cNvSpPr/>
      </xdr:nvSpPr>
      <xdr:spPr>
        <a:xfrm>
          <a:off x="2857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47625</xdr:rowOff>
    </xdr:from>
    <xdr:to>
      <xdr:col>19</xdr:col>
      <xdr:colOff>177800</xdr:colOff>
      <xdr:row>39</xdr:row>
      <xdr:rowOff>74295</xdr:rowOff>
    </xdr:to>
    <xdr:cxnSp macro="">
      <xdr:nvCxnSpPr>
        <xdr:cNvPr id="78" name="直線コネクタ 77">
          <a:extLst>
            <a:ext uri="{FF2B5EF4-FFF2-40B4-BE49-F238E27FC236}">
              <a16:creationId xmlns:a16="http://schemas.microsoft.com/office/drawing/2014/main" id="{A68B3583-2258-409D-ABEC-CB653DA60A6D}"/>
            </a:ext>
          </a:extLst>
        </xdr:cNvPr>
        <xdr:cNvCxnSpPr/>
      </xdr:nvCxnSpPr>
      <xdr:spPr>
        <a:xfrm>
          <a:off x="2908300" y="67341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143510</xdr:rowOff>
    </xdr:from>
    <xdr:to>
      <xdr:col>10</xdr:col>
      <xdr:colOff>165100</xdr:colOff>
      <xdr:row>39</xdr:row>
      <xdr:rowOff>73660</xdr:rowOff>
    </xdr:to>
    <xdr:sp macro="" textlink="">
      <xdr:nvSpPr>
        <xdr:cNvPr id="79" name="楕円 78">
          <a:extLst>
            <a:ext uri="{FF2B5EF4-FFF2-40B4-BE49-F238E27FC236}">
              <a16:creationId xmlns:a16="http://schemas.microsoft.com/office/drawing/2014/main" id="{4C4CEABD-4439-4CD1-A5B7-5396CC6373D3}"/>
            </a:ext>
          </a:extLst>
        </xdr:cNvPr>
        <xdr:cNvSpPr/>
      </xdr:nvSpPr>
      <xdr:spPr>
        <a:xfrm>
          <a:off x="196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22860</xdr:rowOff>
    </xdr:from>
    <xdr:to>
      <xdr:col>15</xdr:col>
      <xdr:colOff>50800</xdr:colOff>
      <xdr:row>39</xdr:row>
      <xdr:rowOff>47625</xdr:rowOff>
    </xdr:to>
    <xdr:cxnSp macro="">
      <xdr:nvCxnSpPr>
        <xdr:cNvPr id="80" name="直線コネクタ 79">
          <a:extLst>
            <a:ext uri="{FF2B5EF4-FFF2-40B4-BE49-F238E27FC236}">
              <a16:creationId xmlns:a16="http://schemas.microsoft.com/office/drawing/2014/main" id="{64BE4C5F-DFE9-44D2-9532-22DE57905A86}"/>
            </a:ext>
          </a:extLst>
        </xdr:cNvPr>
        <xdr:cNvCxnSpPr/>
      </xdr:nvCxnSpPr>
      <xdr:spPr>
        <a:xfrm>
          <a:off x="2019300" y="67094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122555</xdr:rowOff>
    </xdr:from>
    <xdr:to>
      <xdr:col>6</xdr:col>
      <xdr:colOff>38100</xdr:colOff>
      <xdr:row>39</xdr:row>
      <xdr:rowOff>52705</xdr:rowOff>
    </xdr:to>
    <xdr:sp macro="" textlink="">
      <xdr:nvSpPr>
        <xdr:cNvPr id="81" name="楕円 80">
          <a:extLst>
            <a:ext uri="{FF2B5EF4-FFF2-40B4-BE49-F238E27FC236}">
              <a16:creationId xmlns:a16="http://schemas.microsoft.com/office/drawing/2014/main" id="{9BAA0002-99B0-4473-80FB-6F78A183F216}"/>
            </a:ext>
          </a:extLst>
        </xdr:cNvPr>
        <xdr:cNvSpPr/>
      </xdr:nvSpPr>
      <xdr:spPr>
        <a:xfrm>
          <a:off x="107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xdr:rowOff>
    </xdr:from>
    <xdr:to>
      <xdr:col>10</xdr:col>
      <xdr:colOff>114300</xdr:colOff>
      <xdr:row>39</xdr:row>
      <xdr:rowOff>22860</xdr:rowOff>
    </xdr:to>
    <xdr:cxnSp macro="">
      <xdr:nvCxnSpPr>
        <xdr:cNvPr id="82" name="直線コネクタ 81">
          <a:extLst>
            <a:ext uri="{FF2B5EF4-FFF2-40B4-BE49-F238E27FC236}">
              <a16:creationId xmlns:a16="http://schemas.microsoft.com/office/drawing/2014/main" id="{A0B3EB30-4102-44F6-A999-4C46EDA4CEE0}"/>
            </a:ext>
          </a:extLst>
        </xdr:cNvPr>
        <xdr:cNvCxnSpPr/>
      </xdr:nvCxnSpPr>
      <xdr:spPr>
        <a:xfrm>
          <a:off x="1130300" y="66884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a:extLst>
            <a:ext uri="{FF2B5EF4-FFF2-40B4-BE49-F238E27FC236}">
              <a16:creationId xmlns:a16="http://schemas.microsoft.com/office/drawing/2014/main" id="{56AD99F3-73E6-47F9-8D0C-58D86B096E44}"/>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98935967-E30F-48EE-AFDD-6AB0B3DF0548}"/>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4EAAC90C-0F0C-4BFE-B310-A6A830AA97FE}"/>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a:extLst>
            <a:ext uri="{FF2B5EF4-FFF2-40B4-BE49-F238E27FC236}">
              <a16:creationId xmlns:a16="http://schemas.microsoft.com/office/drawing/2014/main" id="{CF696C4B-A295-4024-94C8-0C47F977633D}"/>
            </a:ext>
          </a:extLst>
        </xdr:cNvPr>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97EBE4A5-D50C-4E45-83A1-EFEC1B3CF4FC}"/>
            </a:ext>
          </a:extLst>
        </xdr:cNvPr>
        <xdr:cNvSpPr txBox="1"/>
      </xdr:nvSpPr>
      <xdr:spPr>
        <a:xfrm>
          <a:off x="3582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89552</xdr:rowOff>
    </xdr:from>
    <xdr:ext cx="405111" cy="259045"/>
    <xdr:sp macro="" textlink="">
      <xdr:nvSpPr>
        <xdr:cNvPr id="88" name="n_2mainValue【道路】&#10;有形固定資産減価償却率">
          <a:extLst>
            <a:ext uri="{FF2B5EF4-FFF2-40B4-BE49-F238E27FC236}">
              <a16:creationId xmlns:a16="http://schemas.microsoft.com/office/drawing/2014/main" id="{D4606476-96C0-4D83-9517-A928BAAC2861}"/>
            </a:ext>
          </a:extLst>
        </xdr:cNvPr>
        <xdr:cNvSpPr txBox="1"/>
      </xdr:nvSpPr>
      <xdr:spPr>
        <a:xfrm>
          <a:off x="2705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64787</xdr:rowOff>
    </xdr:from>
    <xdr:ext cx="405111" cy="259045"/>
    <xdr:sp macro="" textlink="">
      <xdr:nvSpPr>
        <xdr:cNvPr id="89" name="n_3mainValue【道路】&#10;有形固定資産減価償却率">
          <a:extLst>
            <a:ext uri="{FF2B5EF4-FFF2-40B4-BE49-F238E27FC236}">
              <a16:creationId xmlns:a16="http://schemas.microsoft.com/office/drawing/2014/main" id="{55A4CFAE-9121-41E4-92DD-758C893ED469}"/>
            </a:ext>
          </a:extLst>
        </xdr:cNvPr>
        <xdr:cNvSpPr txBox="1"/>
      </xdr:nvSpPr>
      <xdr:spPr>
        <a:xfrm>
          <a:off x="1816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43832</xdr:rowOff>
    </xdr:from>
    <xdr:ext cx="405111" cy="259045"/>
    <xdr:sp macro="" textlink="">
      <xdr:nvSpPr>
        <xdr:cNvPr id="90" name="n_4mainValue【道路】&#10;有形固定資産減価償却率">
          <a:extLst>
            <a:ext uri="{FF2B5EF4-FFF2-40B4-BE49-F238E27FC236}">
              <a16:creationId xmlns:a16="http://schemas.microsoft.com/office/drawing/2014/main" id="{1701E70C-50FE-45E3-8202-E31F80318613}"/>
            </a:ext>
          </a:extLst>
        </xdr:cNvPr>
        <xdr:cNvSpPr txBox="1"/>
      </xdr:nvSpPr>
      <xdr:spPr>
        <a:xfrm>
          <a:off x="927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E55CAEF-5F43-4F20-A39D-1D2914BCF4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731AD2-BA7F-4200-894D-C22F28ED7E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8F2FA14-5795-4714-9510-068D4971F5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E166D16-577D-4AD2-8D2E-93439E4AB9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F207588-85B8-4355-8B8F-CEA71280EB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DF5198-D8D7-4FF2-94F7-4BCAB37D96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DF0F9FD-3BB9-457E-B060-73E5F37A5D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3F91BFD-1F05-4AA7-B6A4-4E99F93716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F4D8B39-236D-447F-99E9-9B4CECE7070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7BAF56F-6C46-4AE6-85F3-8363E34088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5B64BC6-11D1-46E8-872B-6F4A34292CF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F2245A1-8706-48ED-9D13-C96CF08B31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0A3B830-0281-4DAA-AEA8-A3923EC462F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8D3F5D8-E748-4CD8-974D-17792825F23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9504C59-15BB-4C99-8B21-80EA5672C76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231E32A-55D6-4AD4-843B-1A700FF75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2651EEB-EC2A-4C5B-A004-75CF48986A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BEDB266-73AC-4AF6-9DCB-ED31E79517F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F68B0FB-4107-4CC0-803B-9BCD9DAB52C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AAA6946-3C66-443D-9CF4-85C397F4ED5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25E0A70-E93F-4D5F-AFA0-356D3A8EB9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8C78655-B536-4E6B-926D-8DA2C2FDDCD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1A67588-F499-4482-8599-08A29D0877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id="{903662CE-BCDE-457E-AA9D-981A44AB8784}"/>
            </a:ext>
          </a:extLst>
        </xdr:cNvPr>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id="{7B05DC3E-A588-45C9-8C89-414E96C43922}"/>
            </a:ext>
          </a:extLst>
        </xdr:cNvPr>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id="{D0C8A041-50B7-477E-9C82-D41E5919B2AD}"/>
            </a:ext>
          </a:extLst>
        </xdr:cNvPr>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id="{0387B1B7-7C48-4CC9-847D-9D0F40C47C5B}"/>
            </a:ext>
          </a:extLst>
        </xdr:cNvPr>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id="{B92B38A7-4FA2-4DD8-A255-DD59C2E8400D}"/>
            </a:ext>
          </a:extLst>
        </xdr:cNvPr>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19" name="【道路】&#10;一人当たり延長平均値テキスト">
          <a:extLst>
            <a:ext uri="{FF2B5EF4-FFF2-40B4-BE49-F238E27FC236}">
              <a16:creationId xmlns:a16="http://schemas.microsoft.com/office/drawing/2014/main" id="{DA8D133E-E6AB-4C8C-BD7C-FD937E7BB340}"/>
            </a:ext>
          </a:extLst>
        </xdr:cNvPr>
        <xdr:cNvSpPr txBox="1"/>
      </xdr:nvSpPr>
      <xdr:spPr>
        <a:xfrm>
          <a:off x="10515600" y="674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id="{87CCD5E5-BBD1-407E-9558-66BABAB6DC60}"/>
            </a:ext>
          </a:extLst>
        </xdr:cNvPr>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id="{4820E33C-F959-444F-AF04-B354DA53A6F2}"/>
            </a:ext>
          </a:extLst>
        </xdr:cNvPr>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a:extLst>
            <a:ext uri="{FF2B5EF4-FFF2-40B4-BE49-F238E27FC236}">
              <a16:creationId xmlns:a16="http://schemas.microsoft.com/office/drawing/2014/main" id="{BC130FA5-225F-4973-9EA7-F56B4FE273E7}"/>
            </a:ext>
          </a:extLst>
        </xdr:cNvPr>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a:extLst>
            <a:ext uri="{FF2B5EF4-FFF2-40B4-BE49-F238E27FC236}">
              <a16:creationId xmlns:a16="http://schemas.microsoft.com/office/drawing/2014/main" id="{9B38EE61-C955-4C69-8B7D-ABEDE6B39757}"/>
            </a:ext>
          </a:extLst>
        </xdr:cNvPr>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a:extLst>
            <a:ext uri="{FF2B5EF4-FFF2-40B4-BE49-F238E27FC236}">
              <a16:creationId xmlns:a16="http://schemas.microsoft.com/office/drawing/2014/main" id="{BAFCE0D5-CC46-494E-9080-0DEA2FDC05F8}"/>
            </a:ext>
          </a:extLst>
        </xdr:cNvPr>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6984EC-7EB6-4431-A1CB-3BB7B4B9BE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1C1AD4-594D-430F-AEB9-78F6225CCC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1C8299-733A-4B4F-A732-F9988DF85C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865B05F-511A-4202-9B37-4C64226D8F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422224C-DDB6-4034-836B-BBAAF7A4E1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39878</xdr:rowOff>
    </xdr:from>
    <xdr:to>
      <xdr:col>55</xdr:col>
      <xdr:colOff>50800</xdr:colOff>
      <xdr:row>34</xdr:row>
      <xdr:rowOff>141478</xdr:rowOff>
    </xdr:to>
    <xdr:sp macro="" textlink="">
      <xdr:nvSpPr>
        <xdr:cNvPr id="130" name="楕円 129">
          <a:extLst>
            <a:ext uri="{FF2B5EF4-FFF2-40B4-BE49-F238E27FC236}">
              <a16:creationId xmlns:a16="http://schemas.microsoft.com/office/drawing/2014/main" id="{5A5CA41A-A5BC-446C-B41D-1E0C0F616354}"/>
            </a:ext>
          </a:extLst>
        </xdr:cNvPr>
        <xdr:cNvSpPr/>
      </xdr:nvSpPr>
      <xdr:spPr>
        <a:xfrm>
          <a:off x="10426700" y="58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164355</xdr:rowOff>
    </xdr:from>
    <xdr:ext cx="534377" cy="259045"/>
    <xdr:sp macro="" textlink="">
      <xdr:nvSpPr>
        <xdr:cNvPr id="131" name="【道路】&#10;一人当たり延長該当値テキスト">
          <a:extLst>
            <a:ext uri="{FF2B5EF4-FFF2-40B4-BE49-F238E27FC236}">
              <a16:creationId xmlns:a16="http://schemas.microsoft.com/office/drawing/2014/main" id="{2AD82C6C-E1C2-49AB-9738-A3A09857E511}"/>
            </a:ext>
          </a:extLst>
        </xdr:cNvPr>
        <xdr:cNvSpPr txBox="1"/>
      </xdr:nvSpPr>
      <xdr:spPr>
        <a:xfrm>
          <a:off x="10515600" y="582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45517</xdr:rowOff>
    </xdr:from>
    <xdr:to>
      <xdr:col>50</xdr:col>
      <xdr:colOff>165100</xdr:colOff>
      <xdr:row>34</xdr:row>
      <xdr:rowOff>147117</xdr:rowOff>
    </xdr:to>
    <xdr:sp macro="" textlink="">
      <xdr:nvSpPr>
        <xdr:cNvPr id="132" name="楕円 131">
          <a:extLst>
            <a:ext uri="{FF2B5EF4-FFF2-40B4-BE49-F238E27FC236}">
              <a16:creationId xmlns:a16="http://schemas.microsoft.com/office/drawing/2014/main" id="{F0359FE2-9302-40E5-83E6-4832EFBC954E}"/>
            </a:ext>
          </a:extLst>
        </xdr:cNvPr>
        <xdr:cNvSpPr/>
      </xdr:nvSpPr>
      <xdr:spPr>
        <a:xfrm>
          <a:off x="9588500" y="58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90678</xdr:rowOff>
    </xdr:from>
    <xdr:to>
      <xdr:col>55</xdr:col>
      <xdr:colOff>0</xdr:colOff>
      <xdr:row>34</xdr:row>
      <xdr:rowOff>96317</xdr:rowOff>
    </xdr:to>
    <xdr:cxnSp macro="">
      <xdr:nvCxnSpPr>
        <xdr:cNvPr id="133" name="直線コネクタ 132">
          <a:extLst>
            <a:ext uri="{FF2B5EF4-FFF2-40B4-BE49-F238E27FC236}">
              <a16:creationId xmlns:a16="http://schemas.microsoft.com/office/drawing/2014/main" id="{8E431AA1-DE61-43CD-AAC6-B694534B8369}"/>
            </a:ext>
          </a:extLst>
        </xdr:cNvPr>
        <xdr:cNvCxnSpPr/>
      </xdr:nvCxnSpPr>
      <xdr:spPr>
        <a:xfrm flipV="1">
          <a:off x="9639300" y="5919978"/>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54280</xdr:rowOff>
    </xdr:from>
    <xdr:to>
      <xdr:col>46</xdr:col>
      <xdr:colOff>38100</xdr:colOff>
      <xdr:row>34</xdr:row>
      <xdr:rowOff>155880</xdr:rowOff>
    </xdr:to>
    <xdr:sp macro="" textlink="">
      <xdr:nvSpPr>
        <xdr:cNvPr id="134" name="楕円 133">
          <a:extLst>
            <a:ext uri="{FF2B5EF4-FFF2-40B4-BE49-F238E27FC236}">
              <a16:creationId xmlns:a16="http://schemas.microsoft.com/office/drawing/2014/main" id="{C4272758-F984-4F68-A859-203C9EA79E72}"/>
            </a:ext>
          </a:extLst>
        </xdr:cNvPr>
        <xdr:cNvSpPr/>
      </xdr:nvSpPr>
      <xdr:spPr>
        <a:xfrm>
          <a:off x="8699500" y="58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96317</xdr:rowOff>
    </xdr:from>
    <xdr:to>
      <xdr:col>50</xdr:col>
      <xdr:colOff>114300</xdr:colOff>
      <xdr:row>34</xdr:row>
      <xdr:rowOff>105080</xdr:rowOff>
    </xdr:to>
    <xdr:cxnSp macro="">
      <xdr:nvCxnSpPr>
        <xdr:cNvPr id="135" name="直線コネクタ 134">
          <a:extLst>
            <a:ext uri="{FF2B5EF4-FFF2-40B4-BE49-F238E27FC236}">
              <a16:creationId xmlns:a16="http://schemas.microsoft.com/office/drawing/2014/main" id="{4634E12D-003F-4EB5-9757-F1AE1FF23F34}"/>
            </a:ext>
          </a:extLst>
        </xdr:cNvPr>
        <xdr:cNvCxnSpPr/>
      </xdr:nvCxnSpPr>
      <xdr:spPr>
        <a:xfrm flipV="1">
          <a:off x="8750300" y="592561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61366</xdr:rowOff>
    </xdr:from>
    <xdr:to>
      <xdr:col>41</xdr:col>
      <xdr:colOff>101600</xdr:colOff>
      <xdr:row>34</xdr:row>
      <xdr:rowOff>162966</xdr:rowOff>
    </xdr:to>
    <xdr:sp macro="" textlink="">
      <xdr:nvSpPr>
        <xdr:cNvPr id="136" name="楕円 135">
          <a:extLst>
            <a:ext uri="{FF2B5EF4-FFF2-40B4-BE49-F238E27FC236}">
              <a16:creationId xmlns:a16="http://schemas.microsoft.com/office/drawing/2014/main" id="{EF9EEE07-24EC-4905-ADF0-9065F74E098E}"/>
            </a:ext>
          </a:extLst>
        </xdr:cNvPr>
        <xdr:cNvSpPr/>
      </xdr:nvSpPr>
      <xdr:spPr>
        <a:xfrm>
          <a:off x="7810500" y="58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105080</xdr:rowOff>
    </xdr:from>
    <xdr:to>
      <xdr:col>45</xdr:col>
      <xdr:colOff>177800</xdr:colOff>
      <xdr:row>34</xdr:row>
      <xdr:rowOff>112166</xdr:rowOff>
    </xdr:to>
    <xdr:cxnSp macro="">
      <xdr:nvCxnSpPr>
        <xdr:cNvPr id="137" name="直線コネクタ 136">
          <a:extLst>
            <a:ext uri="{FF2B5EF4-FFF2-40B4-BE49-F238E27FC236}">
              <a16:creationId xmlns:a16="http://schemas.microsoft.com/office/drawing/2014/main" id="{D2C86FAE-BDE7-4E0E-8BC8-39E52F3A119B}"/>
            </a:ext>
          </a:extLst>
        </xdr:cNvPr>
        <xdr:cNvCxnSpPr/>
      </xdr:nvCxnSpPr>
      <xdr:spPr>
        <a:xfrm flipV="1">
          <a:off x="7861300" y="593438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72111</xdr:rowOff>
    </xdr:from>
    <xdr:to>
      <xdr:col>36</xdr:col>
      <xdr:colOff>165100</xdr:colOff>
      <xdr:row>35</xdr:row>
      <xdr:rowOff>2261</xdr:rowOff>
    </xdr:to>
    <xdr:sp macro="" textlink="">
      <xdr:nvSpPr>
        <xdr:cNvPr id="138" name="楕円 137">
          <a:extLst>
            <a:ext uri="{FF2B5EF4-FFF2-40B4-BE49-F238E27FC236}">
              <a16:creationId xmlns:a16="http://schemas.microsoft.com/office/drawing/2014/main" id="{57694C57-1A06-4685-BA1F-9758F0D20DF2}"/>
            </a:ext>
          </a:extLst>
        </xdr:cNvPr>
        <xdr:cNvSpPr/>
      </xdr:nvSpPr>
      <xdr:spPr>
        <a:xfrm>
          <a:off x="6921500" y="59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112166</xdr:rowOff>
    </xdr:from>
    <xdr:to>
      <xdr:col>41</xdr:col>
      <xdr:colOff>50800</xdr:colOff>
      <xdr:row>34</xdr:row>
      <xdr:rowOff>122911</xdr:rowOff>
    </xdr:to>
    <xdr:cxnSp macro="">
      <xdr:nvCxnSpPr>
        <xdr:cNvPr id="139" name="直線コネクタ 138">
          <a:extLst>
            <a:ext uri="{FF2B5EF4-FFF2-40B4-BE49-F238E27FC236}">
              <a16:creationId xmlns:a16="http://schemas.microsoft.com/office/drawing/2014/main" id="{F452150D-7654-43DE-86E1-7B5CB003BF06}"/>
            </a:ext>
          </a:extLst>
        </xdr:cNvPr>
        <xdr:cNvCxnSpPr/>
      </xdr:nvCxnSpPr>
      <xdr:spPr>
        <a:xfrm flipV="1">
          <a:off x="6972300" y="5941466"/>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160494</xdr:rowOff>
    </xdr:from>
    <xdr:ext cx="469744" cy="259045"/>
    <xdr:sp macro="" textlink="">
      <xdr:nvSpPr>
        <xdr:cNvPr id="140" name="n_1aveValue【道路】&#10;一人当たり延長">
          <a:extLst>
            <a:ext uri="{FF2B5EF4-FFF2-40B4-BE49-F238E27FC236}">
              <a16:creationId xmlns:a16="http://schemas.microsoft.com/office/drawing/2014/main" id="{9EFC1327-A7B4-4E39-BC9D-A6398C60E7B1}"/>
            </a:ext>
          </a:extLst>
        </xdr:cNvPr>
        <xdr:cNvSpPr txBox="1"/>
      </xdr:nvSpPr>
      <xdr:spPr>
        <a:xfrm>
          <a:off x="93917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10837</xdr:rowOff>
    </xdr:from>
    <xdr:ext cx="469744" cy="259045"/>
    <xdr:sp macro="" textlink="">
      <xdr:nvSpPr>
        <xdr:cNvPr id="141" name="n_2aveValue【道路】&#10;一人当たり延長">
          <a:extLst>
            <a:ext uri="{FF2B5EF4-FFF2-40B4-BE49-F238E27FC236}">
              <a16:creationId xmlns:a16="http://schemas.microsoft.com/office/drawing/2014/main" id="{32ED64C5-FC09-432C-9B7A-81CD573F970C}"/>
            </a:ext>
          </a:extLst>
        </xdr:cNvPr>
        <xdr:cNvSpPr txBox="1"/>
      </xdr:nvSpPr>
      <xdr:spPr>
        <a:xfrm>
          <a:off x="8515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6951</xdr:rowOff>
    </xdr:from>
    <xdr:ext cx="469744" cy="259045"/>
    <xdr:sp macro="" textlink="">
      <xdr:nvSpPr>
        <xdr:cNvPr id="142" name="n_3aveValue【道路】&#10;一人当たり延長">
          <a:extLst>
            <a:ext uri="{FF2B5EF4-FFF2-40B4-BE49-F238E27FC236}">
              <a16:creationId xmlns:a16="http://schemas.microsoft.com/office/drawing/2014/main" id="{5399FEB7-40A2-44B5-9633-013D4B215B86}"/>
            </a:ext>
          </a:extLst>
        </xdr:cNvPr>
        <xdr:cNvSpPr txBox="1"/>
      </xdr:nvSpPr>
      <xdr:spPr>
        <a:xfrm>
          <a:off x="7626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6723</xdr:rowOff>
    </xdr:from>
    <xdr:ext cx="469744" cy="259045"/>
    <xdr:sp macro="" textlink="">
      <xdr:nvSpPr>
        <xdr:cNvPr id="143" name="n_4aveValue【道路】&#10;一人当たり延長">
          <a:extLst>
            <a:ext uri="{FF2B5EF4-FFF2-40B4-BE49-F238E27FC236}">
              <a16:creationId xmlns:a16="http://schemas.microsoft.com/office/drawing/2014/main" id="{D072DF09-F2F6-46E1-BD2A-2C7DBA9045F5}"/>
            </a:ext>
          </a:extLst>
        </xdr:cNvPr>
        <xdr:cNvSpPr txBox="1"/>
      </xdr:nvSpPr>
      <xdr:spPr>
        <a:xfrm>
          <a:off x="6737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163644</xdr:rowOff>
    </xdr:from>
    <xdr:ext cx="534377" cy="259045"/>
    <xdr:sp macro="" textlink="">
      <xdr:nvSpPr>
        <xdr:cNvPr id="144" name="n_1mainValue【道路】&#10;一人当たり延長">
          <a:extLst>
            <a:ext uri="{FF2B5EF4-FFF2-40B4-BE49-F238E27FC236}">
              <a16:creationId xmlns:a16="http://schemas.microsoft.com/office/drawing/2014/main" id="{050B4B9A-9556-440A-9E4B-2EF46A6254DC}"/>
            </a:ext>
          </a:extLst>
        </xdr:cNvPr>
        <xdr:cNvSpPr txBox="1"/>
      </xdr:nvSpPr>
      <xdr:spPr>
        <a:xfrm>
          <a:off x="9359411" y="5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957</xdr:rowOff>
    </xdr:from>
    <xdr:ext cx="534377" cy="259045"/>
    <xdr:sp macro="" textlink="">
      <xdr:nvSpPr>
        <xdr:cNvPr id="145" name="n_2mainValue【道路】&#10;一人当たり延長">
          <a:extLst>
            <a:ext uri="{FF2B5EF4-FFF2-40B4-BE49-F238E27FC236}">
              <a16:creationId xmlns:a16="http://schemas.microsoft.com/office/drawing/2014/main" id="{237E4997-9932-47FA-B5B1-666EBCDBA46C}"/>
            </a:ext>
          </a:extLst>
        </xdr:cNvPr>
        <xdr:cNvSpPr txBox="1"/>
      </xdr:nvSpPr>
      <xdr:spPr>
        <a:xfrm>
          <a:off x="8483111" y="56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8043</xdr:rowOff>
    </xdr:from>
    <xdr:ext cx="534377" cy="259045"/>
    <xdr:sp macro="" textlink="">
      <xdr:nvSpPr>
        <xdr:cNvPr id="146" name="n_3mainValue【道路】&#10;一人当たり延長">
          <a:extLst>
            <a:ext uri="{FF2B5EF4-FFF2-40B4-BE49-F238E27FC236}">
              <a16:creationId xmlns:a16="http://schemas.microsoft.com/office/drawing/2014/main" id="{E988E9C0-C430-4D97-B03B-564E747279A2}"/>
            </a:ext>
          </a:extLst>
        </xdr:cNvPr>
        <xdr:cNvSpPr txBox="1"/>
      </xdr:nvSpPr>
      <xdr:spPr>
        <a:xfrm>
          <a:off x="7594111" y="56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18788</xdr:rowOff>
    </xdr:from>
    <xdr:ext cx="534377" cy="259045"/>
    <xdr:sp macro="" textlink="">
      <xdr:nvSpPr>
        <xdr:cNvPr id="147" name="n_4mainValue【道路】&#10;一人当たり延長">
          <a:extLst>
            <a:ext uri="{FF2B5EF4-FFF2-40B4-BE49-F238E27FC236}">
              <a16:creationId xmlns:a16="http://schemas.microsoft.com/office/drawing/2014/main" id="{C88CCC3E-22C7-4D5B-873C-3EC06CBCBE29}"/>
            </a:ext>
          </a:extLst>
        </xdr:cNvPr>
        <xdr:cNvSpPr txBox="1"/>
      </xdr:nvSpPr>
      <xdr:spPr>
        <a:xfrm>
          <a:off x="6705111" y="567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323597C-808B-4D72-82D8-DD17DB1E6A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7416773-AE22-48A6-A81B-6AC33FF4E4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9B41924-4A68-4687-9701-8BD6565678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82E0A91-4980-414A-BA2F-3360633CA1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65897CA-3016-4E71-A2BE-37521034D9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06F61FD-D60D-4DA9-8D34-B1DA38CE0B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B8E2F2F-DF23-41B5-97C0-28189B27F3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B0BBCD2-D5E7-4707-AD61-9588C8E890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0F02670-086E-46D2-B603-B9D31F5197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3B4475C-6601-43A6-A06B-90FB43B558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B52F3E8-E59F-43B2-83DB-8BD271165A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9F90D44-EB9B-4AEC-926B-9C144AFC2F0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D9512F60-C220-4980-B99C-898B1225CC9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6F07F41-159E-4D49-A5A8-C4548E98498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F570E31-50DF-4520-9523-D567D105C2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A6A5043-AC4C-440C-8638-18DDCBDC736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EAA0CCB-6ECF-49CA-9E94-33E6876E9C0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A881ACB-BE06-4187-A1F0-3F3F218AD0A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FC3E62C-1271-43EA-B301-86ED9165460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6567E943-0D4E-4E79-AC80-99E4486AD4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3DC74BF-6A40-42CD-8321-4BCE342B938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781ADCC-6B51-4DC7-96DF-CF90FC9128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925126A-5A9D-49F2-BD8F-55551656F0C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643C70A-9214-432D-BDD2-99B419D30A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id="{E5BE5C5F-C05D-4528-96A8-81AAEFF56DB0}"/>
            </a:ext>
          </a:extLst>
        </xdr:cNvPr>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DA397C9-5ADB-4E10-8265-3BA49380D55F}"/>
            </a:ext>
          </a:extLst>
        </xdr:cNvPr>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id="{DCE67D92-BDEB-4B27-9003-228D8798B9EC}"/>
            </a:ext>
          </a:extLst>
        </xdr:cNvPr>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78D4D49-DCF5-4B44-9CCC-1FFD117577A0}"/>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id="{6CDE9433-4EBD-4E4F-BD94-5FA630C90DF0}"/>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CA65000-BDED-4298-8651-92497D6D32F9}"/>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id="{E740C007-9BDE-4DE6-B8D9-FBA71FCF1459}"/>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id="{B2BD5214-FE31-4A12-A23E-BE19A7EB751B}"/>
            </a:ext>
          </a:extLst>
        </xdr:cNvPr>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24F750AE-5F89-4D59-8415-4B429CA69C21}"/>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a:extLst>
            <a:ext uri="{FF2B5EF4-FFF2-40B4-BE49-F238E27FC236}">
              <a16:creationId xmlns:a16="http://schemas.microsoft.com/office/drawing/2014/main" id="{41618CB0-9DEB-44B6-BB41-68D619230849}"/>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4C59A647-BA82-4B84-95AB-8FB97FAE44CA}"/>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D6CD451-4C8A-4564-9040-33943135630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416DFC-2DF7-43D9-8EED-6D59F3B9C5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929954-1C77-41D6-B206-0CA224FECB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D83EEA-011E-4691-BE6E-34A8443DA9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DA0E25-8CEC-4C3B-927A-7596AB026C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82550</xdr:rowOff>
    </xdr:from>
    <xdr:to>
      <xdr:col>24</xdr:col>
      <xdr:colOff>114300</xdr:colOff>
      <xdr:row>60</xdr:row>
      <xdr:rowOff>12700</xdr:rowOff>
    </xdr:to>
    <xdr:sp macro="" textlink="">
      <xdr:nvSpPr>
        <xdr:cNvPr id="188" name="楕円 187">
          <a:extLst>
            <a:ext uri="{FF2B5EF4-FFF2-40B4-BE49-F238E27FC236}">
              <a16:creationId xmlns:a16="http://schemas.microsoft.com/office/drawing/2014/main" id="{773C857E-3BFF-471D-B918-8FE3F4EF2018}"/>
            </a:ext>
          </a:extLst>
        </xdr:cNvPr>
        <xdr:cNvSpPr/>
      </xdr:nvSpPr>
      <xdr:spPr>
        <a:xfrm>
          <a:off x="4584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105427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1E05E87-6E24-481C-9663-1C77D040A05F}"/>
            </a:ext>
          </a:extLst>
        </xdr:cNvPr>
        <xdr:cNvSpPr txBox="1"/>
      </xdr:nvSpPr>
      <xdr:spPr>
        <a:xfrm>
          <a:off x="4673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90" name="楕円 189">
          <a:extLst>
            <a:ext uri="{FF2B5EF4-FFF2-40B4-BE49-F238E27FC236}">
              <a16:creationId xmlns:a16="http://schemas.microsoft.com/office/drawing/2014/main" id="{65C0C4E7-410B-413C-A9B1-B1E4618649B9}"/>
            </a:ext>
          </a:extLst>
        </xdr:cNvPr>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59</xdr:row>
      <xdr:rowOff>133350</xdr:rowOff>
    </xdr:to>
    <xdr:cxnSp macro="">
      <xdr:nvCxnSpPr>
        <xdr:cNvPr id="191" name="直線コネクタ 190">
          <a:extLst>
            <a:ext uri="{FF2B5EF4-FFF2-40B4-BE49-F238E27FC236}">
              <a16:creationId xmlns:a16="http://schemas.microsoft.com/office/drawing/2014/main" id="{EA9824BD-B81B-4714-A575-F0040850BEE5}"/>
            </a:ext>
          </a:extLst>
        </xdr:cNvPr>
        <xdr:cNvCxnSpPr/>
      </xdr:nvCxnSpPr>
      <xdr:spPr>
        <a:xfrm>
          <a:off x="3797300" y="10243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2" name="楕円 191">
          <a:extLst>
            <a:ext uri="{FF2B5EF4-FFF2-40B4-BE49-F238E27FC236}">
              <a16:creationId xmlns:a16="http://schemas.microsoft.com/office/drawing/2014/main" id="{A1CD7CEB-CF62-439B-AC3D-7B24E5C83D04}"/>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127635</xdr:rowOff>
    </xdr:to>
    <xdr:cxnSp macro="">
      <xdr:nvCxnSpPr>
        <xdr:cNvPr id="193" name="直線コネクタ 192">
          <a:extLst>
            <a:ext uri="{FF2B5EF4-FFF2-40B4-BE49-F238E27FC236}">
              <a16:creationId xmlns:a16="http://schemas.microsoft.com/office/drawing/2014/main" id="{56A4F7EC-B925-4A15-9144-9CB892D91443}"/>
            </a:ext>
          </a:extLst>
        </xdr:cNvPr>
        <xdr:cNvCxnSpPr/>
      </xdr:nvCxnSpPr>
      <xdr:spPr>
        <a:xfrm>
          <a:off x="2908300" y="1023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4" name="楕円 193">
          <a:extLst>
            <a:ext uri="{FF2B5EF4-FFF2-40B4-BE49-F238E27FC236}">
              <a16:creationId xmlns:a16="http://schemas.microsoft.com/office/drawing/2014/main" id="{76C20D4A-6753-47C7-9120-77F1D641273C}"/>
            </a:ext>
          </a:extLst>
        </xdr:cNvPr>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121920</xdr:rowOff>
    </xdr:to>
    <xdr:cxnSp macro="">
      <xdr:nvCxnSpPr>
        <xdr:cNvPr id="195" name="直線コネクタ 194">
          <a:extLst>
            <a:ext uri="{FF2B5EF4-FFF2-40B4-BE49-F238E27FC236}">
              <a16:creationId xmlns:a16="http://schemas.microsoft.com/office/drawing/2014/main" id="{06872905-BDB4-4FC4-9258-85D9334A2592}"/>
            </a:ext>
          </a:extLst>
        </xdr:cNvPr>
        <xdr:cNvCxnSpPr/>
      </xdr:nvCxnSpPr>
      <xdr:spPr>
        <a:xfrm>
          <a:off x="2019300" y="10206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6" name="楕円 195">
          <a:extLst>
            <a:ext uri="{FF2B5EF4-FFF2-40B4-BE49-F238E27FC236}">
              <a16:creationId xmlns:a16="http://schemas.microsoft.com/office/drawing/2014/main" id="{F5832840-8DD2-4EE9-9219-C614D5B80A87}"/>
            </a:ext>
          </a:extLst>
        </xdr:cNvPr>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91440</xdr:rowOff>
    </xdr:to>
    <xdr:cxnSp macro="">
      <xdr:nvCxnSpPr>
        <xdr:cNvPr id="197" name="直線コネクタ 196">
          <a:extLst>
            <a:ext uri="{FF2B5EF4-FFF2-40B4-BE49-F238E27FC236}">
              <a16:creationId xmlns:a16="http://schemas.microsoft.com/office/drawing/2014/main" id="{EC31D073-A6DF-4403-BCAB-8A79BF0EF781}"/>
            </a:ext>
          </a:extLst>
        </xdr:cNvPr>
        <xdr:cNvCxnSpPr/>
      </xdr:nvCxnSpPr>
      <xdr:spPr>
        <a:xfrm>
          <a:off x="1130300" y="101936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9DCA530-CF61-4301-B221-4B59A3B6FF22}"/>
            </a:ext>
          </a:extLst>
        </xdr:cNvPr>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C9D70CE-B9CC-4A31-8880-CBDF79AA85D4}"/>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AEFBE8E-712E-4D41-9BDF-3491F296C503}"/>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E1E0C21-6F02-4266-816C-13F4DD1954C1}"/>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6A7F1CD-5768-420A-BE88-0CC83A666AA6}"/>
            </a:ext>
          </a:extLst>
        </xdr:cNvPr>
        <xdr:cNvSpPr txBox="1"/>
      </xdr:nvSpPr>
      <xdr:spPr>
        <a:xfrm>
          <a:off x="3582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BD6BBEF-EA76-4BA3-8E6B-6E2E66D62C77}"/>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5B26CDFF-C2CF-401B-8255-CA1687A39C8C}"/>
            </a:ext>
          </a:extLst>
        </xdr:cNvPr>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B4C7CF6-5012-49AC-ABB4-1CDF9FA302A0}"/>
            </a:ext>
          </a:extLst>
        </xdr:cNvPr>
        <xdr:cNvSpPr txBox="1"/>
      </xdr:nvSpPr>
      <xdr:spPr>
        <a:xfrm>
          <a:off x="927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DD752CC-094B-494C-A092-62BF593416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2CC9632-7F0D-4F95-83AB-A8ACEA168D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0BE8A0A-21E0-4983-9FDB-6BD2F18854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4BB3D84-B8DA-4172-BC30-4A01D35799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609608A-C880-454E-A6BD-BD50B527FD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7CF094B-0CCB-49D0-BA73-E518606F3F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4D77E9B-322F-439E-91C6-51588E775C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5C6AC11-E63B-47DD-B610-E3DDB067E9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1F683D5-9812-4856-BECF-501968F8D8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28D65BF-AFFA-476B-AA45-F214707044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FEC91605-3FA4-429D-9AB7-3830ECA12F7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DD8E8EA2-D8AA-4CA8-8CAD-F9AC9B61547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D1656E61-6645-421A-9971-03294B88EB1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E7995CDE-08CA-4596-BD2F-474FC47AB6C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A933044B-2667-43D3-BD56-2BFCEE4A39F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162EC45B-0ACE-439B-9359-E55372454A3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B7E0E7A5-0CEE-49B5-9EB3-2AEB6C5C459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5379B5AA-4124-489B-BF8B-2A2B1C189E9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E78CA1C1-7B80-4BD8-AE20-824038E4462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65EB95D8-02DD-40D1-AEEC-B2EBBE93E40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3436E8F8-0072-4645-9781-E36A85ABFDC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F2BF9CC0-8FEE-4D7B-A6C0-095FA9F8235D}"/>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E847A66-D2BE-4711-9D94-6D3F61AB6F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3EC16EFD-9242-4E12-BDFF-91A270D3155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E93FC9D-4F22-4E13-BAB5-70EBB4F7E2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id="{D2CB3694-4EEA-4F9D-89D7-518AB432626B}"/>
            </a:ext>
          </a:extLst>
        </xdr:cNvPr>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5770AA-00E6-4123-96E1-1BB0DFB03B9A}"/>
            </a:ext>
          </a:extLst>
        </xdr:cNvPr>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id="{73AB9F18-C0F0-49B7-B075-FEF2ABFA1A93}"/>
            </a:ext>
          </a:extLst>
        </xdr:cNvPr>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E5AED695-6412-42C2-9A60-13FCCE47D59B}"/>
            </a:ext>
          </a:extLst>
        </xdr:cNvPr>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id="{9BDA1354-A9A9-4E04-94B3-6901698EFCC3}"/>
            </a:ext>
          </a:extLst>
        </xdr:cNvPr>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0CA847BB-9A2A-40F5-BFCF-1054EFB824CE}"/>
            </a:ext>
          </a:extLst>
        </xdr:cNvPr>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id="{2C605815-87E7-4B01-B279-B36CA6D93009}"/>
            </a:ext>
          </a:extLst>
        </xdr:cNvPr>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id="{21135C47-57A9-4332-994E-303E762A1515}"/>
            </a:ext>
          </a:extLst>
        </xdr:cNvPr>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a:extLst>
            <a:ext uri="{FF2B5EF4-FFF2-40B4-BE49-F238E27FC236}">
              <a16:creationId xmlns:a16="http://schemas.microsoft.com/office/drawing/2014/main" id="{D222F0E9-E4A2-4B55-B4C8-E3F10B16ABA0}"/>
            </a:ext>
          </a:extLst>
        </xdr:cNvPr>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a:extLst>
            <a:ext uri="{FF2B5EF4-FFF2-40B4-BE49-F238E27FC236}">
              <a16:creationId xmlns:a16="http://schemas.microsoft.com/office/drawing/2014/main" id="{9FC485E5-B47E-468B-AD63-CBD79A1F947B}"/>
            </a:ext>
          </a:extLst>
        </xdr:cNvPr>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a:extLst>
            <a:ext uri="{FF2B5EF4-FFF2-40B4-BE49-F238E27FC236}">
              <a16:creationId xmlns:a16="http://schemas.microsoft.com/office/drawing/2014/main" id="{69A22207-6EF2-45E8-ADD6-C1482B73B06F}"/>
            </a:ext>
          </a:extLst>
        </xdr:cNvPr>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B7E8A9-1906-4315-9242-DE7846B071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4B9E79-DB11-46BE-B444-98A35FD457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8E73DB0-523D-4ED2-AEFD-139A70F99B5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342922-2574-42F6-AC6E-8FCEC23424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D4FFED-7DBD-4A71-AC2E-7347F3C70C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28720</xdr:rowOff>
    </xdr:from>
    <xdr:to>
      <xdr:col>55</xdr:col>
      <xdr:colOff>50800</xdr:colOff>
      <xdr:row>62</xdr:row>
      <xdr:rowOff>130320</xdr:rowOff>
    </xdr:to>
    <xdr:sp macro="" textlink="">
      <xdr:nvSpPr>
        <xdr:cNvPr id="247" name="楕円 246">
          <a:extLst>
            <a:ext uri="{FF2B5EF4-FFF2-40B4-BE49-F238E27FC236}">
              <a16:creationId xmlns:a16="http://schemas.microsoft.com/office/drawing/2014/main" id="{D216C0F4-1431-4CDB-994F-854DF3CEA2D5}"/>
            </a:ext>
          </a:extLst>
        </xdr:cNvPr>
        <xdr:cNvSpPr/>
      </xdr:nvSpPr>
      <xdr:spPr>
        <a:xfrm>
          <a:off x="10426700" y="10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51597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B0FB9E44-D242-4269-9C0A-D0C5BB4A2114}"/>
            </a:ext>
          </a:extLst>
        </xdr:cNvPr>
        <xdr:cNvSpPr txBox="1"/>
      </xdr:nvSpPr>
      <xdr:spPr>
        <a:xfrm>
          <a:off x="10515600" y="1051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40980</xdr:rowOff>
    </xdr:from>
    <xdr:to>
      <xdr:col>50</xdr:col>
      <xdr:colOff>165100</xdr:colOff>
      <xdr:row>62</xdr:row>
      <xdr:rowOff>142580</xdr:rowOff>
    </xdr:to>
    <xdr:sp macro="" textlink="">
      <xdr:nvSpPr>
        <xdr:cNvPr id="249" name="楕円 248">
          <a:extLst>
            <a:ext uri="{FF2B5EF4-FFF2-40B4-BE49-F238E27FC236}">
              <a16:creationId xmlns:a16="http://schemas.microsoft.com/office/drawing/2014/main" id="{855C906D-21BE-48D7-BD49-3C04FA1114AB}"/>
            </a:ext>
          </a:extLst>
        </xdr:cNvPr>
        <xdr:cNvSpPr/>
      </xdr:nvSpPr>
      <xdr:spPr>
        <a:xfrm>
          <a:off x="9588500" y="106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79520</xdr:rowOff>
    </xdr:from>
    <xdr:to>
      <xdr:col>55</xdr:col>
      <xdr:colOff>0</xdr:colOff>
      <xdr:row>62</xdr:row>
      <xdr:rowOff>91780</xdr:rowOff>
    </xdr:to>
    <xdr:cxnSp macro="">
      <xdr:nvCxnSpPr>
        <xdr:cNvPr id="250" name="直線コネクタ 249">
          <a:extLst>
            <a:ext uri="{FF2B5EF4-FFF2-40B4-BE49-F238E27FC236}">
              <a16:creationId xmlns:a16="http://schemas.microsoft.com/office/drawing/2014/main" id="{9CF0AE79-39D3-418C-84EE-9EDCBBC3AD18}"/>
            </a:ext>
          </a:extLst>
        </xdr:cNvPr>
        <xdr:cNvCxnSpPr/>
      </xdr:nvCxnSpPr>
      <xdr:spPr>
        <a:xfrm flipV="1">
          <a:off x="9639300" y="10709420"/>
          <a:ext cx="8382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51534</xdr:rowOff>
    </xdr:from>
    <xdr:to>
      <xdr:col>46</xdr:col>
      <xdr:colOff>38100</xdr:colOff>
      <xdr:row>62</xdr:row>
      <xdr:rowOff>153134</xdr:rowOff>
    </xdr:to>
    <xdr:sp macro="" textlink="">
      <xdr:nvSpPr>
        <xdr:cNvPr id="251" name="楕円 250">
          <a:extLst>
            <a:ext uri="{FF2B5EF4-FFF2-40B4-BE49-F238E27FC236}">
              <a16:creationId xmlns:a16="http://schemas.microsoft.com/office/drawing/2014/main" id="{30168BDB-D09B-4010-9B29-540D988304EC}"/>
            </a:ext>
          </a:extLst>
        </xdr:cNvPr>
        <xdr:cNvSpPr/>
      </xdr:nvSpPr>
      <xdr:spPr>
        <a:xfrm>
          <a:off x="8699500" y="106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91780</xdr:rowOff>
    </xdr:from>
    <xdr:to>
      <xdr:col>50</xdr:col>
      <xdr:colOff>114300</xdr:colOff>
      <xdr:row>62</xdr:row>
      <xdr:rowOff>102334</xdr:rowOff>
    </xdr:to>
    <xdr:cxnSp macro="">
      <xdr:nvCxnSpPr>
        <xdr:cNvPr id="252" name="直線コネクタ 251">
          <a:extLst>
            <a:ext uri="{FF2B5EF4-FFF2-40B4-BE49-F238E27FC236}">
              <a16:creationId xmlns:a16="http://schemas.microsoft.com/office/drawing/2014/main" id="{AA1A27DD-6718-49C0-A52C-5A71A3D6F350}"/>
            </a:ext>
          </a:extLst>
        </xdr:cNvPr>
        <xdr:cNvCxnSpPr/>
      </xdr:nvCxnSpPr>
      <xdr:spPr>
        <a:xfrm flipV="1">
          <a:off x="8750300" y="1072168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53514</xdr:rowOff>
    </xdr:from>
    <xdr:to>
      <xdr:col>41</xdr:col>
      <xdr:colOff>101600</xdr:colOff>
      <xdr:row>62</xdr:row>
      <xdr:rowOff>155114</xdr:rowOff>
    </xdr:to>
    <xdr:sp macro="" textlink="">
      <xdr:nvSpPr>
        <xdr:cNvPr id="253" name="楕円 252">
          <a:extLst>
            <a:ext uri="{FF2B5EF4-FFF2-40B4-BE49-F238E27FC236}">
              <a16:creationId xmlns:a16="http://schemas.microsoft.com/office/drawing/2014/main" id="{A124B6E0-0780-4E1E-9994-7D806BFEBA66}"/>
            </a:ext>
          </a:extLst>
        </xdr:cNvPr>
        <xdr:cNvSpPr/>
      </xdr:nvSpPr>
      <xdr:spPr>
        <a:xfrm>
          <a:off x="7810500" y="106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102334</xdr:rowOff>
    </xdr:from>
    <xdr:to>
      <xdr:col>45</xdr:col>
      <xdr:colOff>177800</xdr:colOff>
      <xdr:row>62</xdr:row>
      <xdr:rowOff>104314</xdr:rowOff>
    </xdr:to>
    <xdr:cxnSp macro="">
      <xdr:nvCxnSpPr>
        <xdr:cNvPr id="254" name="直線コネクタ 253">
          <a:extLst>
            <a:ext uri="{FF2B5EF4-FFF2-40B4-BE49-F238E27FC236}">
              <a16:creationId xmlns:a16="http://schemas.microsoft.com/office/drawing/2014/main" id="{ECBA2BC5-9099-40E1-AE12-29D9F45A08EA}"/>
            </a:ext>
          </a:extLst>
        </xdr:cNvPr>
        <xdr:cNvCxnSpPr/>
      </xdr:nvCxnSpPr>
      <xdr:spPr>
        <a:xfrm flipV="1">
          <a:off x="7861300" y="10732234"/>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62083</xdr:rowOff>
    </xdr:from>
    <xdr:to>
      <xdr:col>36</xdr:col>
      <xdr:colOff>165100</xdr:colOff>
      <xdr:row>62</xdr:row>
      <xdr:rowOff>163683</xdr:rowOff>
    </xdr:to>
    <xdr:sp macro="" textlink="">
      <xdr:nvSpPr>
        <xdr:cNvPr id="255" name="楕円 254">
          <a:extLst>
            <a:ext uri="{FF2B5EF4-FFF2-40B4-BE49-F238E27FC236}">
              <a16:creationId xmlns:a16="http://schemas.microsoft.com/office/drawing/2014/main" id="{23E8E86B-D25C-412E-9470-F051CB6D04F7}"/>
            </a:ext>
          </a:extLst>
        </xdr:cNvPr>
        <xdr:cNvSpPr/>
      </xdr:nvSpPr>
      <xdr:spPr>
        <a:xfrm>
          <a:off x="6921500" y="106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104314</xdr:rowOff>
    </xdr:from>
    <xdr:to>
      <xdr:col>41</xdr:col>
      <xdr:colOff>50800</xdr:colOff>
      <xdr:row>62</xdr:row>
      <xdr:rowOff>112883</xdr:rowOff>
    </xdr:to>
    <xdr:cxnSp macro="">
      <xdr:nvCxnSpPr>
        <xdr:cNvPr id="256" name="直線コネクタ 255">
          <a:extLst>
            <a:ext uri="{FF2B5EF4-FFF2-40B4-BE49-F238E27FC236}">
              <a16:creationId xmlns:a16="http://schemas.microsoft.com/office/drawing/2014/main" id="{C160136B-02CA-4B7C-8764-23C563358E8E}"/>
            </a:ext>
          </a:extLst>
        </xdr:cNvPr>
        <xdr:cNvCxnSpPr/>
      </xdr:nvCxnSpPr>
      <xdr:spPr>
        <a:xfrm flipV="1">
          <a:off x="6972300" y="10734214"/>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65071248-C875-4B7C-9B42-A1A122FAF7EF}"/>
            </a:ext>
          </a:extLst>
        </xdr:cNvPr>
        <xdr:cNvSpPr txBox="1"/>
      </xdr:nvSpPr>
      <xdr:spPr>
        <a:xfrm>
          <a:off x="93594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313BE3D2-D0D5-4413-9F02-9C4FAC533AB4}"/>
            </a:ext>
          </a:extLst>
        </xdr:cNvPr>
        <xdr:cNvSpPr txBox="1"/>
      </xdr:nvSpPr>
      <xdr:spPr>
        <a:xfrm>
          <a:off x="8483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BB609CE2-AB9B-4126-B2A6-AAC7B5DF85C4}"/>
            </a:ext>
          </a:extLst>
        </xdr:cNvPr>
        <xdr:cNvSpPr txBox="1"/>
      </xdr:nvSpPr>
      <xdr:spPr>
        <a:xfrm>
          <a:off x="7594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38ABC7A0-8216-4E1B-8A90-7473FCBE36F7}"/>
            </a:ext>
          </a:extLst>
        </xdr:cNvPr>
        <xdr:cNvSpPr txBox="1"/>
      </xdr:nvSpPr>
      <xdr:spPr>
        <a:xfrm>
          <a:off x="6705111" y="10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159107</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A0DAD265-C175-44B8-86BE-EE5177075ACD}"/>
            </a:ext>
          </a:extLst>
        </xdr:cNvPr>
        <xdr:cNvSpPr txBox="1"/>
      </xdr:nvSpPr>
      <xdr:spPr>
        <a:xfrm>
          <a:off x="9327095" y="104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169661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83EFDEDF-C4E0-4513-B256-D5354CAD2DC2}"/>
            </a:ext>
          </a:extLst>
        </xdr:cNvPr>
        <xdr:cNvSpPr txBox="1"/>
      </xdr:nvSpPr>
      <xdr:spPr>
        <a:xfrm>
          <a:off x="8450795" y="104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191</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F4AA6131-6D4C-4E26-9055-A0E20CE77C71}"/>
            </a:ext>
          </a:extLst>
        </xdr:cNvPr>
        <xdr:cNvSpPr txBox="1"/>
      </xdr:nvSpPr>
      <xdr:spPr>
        <a:xfrm>
          <a:off x="7561795" y="1045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8760</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79EEF192-A301-4DAE-9C9C-FC55AC1810B2}"/>
            </a:ext>
          </a:extLst>
        </xdr:cNvPr>
        <xdr:cNvSpPr txBox="1"/>
      </xdr:nvSpPr>
      <xdr:spPr>
        <a:xfrm>
          <a:off x="6672795" y="1046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D950086-3DA0-41A5-9F44-A3371743E7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623B938-F68E-41DF-9875-349A611096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BD594BF-B232-457B-81C9-210C5FEE74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CFDBB3A-43A3-478B-B53A-C0654F12D5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F0E6AB8-C94A-44A7-9BA5-C4192A51A6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3274957-C5DD-4BD0-9C27-635301863B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C811E43-8E06-4589-9FAF-00415A1ACA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75F9F8C-9ADB-4A6E-A4C0-B6AA2A47ED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F05007C-E1EC-411A-8EE9-B40D4E1353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4374717-AD49-4663-B48C-412AB57EC4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ADDA688-19FD-4DEA-BCB4-A83056F6D9B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613F5775-9B80-4C6D-954D-5883993DE5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8FE86B1-860F-45B8-83B3-D3D781ACEA3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CA6CCCD-8897-4D2C-A03D-27863577CB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3A36932B-544A-4158-9408-5FC894CD0C8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8C32B29A-8CD1-4C0D-941C-93782E7BCAC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B89A08EB-D2BE-495C-8F8A-D57CDFB42FC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652F9791-B9A6-4663-BAEF-4245BAE9419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DA0C14D3-BD80-464D-9CAE-E07B2E9B575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A892CEE-C31D-40D5-BAB1-2D10E4E4A32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77F80330-D250-4F14-BD22-648952BFFD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974A2F1-624F-4865-8B9E-0389BB7DC3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F156D112-580A-4C1B-8891-6830B2D0BEE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9C820F9-A7DD-4825-895B-63F9999039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id="{2FAAFFF1-ADD6-4FF6-81A2-3940DF90DA4D}"/>
            </a:ext>
          </a:extLst>
        </xdr:cNvPr>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C03109A0-1726-4A0A-BBB3-2D30A6C1F126}"/>
            </a:ext>
          </a:extLst>
        </xdr:cNvPr>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id="{A26C1B35-8E17-4CF1-8491-E9A77295DFAE}"/>
            </a:ext>
          </a:extLst>
        </xdr:cNvPr>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7802A1C8-7D12-4970-B683-09231A48CD76}"/>
            </a:ext>
          </a:extLst>
        </xdr:cNvPr>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id="{B01F760B-A960-4FCA-9059-14B9B81136CD}"/>
            </a:ext>
          </a:extLst>
        </xdr:cNvPr>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38D23F4A-E090-461E-9C35-737638DFF51C}"/>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id="{8D54D717-BA5D-4C0E-9768-6C48FC3CDFDD}"/>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id="{82509DDB-A784-4734-9CE0-90235F0001BA}"/>
            </a:ext>
          </a:extLst>
        </xdr:cNvPr>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a:extLst>
            <a:ext uri="{FF2B5EF4-FFF2-40B4-BE49-F238E27FC236}">
              <a16:creationId xmlns:a16="http://schemas.microsoft.com/office/drawing/2014/main" id="{55C1E412-AD4C-4AE9-AA26-D3A12DC64F9F}"/>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a:extLst>
            <a:ext uri="{FF2B5EF4-FFF2-40B4-BE49-F238E27FC236}">
              <a16:creationId xmlns:a16="http://schemas.microsoft.com/office/drawing/2014/main" id="{7CBDCEFF-07CE-4102-A557-C18FB6CFED92}"/>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a:extLst>
            <a:ext uri="{FF2B5EF4-FFF2-40B4-BE49-F238E27FC236}">
              <a16:creationId xmlns:a16="http://schemas.microsoft.com/office/drawing/2014/main" id="{43DC2B3C-2D13-45F8-8A0F-27A202CCB770}"/>
            </a:ext>
          </a:extLst>
        </xdr:cNvPr>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7D3FD7B-2EB6-4CDA-B800-7ED80253B8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49A2019-8BBA-4D13-AC6D-42DA6FA64F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CF6F032-FFDC-4279-8622-DFA336FD44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26DD38E-DAA0-4680-88F6-1C35FEAA1F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CDF602F-3EA4-4BB8-9660-D2537B3AD7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305" name="楕円 304">
          <a:extLst>
            <a:ext uri="{FF2B5EF4-FFF2-40B4-BE49-F238E27FC236}">
              <a16:creationId xmlns:a16="http://schemas.microsoft.com/office/drawing/2014/main" id="{0E38D880-FB89-41F8-A628-57E3E9A90E44}"/>
            </a:ext>
          </a:extLst>
        </xdr:cNvPr>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123841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AC8E537-6AC7-4E78-BA26-435A291C3C2C}"/>
            </a:ext>
          </a:extLst>
        </xdr:cNvPr>
        <xdr:cNvSpPr txBox="1"/>
      </xdr:nvSpPr>
      <xdr:spPr>
        <a:xfrm>
          <a:off x="4673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7" name="楕円 306">
          <a:extLst>
            <a:ext uri="{FF2B5EF4-FFF2-40B4-BE49-F238E27FC236}">
              <a16:creationId xmlns:a16="http://schemas.microsoft.com/office/drawing/2014/main" id="{14CAE64A-C65D-4175-AC45-456A5397DA52}"/>
            </a:ext>
          </a:extLst>
        </xdr:cNvPr>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24764</xdr:rowOff>
    </xdr:to>
    <xdr:cxnSp macro="">
      <xdr:nvCxnSpPr>
        <xdr:cNvPr id="308" name="直線コネクタ 307">
          <a:extLst>
            <a:ext uri="{FF2B5EF4-FFF2-40B4-BE49-F238E27FC236}">
              <a16:creationId xmlns:a16="http://schemas.microsoft.com/office/drawing/2014/main" id="{78758A75-95FE-4063-B8ED-88A9A96BB26C}"/>
            </a:ext>
          </a:extLst>
        </xdr:cNvPr>
        <xdr:cNvCxnSpPr/>
      </xdr:nvCxnSpPr>
      <xdr:spPr>
        <a:xfrm>
          <a:off x="3797300" y="142265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84455</xdr:rowOff>
    </xdr:from>
    <xdr:to>
      <xdr:col>15</xdr:col>
      <xdr:colOff>101600</xdr:colOff>
      <xdr:row>83</xdr:row>
      <xdr:rowOff>14605</xdr:rowOff>
    </xdr:to>
    <xdr:sp macro="" textlink="">
      <xdr:nvSpPr>
        <xdr:cNvPr id="309" name="楕円 308">
          <a:extLst>
            <a:ext uri="{FF2B5EF4-FFF2-40B4-BE49-F238E27FC236}">
              <a16:creationId xmlns:a16="http://schemas.microsoft.com/office/drawing/2014/main" id="{FF38E8D6-3424-4B9A-9F48-5B8ABF3E7620}"/>
            </a:ext>
          </a:extLst>
        </xdr:cNvPr>
        <xdr:cNvSpPr/>
      </xdr:nvSpPr>
      <xdr:spPr>
        <a:xfrm>
          <a:off x="2857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82</xdr:row>
      <xdr:rowOff>167639</xdr:rowOff>
    </xdr:to>
    <xdr:cxnSp macro="">
      <xdr:nvCxnSpPr>
        <xdr:cNvPr id="310" name="直線コネクタ 309">
          <a:extLst>
            <a:ext uri="{FF2B5EF4-FFF2-40B4-BE49-F238E27FC236}">
              <a16:creationId xmlns:a16="http://schemas.microsoft.com/office/drawing/2014/main" id="{229B39D9-EDAC-473F-8771-5946F2FB16CF}"/>
            </a:ext>
          </a:extLst>
        </xdr:cNvPr>
        <xdr:cNvCxnSpPr/>
      </xdr:nvCxnSpPr>
      <xdr:spPr>
        <a:xfrm>
          <a:off x="2908300" y="141941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1" name="楕円 310">
          <a:extLst>
            <a:ext uri="{FF2B5EF4-FFF2-40B4-BE49-F238E27FC236}">
              <a16:creationId xmlns:a16="http://schemas.microsoft.com/office/drawing/2014/main" id="{73662013-7D38-4854-9EC3-ED5D68F33BA3}"/>
            </a:ext>
          </a:extLst>
        </xdr:cNvPr>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135255</xdr:rowOff>
    </xdr:to>
    <xdr:cxnSp macro="">
      <xdr:nvCxnSpPr>
        <xdr:cNvPr id="312" name="直線コネクタ 311">
          <a:extLst>
            <a:ext uri="{FF2B5EF4-FFF2-40B4-BE49-F238E27FC236}">
              <a16:creationId xmlns:a16="http://schemas.microsoft.com/office/drawing/2014/main" id="{A6A01914-63F3-4311-A9DA-6E86C6945A58}"/>
            </a:ext>
          </a:extLst>
        </xdr:cNvPr>
        <xdr:cNvCxnSpPr/>
      </xdr:nvCxnSpPr>
      <xdr:spPr>
        <a:xfrm>
          <a:off x="2019300" y="14159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3" name="楕円 312">
          <a:extLst>
            <a:ext uri="{FF2B5EF4-FFF2-40B4-BE49-F238E27FC236}">
              <a16:creationId xmlns:a16="http://schemas.microsoft.com/office/drawing/2014/main" id="{B6BD2B0D-73FA-43D6-80B2-AA7C28D88F18}"/>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100964</xdr:rowOff>
    </xdr:to>
    <xdr:cxnSp macro="">
      <xdr:nvCxnSpPr>
        <xdr:cNvPr id="314" name="直線コネクタ 313">
          <a:extLst>
            <a:ext uri="{FF2B5EF4-FFF2-40B4-BE49-F238E27FC236}">
              <a16:creationId xmlns:a16="http://schemas.microsoft.com/office/drawing/2014/main" id="{FEEAFE60-0011-426C-947A-120E9349F402}"/>
            </a:ext>
          </a:extLst>
        </xdr:cNvPr>
        <xdr:cNvCxnSpPr/>
      </xdr:nvCxnSpPr>
      <xdr:spPr>
        <a:xfrm>
          <a:off x="1130300" y="14121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a:extLst>
            <a:ext uri="{FF2B5EF4-FFF2-40B4-BE49-F238E27FC236}">
              <a16:creationId xmlns:a16="http://schemas.microsoft.com/office/drawing/2014/main" id="{51750570-2411-4CB2-BC47-4730B6176DD5}"/>
            </a:ext>
          </a:extLst>
        </xdr:cNvPr>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a:extLst>
            <a:ext uri="{FF2B5EF4-FFF2-40B4-BE49-F238E27FC236}">
              <a16:creationId xmlns:a16="http://schemas.microsoft.com/office/drawing/2014/main" id="{E8249C11-40D5-4AEA-AC66-ACDCF60903E3}"/>
            </a:ext>
          </a:extLst>
        </xdr:cNvPr>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a:extLst>
            <a:ext uri="{FF2B5EF4-FFF2-40B4-BE49-F238E27FC236}">
              <a16:creationId xmlns:a16="http://schemas.microsoft.com/office/drawing/2014/main" id="{436ACA9D-0847-4CC2-B051-923FBDA8AC47}"/>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a:extLst>
            <a:ext uri="{FF2B5EF4-FFF2-40B4-BE49-F238E27FC236}">
              <a16:creationId xmlns:a16="http://schemas.microsoft.com/office/drawing/2014/main" id="{0B1C863E-8E8A-4C69-9EB3-2955FCC34DCB}"/>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63516</xdr:rowOff>
    </xdr:from>
    <xdr:ext cx="405111" cy="259045"/>
    <xdr:sp macro="" textlink="">
      <xdr:nvSpPr>
        <xdr:cNvPr id="319" name="n_1mainValue【公営住宅】&#10;有形固定資産減価償却率">
          <a:extLst>
            <a:ext uri="{FF2B5EF4-FFF2-40B4-BE49-F238E27FC236}">
              <a16:creationId xmlns:a16="http://schemas.microsoft.com/office/drawing/2014/main" id="{05FA535A-A267-4264-B462-88C64D98C469}"/>
            </a:ext>
          </a:extLst>
        </xdr:cNvPr>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20" name="n_2mainValue【公営住宅】&#10;有形固定資産減価償却率">
          <a:extLst>
            <a:ext uri="{FF2B5EF4-FFF2-40B4-BE49-F238E27FC236}">
              <a16:creationId xmlns:a16="http://schemas.microsoft.com/office/drawing/2014/main" id="{D58381D4-4335-4D97-897E-04CA875FC627}"/>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168291</xdr:rowOff>
    </xdr:from>
    <xdr:ext cx="405111" cy="259045"/>
    <xdr:sp macro="" textlink="">
      <xdr:nvSpPr>
        <xdr:cNvPr id="321" name="n_3mainValue【公営住宅】&#10;有形固定資産減価償却率">
          <a:extLst>
            <a:ext uri="{FF2B5EF4-FFF2-40B4-BE49-F238E27FC236}">
              <a16:creationId xmlns:a16="http://schemas.microsoft.com/office/drawing/2014/main" id="{8D2A5AD5-AA22-4DE0-A54C-7B97562E2641}"/>
            </a:ext>
          </a:extLst>
        </xdr:cNvPr>
        <xdr:cNvSpPr txBox="1"/>
      </xdr:nvSpPr>
      <xdr:spPr>
        <a:xfrm>
          <a:off x="1816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2" name="n_4mainValue【公営住宅】&#10;有形固定資産減価償却率">
          <a:extLst>
            <a:ext uri="{FF2B5EF4-FFF2-40B4-BE49-F238E27FC236}">
              <a16:creationId xmlns:a16="http://schemas.microsoft.com/office/drawing/2014/main" id="{29BD1EC0-79DF-4F77-A6BF-CCBC1A50F8C4}"/>
            </a:ext>
          </a:extLst>
        </xdr:cNvPr>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9C35FA1-A6AD-4D81-B953-F8A6EC31B6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B6C289F-D460-45BB-B71A-2CFBA502CB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24171CD-5005-4A46-B666-5B491F5498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BC2ACB4-D5F4-48C8-AA60-BE0AC8AA1A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4BBE702-CBC9-41BE-83D4-16F7FB6493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9340FCE-4E20-4539-AFEB-C52DD3AB3D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00526C3-2FA5-49FC-ADE6-6161EF5B97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2E22EF7-732B-4429-8E82-6CE9C0CAF3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15DA7B1-403B-4AB1-936E-4FA89592C12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D5D30BE-41C7-4490-936A-015B6FAD80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DD68A4A1-461E-467A-9700-B2EE2C4876E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8AC6ED77-6996-44A4-B3BB-F57920CCE7B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CCD7B43-35EB-4499-B0AF-26A7927301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031F68A-05C2-43D7-9712-21F710F5429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980D2957-C287-43C3-96E5-12008EB0A39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4DC1CA3F-8E53-49EB-BE4A-D370671EDC7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23BD7D0-1352-498A-A6DE-74240D7E6D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E0D4B66-2396-45F5-A5B8-AB00C161E2B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D779213-F6A9-45F8-976A-A59511C89D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8CDE6963-B2C4-4F82-AB28-C48D133B8D02}"/>
            </a:ext>
          </a:extLst>
        </xdr:cNvPr>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678AA672-80C2-468F-96FE-E28975B73CE8}"/>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BA33A669-97CF-4A25-9944-A68AE6379F77}"/>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id="{794B5673-96DE-4EF3-81DB-F8E773E59619}"/>
            </a:ext>
          </a:extLst>
        </xdr:cNvPr>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id="{8610B178-AE73-4B50-A1A1-BD045355C4D4}"/>
            </a:ext>
          </a:extLst>
        </xdr:cNvPr>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347" name="【公営住宅】&#10;一人当たり面積平均値テキスト">
          <a:extLst>
            <a:ext uri="{FF2B5EF4-FFF2-40B4-BE49-F238E27FC236}">
              <a16:creationId xmlns:a16="http://schemas.microsoft.com/office/drawing/2014/main" id="{B9A72DC5-5C51-4315-A100-63F02120F8AE}"/>
            </a:ext>
          </a:extLst>
        </xdr:cNvPr>
        <xdr:cNvSpPr txBox="1"/>
      </xdr:nvSpPr>
      <xdr:spPr>
        <a:xfrm>
          <a:off x="10515600" y="14316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id="{96D4C3D3-C3FC-44A6-8F11-44987C32463D}"/>
            </a:ext>
          </a:extLst>
        </xdr:cNvPr>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id="{634D9B6F-19EA-4F33-9B1A-6469448214D4}"/>
            </a:ext>
          </a:extLst>
        </xdr:cNvPr>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a:extLst>
            <a:ext uri="{FF2B5EF4-FFF2-40B4-BE49-F238E27FC236}">
              <a16:creationId xmlns:a16="http://schemas.microsoft.com/office/drawing/2014/main" id="{E3778D07-FD17-40BC-A69E-6ACBDE371940}"/>
            </a:ext>
          </a:extLst>
        </xdr:cNvPr>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a:extLst>
            <a:ext uri="{FF2B5EF4-FFF2-40B4-BE49-F238E27FC236}">
              <a16:creationId xmlns:a16="http://schemas.microsoft.com/office/drawing/2014/main" id="{DDDEFDF6-7A68-4065-A7B9-68AB559F9C6E}"/>
            </a:ext>
          </a:extLst>
        </xdr:cNvPr>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a:extLst>
            <a:ext uri="{FF2B5EF4-FFF2-40B4-BE49-F238E27FC236}">
              <a16:creationId xmlns:a16="http://schemas.microsoft.com/office/drawing/2014/main" id="{EEA168BD-7A25-40A7-A57B-12D5AB924D7B}"/>
            </a:ext>
          </a:extLst>
        </xdr:cNvPr>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B83D966-C08D-4B34-A67C-2BB2B03E949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C589B29-AF7F-41D0-83B1-2175CA899C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31B59C-FD67-4023-835B-37A5C1F000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6D55228-998B-4650-AF6C-C97FD4A985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15C122-7992-4893-AAE3-91B0094512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2160</xdr:rowOff>
    </xdr:from>
    <xdr:to>
      <xdr:col>55</xdr:col>
      <xdr:colOff>50800</xdr:colOff>
      <xdr:row>83</xdr:row>
      <xdr:rowOff>103760</xdr:rowOff>
    </xdr:to>
    <xdr:sp macro="" textlink="">
      <xdr:nvSpPr>
        <xdr:cNvPr id="358" name="楕円 357">
          <a:extLst>
            <a:ext uri="{FF2B5EF4-FFF2-40B4-BE49-F238E27FC236}">
              <a16:creationId xmlns:a16="http://schemas.microsoft.com/office/drawing/2014/main" id="{3E494AE7-D7FF-4D21-BA86-45F05E58F770}"/>
            </a:ext>
          </a:extLst>
        </xdr:cNvPr>
        <xdr:cNvSpPr/>
      </xdr:nvSpPr>
      <xdr:spPr>
        <a:xfrm>
          <a:off x="104267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25037</xdr:rowOff>
    </xdr:from>
    <xdr:ext cx="469744" cy="259045"/>
    <xdr:sp macro="" textlink="">
      <xdr:nvSpPr>
        <xdr:cNvPr id="359" name="【公営住宅】&#10;一人当たり面積該当値テキスト">
          <a:extLst>
            <a:ext uri="{FF2B5EF4-FFF2-40B4-BE49-F238E27FC236}">
              <a16:creationId xmlns:a16="http://schemas.microsoft.com/office/drawing/2014/main" id="{51DCE9B0-403C-4F54-9B1B-AA80F00E942E}"/>
            </a:ext>
          </a:extLst>
        </xdr:cNvPr>
        <xdr:cNvSpPr txBox="1"/>
      </xdr:nvSpPr>
      <xdr:spPr>
        <a:xfrm>
          <a:off x="10515600" y="1408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xdr:rowOff>
    </xdr:from>
    <xdr:to>
      <xdr:col>50</xdr:col>
      <xdr:colOff>165100</xdr:colOff>
      <xdr:row>83</xdr:row>
      <xdr:rowOff>104902</xdr:rowOff>
    </xdr:to>
    <xdr:sp macro="" textlink="">
      <xdr:nvSpPr>
        <xdr:cNvPr id="360" name="楕円 359">
          <a:extLst>
            <a:ext uri="{FF2B5EF4-FFF2-40B4-BE49-F238E27FC236}">
              <a16:creationId xmlns:a16="http://schemas.microsoft.com/office/drawing/2014/main" id="{9FB5444C-6DFB-4F12-831F-8687C18A7250}"/>
            </a:ext>
          </a:extLst>
        </xdr:cNvPr>
        <xdr:cNvSpPr/>
      </xdr:nvSpPr>
      <xdr:spPr>
        <a:xfrm>
          <a:off x="9588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52960</xdr:rowOff>
    </xdr:from>
    <xdr:to>
      <xdr:col>55</xdr:col>
      <xdr:colOff>0</xdr:colOff>
      <xdr:row>83</xdr:row>
      <xdr:rowOff>54102</xdr:rowOff>
    </xdr:to>
    <xdr:cxnSp macro="">
      <xdr:nvCxnSpPr>
        <xdr:cNvPr id="361" name="直線コネクタ 360">
          <a:extLst>
            <a:ext uri="{FF2B5EF4-FFF2-40B4-BE49-F238E27FC236}">
              <a16:creationId xmlns:a16="http://schemas.microsoft.com/office/drawing/2014/main" id="{18B62CCD-5BAD-4623-B1C8-0DB2248C4EF7}"/>
            </a:ext>
          </a:extLst>
        </xdr:cNvPr>
        <xdr:cNvCxnSpPr/>
      </xdr:nvCxnSpPr>
      <xdr:spPr>
        <a:xfrm flipV="1">
          <a:off x="9639300" y="14283310"/>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5017</xdr:rowOff>
    </xdr:from>
    <xdr:to>
      <xdr:col>46</xdr:col>
      <xdr:colOff>38100</xdr:colOff>
      <xdr:row>83</xdr:row>
      <xdr:rowOff>106617</xdr:rowOff>
    </xdr:to>
    <xdr:sp macro="" textlink="">
      <xdr:nvSpPr>
        <xdr:cNvPr id="362" name="楕円 361">
          <a:extLst>
            <a:ext uri="{FF2B5EF4-FFF2-40B4-BE49-F238E27FC236}">
              <a16:creationId xmlns:a16="http://schemas.microsoft.com/office/drawing/2014/main" id="{1236E9A4-5FF3-4A49-BA27-4A47383F8DEA}"/>
            </a:ext>
          </a:extLst>
        </xdr:cNvPr>
        <xdr:cNvSpPr/>
      </xdr:nvSpPr>
      <xdr:spPr>
        <a:xfrm>
          <a:off x="8699500" y="142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54102</xdr:rowOff>
    </xdr:from>
    <xdr:to>
      <xdr:col>50</xdr:col>
      <xdr:colOff>114300</xdr:colOff>
      <xdr:row>83</xdr:row>
      <xdr:rowOff>55817</xdr:rowOff>
    </xdr:to>
    <xdr:cxnSp macro="">
      <xdr:nvCxnSpPr>
        <xdr:cNvPr id="363" name="直線コネクタ 362">
          <a:extLst>
            <a:ext uri="{FF2B5EF4-FFF2-40B4-BE49-F238E27FC236}">
              <a16:creationId xmlns:a16="http://schemas.microsoft.com/office/drawing/2014/main" id="{42210078-443B-49BC-92D6-F58658569BD6}"/>
            </a:ext>
          </a:extLst>
        </xdr:cNvPr>
        <xdr:cNvCxnSpPr/>
      </xdr:nvCxnSpPr>
      <xdr:spPr>
        <a:xfrm flipV="1">
          <a:off x="8750300" y="142844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xdr:rowOff>
    </xdr:from>
    <xdr:to>
      <xdr:col>41</xdr:col>
      <xdr:colOff>101600</xdr:colOff>
      <xdr:row>83</xdr:row>
      <xdr:rowOff>106045</xdr:rowOff>
    </xdr:to>
    <xdr:sp macro="" textlink="">
      <xdr:nvSpPr>
        <xdr:cNvPr id="364" name="楕円 363">
          <a:extLst>
            <a:ext uri="{FF2B5EF4-FFF2-40B4-BE49-F238E27FC236}">
              <a16:creationId xmlns:a16="http://schemas.microsoft.com/office/drawing/2014/main" id="{497BBDDC-3DE6-4467-8D48-1DC620FF2743}"/>
            </a:ext>
          </a:extLst>
        </xdr:cNvPr>
        <xdr:cNvSpPr/>
      </xdr:nvSpPr>
      <xdr:spPr>
        <a:xfrm>
          <a:off x="781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55245</xdr:rowOff>
    </xdr:from>
    <xdr:to>
      <xdr:col>45</xdr:col>
      <xdr:colOff>177800</xdr:colOff>
      <xdr:row>83</xdr:row>
      <xdr:rowOff>55817</xdr:rowOff>
    </xdr:to>
    <xdr:cxnSp macro="">
      <xdr:nvCxnSpPr>
        <xdr:cNvPr id="365" name="直線コネクタ 364">
          <a:extLst>
            <a:ext uri="{FF2B5EF4-FFF2-40B4-BE49-F238E27FC236}">
              <a16:creationId xmlns:a16="http://schemas.microsoft.com/office/drawing/2014/main" id="{D1B9108B-B4CB-4356-83A9-A7AC5652430C}"/>
            </a:ext>
          </a:extLst>
        </xdr:cNvPr>
        <xdr:cNvCxnSpPr/>
      </xdr:nvCxnSpPr>
      <xdr:spPr>
        <a:xfrm>
          <a:off x="7861300" y="142855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7874</xdr:rowOff>
    </xdr:from>
    <xdr:to>
      <xdr:col>36</xdr:col>
      <xdr:colOff>165100</xdr:colOff>
      <xdr:row>83</xdr:row>
      <xdr:rowOff>109474</xdr:rowOff>
    </xdr:to>
    <xdr:sp macro="" textlink="">
      <xdr:nvSpPr>
        <xdr:cNvPr id="366" name="楕円 365">
          <a:extLst>
            <a:ext uri="{FF2B5EF4-FFF2-40B4-BE49-F238E27FC236}">
              <a16:creationId xmlns:a16="http://schemas.microsoft.com/office/drawing/2014/main" id="{A6F4C890-1FCB-4601-8A87-1FD3A6B14901}"/>
            </a:ext>
          </a:extLst>
        </xdr:cNvPr>
        <xdr:cNvSpPr/>
      </xdr:nvSpPr>
      <xdr:spPr>
        <a:xfrm>
          <a:off x="6921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55245</xdr:rowOff>
    </xdr:from>
    <xdr:to>
      <xdr:col>41</xdr:col>
      <xdr:colOff>50800</xdr:colOff>
      <xdr:row>83</xdr:row>
      <xdr:rowOff>58674</xdr:rowOff>
    </xdr:to>
    <xdr:cxnSp macro="">
      <xdr:nvCxnSpPr>
        <xdr:cNvPr id="367" name="直線コネクタ 366">
          <a:extLst>
            <a:ext uri="{FF2B5EF4-FFF2-40B4-BE49-F238E27FC236}">
              <a16:creationId xmlns:a16="http://schemas.microsoft.com/office/drawing/2014/main" id="{098360DD-7452-422F-8BC3-0E531423DC52}"/>
            </a:ext>
          </a:extLst>
        </xdr:cNvPr>
        <xdr:cNvCxnSpPr/>
      </xdr:nvCxnSpPr>
      <xdr:spPr>
        <a:xfrm flipV="1">
          <a:off x="6972300" y="142855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a:extLst>
            <a:ext uri="{FF2B5EF4-FFF2-40B4-BE49-F238E27FC236}">
              <a16:creationId xmlns:a16="http://schemas.microsoft.com/office/drawing/2014/main" id="{E250BF21-6039-4779-84AA-6A3C74D0254E}"/>
            </a:ext>
          </a:extLst>
        </xdr:cNvPr>
        <xdr:cNvSpPr txBox="1"/>
      </xdr:nvSpPr>
      <xdr:spPr>
        <a:xfrm>
          <a:off x="93917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a:extLst>
            <a:ext uri="{FF2B5EF4-FFF2-40B4-BE49-F238E27FC236}">
              <a16:creationId xmlns:a16="http://schemas.microsoft.com/office/drawing/2014/main" id="{9774895E-74DB-4696-ADA6-62A1C1759463}"/>
            </a:ext>
          </a:extLst>
        </xdr:cNvPr>
        <xdr:cNvSpPr txBox="1"/>
      </xdr:nvSpPr>
      <xdr:spPr>
        <a:xfrm>
          <a:off x="8515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a:extLst>
            <a:ext uri="{FF2B5EF4-FFF2-40B4-BE49-F238E27FC236}">
              <a16:creationId xmlns:a16="http://schemas.microsoft.com/office/drawing/2014/main" id="{AF50B539-09D7-47F9-9224-C97DCAF6F4DE}"/>
            </a:ext>
          </a:extLst>
        </xdr:cNvPr>
        <xdr:cNvSpPr txBox="1"/>
      </xdr:nvSpPr>
      <xdr:spPr>
        <a:xfrm>
          <a:off x="7626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a:extLst>
            <a:ext uri="{FF2B5EF4-FFF2-40B4-BE49-F238E27FC236}">
              <a16:creationId xmlns:a16="http://schemas.microsoft.com/office/drawing/2014/main" id="{A3A373F2-6373-4F4E-B3FB-9B2E9BA3022A}"/>
            </a:ext>
          </a:extLst>
        </xdr:cNvPr>
        <xdr:cNvSpPr txBox="1"/>
      </xdr:nvSpPr>
      <xdr:spPr>
        <a:xfrm>
          <a:off x="6737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121429</xdr:rowOff>
    </xdr:from>
    <xdr:ext cx="469744" cy="259045"/>
    <xdr:sp macro="" textlink="">
      <xdr:nvSpPr>
        <xdr:cNvPr id="372" name="n_1mainValue【公営住宅】&#10;一人当たり面積">
          <a:extLst>
            <a:ext uri="{FF2B5EF4-FFF2-40B4-BE49-F238E27FC236}">
              <a16:creationId xmlns:a16="http://schemas.microsoft.com/office/drawing/2014/main" id="{6B793097-33AB-41A5-AB3F-87515131C404}"/>
            </a:ext>
          </a:extLst>
        </xdr:cNvPr>
        <xdr:cNvSpPr txBox="1"/>
      </xdr:nvSpPr>
      <xdr:spPr>
        <a:xfrm>
          <a:off x="93917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123144</xdr:rowOff>
    </xdr:from>
    <xdr:ext cx="469744" cy="259045"/>
    <xdr:sp macro="" textlink="">
      <xdr:nvSpPr>
        <xdr:cNvPr id="373" name="n_2mainValue【公営住宅】&#10;一人当たり面積">
          <a:extLst>
            <a:ext uri="{FF2B5EF4-FFF2-40B4-BE49-F238E27FC236}">
              <a16:creationId xmlns:a16="http://schemas.microsoft.com/office/drawing/2014/main" id="{D5419FE6-5B49-4E3A-AA97-14E672E37265}"/>
            </a:ext>
          </a:extLst>
        </xdr:cNvPr>
        <xdr:cNvSpPr txBox="1"/>
      </xdr:nvSpPr>
      <xdr:spPr>
        <a:xfrm>
          <a:off x="8515427" y="1401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122572</xdr:rowOff>
    </xdr:from>
    <xdr:ext cx="469744" cy="259045"/>
    <xdr:sp macro="" textlink="">
      <xdr:nvSpPr>
        <xdr:cNvPr id="374" name="n_3mainValue【公営住宅】&#10;一人当たり面積">
          <a:extLst>
            <a:ext uri="{FF2B5EF4-FFF2-40B4-BE49-F238E27FC236}">
              <a16:creationId xmlns:a16="http://schemas.microsoft.com/office/drawing/2014/main" id="{2A663F8C-4997-4284-BFBB-A68A35C1C8A1}"/>
            </a:ext>
          </a:extLst>
        </xdr:cNvPr>
        <xdr:cNvSpPr txBox="1"/>
      </xdr:nvSpPr>
      <xdr:spPr>
        <a:xfrm>
          <a:off x="7626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126001</xdr:rowOff>
    </xdr:from>
    <xdr:ext cx="469744" cy="259045"/>
    <xdr:sp macro="" textlink="">
      <xdr:nvSpPr>
        <xdr:cNvPr id="375" name="n_4mainValue【公営住宅】&#10;一人当たり面積">
          <a:extLst>
            <a:ext uri="{FF2B5EF4-FFF2-40B4-BE49-F238E27FC236}">
              <a16:creationId xmlns:a16="http://schemas.microsoft.com/office/drawing/2014/main" id="{542F79EC-DBAA-4F97-820C-DB2285DF59F8}"/>
            </a:ext>
          </a:extLst>
        </xdr:cNvPr>
        <xdr:cNvSpPr txBox="1"/>
      </xdr:nvSpPr>
      <xdr:spPr>
        <a:xfrm>
          <a:off x="6737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18B5534-1D71-4329-ACD1-EDABAAF8E9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725FC75-F1A5-4952-BD2B-4E3E361CCD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E86C704-E87F-494E-B3E3-FC6E2D9E39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7FD17C9-45C1-4520-A1A0-0982BA6362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5A6B285-ED11-4B47-B32A-C84A458D10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DB8A36C-3117-4DE4-8D1C-56E7B1D68F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25E4DBF-CACD-44F0-B28A-1DB91629B88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DA73F5B-B7DB-4071-A6CC-2A69249B3B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A64C3AB8-2F59-42EC-95DD-99D46EBB7F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A7F65D7-B8F9-4BCD-B9D0-D0697F7C79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E139DA9A-4471-4EEE-913B-E485014F0E5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49D9EC01-4E49-4CBF-84E8-1E59120F5F15}"/>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D4CB66BF-1E36-403F-91BD-B66E4DD1F481}"/>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30698C63-C68E-4BE3-BBFA-61DB6ABA154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BAE0A752-E55F-4333-B55D-8EFD4FAB9667}"/>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C21A3267-0D35-4B57-8EAB-21C8C87FCD0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C82AAAC7-B78A-454D-9215-DEFD39CB96CF}"/>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0A00C1A8-712C-4EA2-8D1E-71A5FFF11C7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A0F87A7B-B518-4DFC-BE94-9CA825B4F97F}"/>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73100E65-04D6-4B69-B98E-183D9590D86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D9819E93-FD60-4E08-9F2A-6FA55EA05A4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5729CC7-26F9-4BB8-84AD-84D70D3C7E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46482</xdr:rowOff>
    </xdr:to>
    <xdr:cxnSp macro="">
      <xdr:nvCxnSpPr>
        <xdr:cNvPr id="398" name="直線コネクタ 397">
          <a:extLst>
            <a:ext uri="{FF2B5EF4-FFF2-40B4-BE49-F238E27FC236}">
              <a16:creationId xmlns:a16="http://schemas.microsoft.com/office/drawing/2014/main" id="{56EA12E7-607E-40CB-A42C-88C98350716C}"/>
            </a:ext>
          </a:extLst>
        </xdr:cNvPr>
        <xdr:cNvCxnSpPr/>
      </xdr:nvCxnSpPr>
      <xdr:spPr>
        <a:xfrm flipV="1">
          <a:off x="4634865" y="1735150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C70E2E26-D4FA-4B3C-A46F-0596499688F5}"/>
            </a:ext>
          </a:extLst>
        </xdr:cNvPr>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400" name="直線コネクタ 399">
          <a:extLst>
            <a:ext uri="{FF2B5EF4-FFF2-40B4-BE49-F238E27FC236}">
              <a16:creationId xmlns:a16="http://schemas.microsoft.com/office/drawing/2014/main" id="{AF3B3263-48EB-463D-8E38-CBE776046C80}"/>
            </a:ext>
          </a:extLst>
        </xdr:cNvPr>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3F25E00E-4CE8-4CEA-BCD7-A5ABB9BB36C8}"/>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402" name="直線コネクタ 401">
          <a:extLst>
            <a:ext uri="{FF2B5EF4-FFF2-40B4-BE49-F238E27FC236}">
              <a16:creationId xmlns:a16="http://schemas.microsoft.com/office/drawing/2014/main" id="{788BF951-F1E5-4585-8AF8-8DC0FB687EBE}"/>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4842</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89F62DB6-04D3-4C48-BAF4-931752682EBA}"/>
            </a:ext>
          </a:extLst>
        </xdr:cNvPr>
        <xdr:cNvSpPr txBox="1"/>
      </xdr:nvSpPr>
      <xdr:spPr>
        <a:xfrm>
          <a:off x="4673600" y="1800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153415</xdr:rowOff>
    </xdr:from>
    <xdr:to>
      <xdr:col>24</xdr:col>
      <xdr:colOff>114300</xdr:colOff>
      <xdr:row>106</xdr:row>
      <xdr:rowOff>83565</xdr:rowOff>
    </xdr:to>
    <xdr:sp macro="" textlink="">
      <xdr:nvSpPr>
        <xdr:cNvPr id="404" name="フローチャート: 判断 403">
          <a:extLst>
            <a:ext uri="{FF2B5EF4-FFF2-40B4-BE49-F238E27FC236}">
              <a16:creationId xmlns:a16="http://schemas.microsoft.com/office/drawing/2014/main" id="{738DDCC6-6767-486F-83C4-D09206D8FE32}"/>
            </a:ext>
          </a:extLst>
        </xdr:cNvPr>
        <xdr:cNvSpPr/>
      </xdr:nvSpPr>
      <xdr:spPr>
        <a:xfrm>
          <a:off x="45847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5" name="フローチャート: 判断 404">
          <a:extLst>
            <a:ext uri="{FF2B5EF4-FFF2-40B4-BE49-F238E27FC236}">
              <a16:creationId xmlns:a16="http://schemas.microsoft.com/office/drawing/2014/main" id="{A023EA89-C08F-4F4A-B7FF-042FA1B5E437}"/>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7113</xdr:rowOff>
    </xdr:from>
    <xdr:to>
      <xdr:col>15</xdr:col>
      <xdr:colOff>101600</xdr:colOff>
      <xdr:row>106</xdr:row>
      <xdr:rowOff>108713</xdr:rowOff>
    </xdr:to>
    <xdr:sp macro="" textlink="">
      <xdr:nvSpPr>
        <xdr:cNvPr id="406" name="フローチャート: 判断 405">
          <a:extLst>
            <a:ext uri="{FF2B5EF4-FFF2-40B4-BE49-F238E27FC236}">
              <a16:creationId xmlns:a16="http://schemas.microsoft.com/office/drawing/2014/main" id="{2C4A1E1D-F97F-4BAD-9837-6FB1EA33D8C0}"/>
            </a:ext>
          </a:extLst>
        </xdr:cNvPr>
        <xdr:cNvSpPr/>
      </xdr:nvSpPr>
      <xdr:spPr>
        <a:xfrm>
          <a:off x="2857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7" name="フローチャート: 判断 406">
          <a:extLst>
            <a:ext uri="{FF2B5EF4-FFF2-40B4-BE49-F238E27FC236}">
              <a16:creationId xmlns:a16="http://schemas.microsoft.com/office/drawing/2014/main" id="{7F9CBEEB-2D26-491A-9659-AD50549A3FF6}"/>
            </a:ext>
          </a:extLst>
        </xdr:cNvPr>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08" name="フローチャート: 判断 407">
          <a:extLst>
            <a:ext uri="{FF2B5EF4-FFF2-40B4-BE49-F238E27FC236}">
              <a16:creationId xmlns:a16="http://schemas.microsoft.com/office/drawing/2014/main" id="{6AA0974D-03D1-462E-801F-53A1356AF2AB}"/>
            </a:ext>
          </a:extLst>
        </xdr:cNvPr>
        <xdr:cNvSpPr/>
      </xdr:nvSpPr>
      <xdr:spPr>
        <a:xfrm>
          <a:off x="107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B2B640C-D355-4C7F-B150-75545583D85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0490E38-CA75-4830-862F-CC067E3101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3AD8CE3-3641-4451-9F65-8176A457D7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DA15C5-B8ED-4AAC-99EC-427CDD1F11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6415812-72B4-4EE7-AB75-919296C007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414" name="楕円 413">
          <a:extLst>
            <a:ext uri="{FF2B5EF4-FFF2-40B4-BE49-F238E27FC236}">
              <a16:creationId xmlns:a16="http://schemas.microsoft.com/office/drawing/2014/main" id="{2F39C107-50E0-451E-8E5F-AFF9E4D68F36}"/>
            </a:ext>
          </a:extLst>
        </xdr:cNvPr>
        <xdr:cNvSpPr/>
      </xdr:nvSpPr>
      <xdr:spPr>
        <a:xfrm>
          <a:off x="4584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134638</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5BFBA231-2A99-4B6C-8086-1A0ED1FC57A3}"/>
            </a:ext>
          </a:extLst>
        </xdr:cNvPr>
        <xdr:cNvSpPr txBox="1"/>
      </xdr:nvSpPr>
      <xdr:spPr>
        <a:xfrm>
          <a:off x="4673600"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29972</xdr:rowOff>
    </xdr:from>
    <xdr:to>
      <xdr:col>20</xdr:col>
      <xdr:colOff>38100</xdr:colOff>
      <xdr:row>107</xdr:row>
      <xdr:rowOff>131572</xdr:rowOff>
    </xdr:to>
    <xdr:sp macro="" textlink="">
      <xdr:nvSpPr>
        <xdr:cNvPr id="416" name="楕円 415">
          <a:extLst>
            <a:ext uri="{FF2B5EF4-FFF2-40B4-BE49-F238E27FC236}">
              <a16:creationId xmlns:a16="http://schemas.microsoft.com/office/drawing/2014/main" id="{0EBBBA03-F47A-4E0C-952B-8CAD1033DDCD}"/>
            </a:ext>
          </a:extLst>
        </xdr:cNvPr>
        <xdr:cNvSpPr/>
      </xdr:nvSpPr>
      <xdr:spPr>
        <a:xfrm>
          <a:off x="3746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80772</xdr:rowOff>
    </xdr:from>
    <xdr:to>
      <xdr:col>24</xdr:col>
      <xdr:colOff>63500</xdr:colOff>
      <xdr:row>107</xdr:row>
      <xdr:rowOff>99061</xdr:rowOff>
    </xdr:to>
    <xdr:cxnSp macro="">
      <xdr:nvCxnSpPr>
        <xdr:cNvPr id="417" name="直線コネクタ 416">
          <a:extLst>
            <a:ext uri="{FF2B5EF4-FFF2-40B4-BE49-F238E27FC236}">
              <a16:creationId xmlns:a16="http://schemas.microsoft.com/office/drawing/2014/main" id="{22648213-05A5-40FE-848B-C33D726ACB87}"/>
            </a:ext>
          </a:extLst>
        </xdr:cNvPr>
        <xdr:cNvCxnSpPr/>
      </xdr:nvCxnSpPr>
      <xdr:spPr>
        <a:xfrm>
          <a:off x="3797300" y="1842592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23113</xdr:rowOff>
    </xdr:from>
    <xdr:to>
      <xdr:col>15</xdr:col>
      <xdr:colOff>101600</xdr:colOff>
      <xdr:row>107</xdr:row>
      <xdr:rowOff>124713</xdr:rowOff>
    </xdr:to>
    <xdr:sp macro="" textlink="">
      <xdr:nvSpPr>
        <xdr:cNvPr id="418" name="楕円 417">
          <a:extLst>
            <a:ext uri="{FF2B5EF4-FFF2-40B4-BE49-F238E27FC236}">
              <a16:creationId xmlns:a16="http://schemas.microsoft.com/office/drawing/2014/main" id="{0A8B4BF8-3991-48FB-B74C-D20773543B29}"/>
            </a:ext>
          </a:extLst>
        </xdr:cNvPr>
        <xdr:cNvSpPr/>
      </xdr:nvSpPr>
      <xdr:spPr>
        <a:xfrm>
          <a:off x="2857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73913</xdr:rowOff>
    </xdr:from>
    <xdr:to>
      <xdr:col>19</xdr:col>
      <xdr:colOff>177800</xdr:colOff>
      <xdr:row>107</xdr:row>
      <xdr:rowOff>80772</xdr:rowOff>
    </xdr:to>
    <xdr:cxnSp macro="">
      <xdr:nvCxnSpPr>
        <xdr:cNvPr id="419" name="直線コネクタ 418">
          <a:extLst>
            <a:ext uri="{FF2B5EF4-FFF2-40B4-BE49-F238E27FC236}">
              <a16:creationId xmlns:a16="http://schemas.microsoft.com/office/drawing/2014/main" id="{DF0A2AC2-083B-4CB7-B7C8-F63D7F2D6E14}"/>
            </a:ext>
          </a:extLst>
        </xdr:cNvPr>
        <xdr:cNvCxnSpPr/>
      </xdr:nvCxnSpPr>
      <xdr:spPr>
        <a:xfrm>
          <a:off x="2908300" y="184190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2539</xdr:rowOff>
    </xdr:from>
    <xdr:to>
      <xdr:col>10</xdr:col>
      <xdr:colOff>165100</xdr:colOff>
      <xdr:row>107</xdr:row>
      <xdr:rowOff>104139</xdr:rowOff>
    </xdr:to>
    <xdr:sp macro="" textlink="">
      <xdr:nvSpPr>
        <xdr:cNvPr id="420" name="楕円 419">
          <a:extLst>
            <a:ext uri="{FF2B5EF4-FFF2-40B4-BE49-F238E27FC236}">
              <a16:creationId xmlns:a16="http://schemas.microsoft.com/office/drawing/2014/main" id="{E11CD6E3-2C72-4E0D-968E-773BBBF25077}"/>
            </a:ext>
          </a:extLst>
        </xdr:cNvPr>
        <xdr:cNvSpPr/>
      </xdr:nvSpPr>
      <xdr:spPr>
        <a:xfrm>
          <a:off x="196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53339</xdr:rowOff>
    </xdr:from>
    <xdr:to>
      <xdr:col>15</xdr:col>
      <xdr:colOff>50800</xdr:colOff>
      <xdr:row>107</xdr:row>
      <xdr:rowOff>73913</xdr:rowOff>
    </xdr:to>
    <xdr:cxnSp macro="">
      <xdr:nvCxnSpPr>
        <xdr:cNvPr id="421" name="直線コネクタ 420">
          <a:extLst>
            <a:ext uri="{FF2B5EF4-FFF2-40B4-BE49-F238E27FC236}">
              <a16:creationId xmlns:a16="http://schemas.microsoft.com/office/drawing/2014/main" id="{72AB36FA-1699-4390-BAA1-83EFF62D9C9A}"/>
            </a:ext>
          </a:extLst>
        </xdr:cNvPr>
        <xdr:cNvCxnSpPr/>
      </xdr:nvCxnSpPr>
      <xdr:spPr>
        <a:xfrm>
          <a:off x="2019300" y="1839848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164846</xdr:rowOff>
    </xdr:from>
    <xdr:to>
      <xdr:col>6</xdr:col>
      <xdr:colOff>38100</xdr:colOff>
      <xdr:row>107</xdr:row>
      <xdr:rowOff>94996</xdr:rowOff>
    </xdr:to>
    <xdr:sp macro="" textlink="">
      <xdr:nvSpPr>
        <xdr:cNvPr id="422" name="楕円 421">
          <a:extLst>
            <a:ext uri="{FF2B5EF4-FFF2-40B4-BE49-F238E27FC236}">
              <a16:creationId xmlns:a16="http://schemas.microsoft.com/office/drawing/2014/main" id="{2EC4951D-9871-40BA-A9DB-071838A8C6CA}"/>
            </a:ext>
          </a:extLst>
        </xdr:cNvPr>
        <xdr:cNvSpPr/>
      </xdr:nvSpPr>
      <xdr:spPr>
        <a:xfrm>
          <a:off x="1079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44196</xdr:rowOff>
    </xdr:from>
    <xdr:to>
      <xdr:col>10</xdr:col>
      <xdr:colOff>114300</xdr:colOff>
      <xdr:row>107</xdr:row>
      <xdr:rowOff>53339</xdr:rowOff>
    </xdr:to>
    <xdr:cxnSp macro="">
      <xdr:nvCxnSpPr>
        <xdr:cNvPr id="423" name="直線コネクタ 422">
          <a:extLst>
            <a:ext uri="{FF2B5EF4-FFF2-40B4-BE49-F238E27FC236}">
              <a16:creationId xmlns:a16="http://schemas.microsoft.com/office/drawing/2014/main" id="{7E4787CC-FC9B-4B4B-8EFB-04C2B43F5111}"/>
            </a:ext>
          </a:extLst>
        </xdr:cNvPr>
        <xdr:cNvCxnSpPr/>
      </xdr:nvCxnSpPr>
      <xdr:spPr>
        <a:xfrm>
          <a:off x="1130300" y="183893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4" name="n_1aveValue【港湾・漁港】&#10;有形固定資産減価償却率">
          <a:extLst>
            <a:ext uri="{FF2B5EF4-FFF2-40B4-BE49-F238E27FC236}">
              <a16:creationId xmlns:a16="http://schemas.microsoft.com/office/drawing/2014/main" id="{E013D2CB-FC27-46B7-AB1E-F032B907AD5A}"/>
            </a:ext>
          </a:extLst>
        </xdr:cNvPr>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125240</xdr:rowOff>
    </xdr:from>
    <xdr:ext cx="405111" cy="259045"/>
    <xdr:sp macro="" textlink="">
      <xdr:nvSpPr>
        <xdr:cNvPr id="425" name="n_2aveValue【港湾・漁港】&#10;有形固定資産減価償却率">
          <a:extLst>
            <a:ext uri="{FF2B5EF4-FFF2-40B4-BE49-F238E27FC236}">
              <a16:creationId xmlns:a16="http://schemas.microsoft.com/office/drawing/2014/main" id="{CAD959AA-082C-495B-AE32-FB123657FF77}"/>
            </a:ext>
          </a:extLst>
        </xdr:cNvPr>
        <xdr:cNvSpPr txBox="1"/>
      </xdr:nvSpPr>
      <xdr:spPr>
        <a:xfrm>
          <a:off x="2705744" y="1795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143527</xdr:rowOff>
    </xdr:from>
    <xdr:ext cx="405111" cy="259045"/>
    <xdr:sp macro="" textlink="">
      <xdr:nvSpPr>
        <xdr:cNvPr id="426" name="n_3aveValue【港湾・漁港】&#10;有形固定資産減価償却率">
          <a:extLst>
            <a:ext uri="{FF2B5EF4-FFF2-40B4-BE49-F238E27FC236}">
              <a16:creationId xmlns:a16="http://schemas.microsoft.com/office/drawing/2014/main" id="{146102BA-B0B7-447C-8552-96263A826805}"/>
            </a:ext>
          </a:extLst>
        </xdr:cNvPr>
        <xdr:cNvSpPr txBox="1"/>
      </xdr:nvSpPr>
      <xdr:spPr>
        <a:xfrm>
          <a:off x="1816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74947</xdr:rowOff>
    </xdr:from>
    <xdr:ext cx="405111" cy="259045"/>
    <xdr:sp macro="" textlink="">
      <xdr:nvSpPr>
        <xdr:cNvPr id="427" name="n_4aveValue【港湾・漁港】&#10;有形固定資産減価償却率">
          <a:extLst>
            <a:ext uri="{FF2B5EF4-FFF2-40B4-BE49-F238E27FC236}">
              <a16:creationId xmlns:a16="http://schemas.microsoft.com/office/drawing/2014/main" id="{A1413E89-EE73-4957-9D05-95A1A10B422A}"/>
            </a:ext>
          </a:extLst>
        </xdr:cNvPr>
        <xdr:cNvSpPr txBox="1"/>
      </xdr:nvSpPr>
      <xdr:spPr>
        <a:xfrm>
          <a:off x="927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122699</xdr:rowOff>
    </xdr:from>
    <xdr:ext cx="405111" cy="259045"/>
    <xdr:sp macro="" textlink="">
      <xdr:nvSpPr>
        <xdr:cNvPr id="428" name="n_1mainValue【港湾・漁港】&#10;有形固定資産減価償却率">
          <a:extLst>
            <a:ext uri="{FF2B5EF4-FFF2-40B4-BE49-F238E27FC236}">
              <a16:creationId xmlns:a16="http://schemas.microsoft.com/office/drawing/2014/main" id="{9BFC3F21-5F26-4FF3-A939-B59F120B653F}"/>
            </a:ext>
          </a:extLst>
        </xdr:cNvPr>
        <xdr:cNvSpPr txBox="1"/>
      </xdr:nvSpPr>
      <xdr:spPr>
        <a:xfrm>
          <a:off x="3582044" y="1846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115840</xdr:rowOff>
    </xdr:from>
    <xdr:ext cx="405111" cy="259045"/>
    <xdr:sp macro="" textlink="">
      <xdr:nvSpPr>
        <xdr:cNvPr id="429" name="n_2mainValue【港湾・漁港】&#10;有形固定資産減価償却率">
          <a:extLst>
            <a:ext uri="{FF2B5EF4-FFF2-40B4-BE49-F238E27FC236}">
              <a16:creationId xmlns:a16="http://schemas.microsoft.com/office/drawing/2014/main" id="{796E1A5D-4C1F-479A-A3D0-FDF16FD2FC82}"/>
            </a:ext>
          </a:extLst>
        </xdr:cNvPr>
        <xdr:cNvSpPr txBox="1"/>
      </xdr:nvSpPr>
      <xdr:spPr>
        <a:xfrm>
          <a:off x="2705744" y="1846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95266</xdr:rowOff>
    </xdr:from>
    <xdr:ext cx="405111" cy="259045"/>
    <xdr:sp macro="" textlink="">
      <xdr:nvSpPr>
        <xdr:cNvPr id="430" name="n_3mainValue【港湾・漁港】&#10;有形固定資産減価償却率">
          <a:extLst>
            <a:ext uri="{FF2B5EF4-FFF2-40B4-BE49-F238E27FC236}">
              <a16:creationId xmlns:a16="http://schemas.microsoft.com/office/drawing/2014/main" id="{506166C5-8818-4159-A456-36E4B4FBE9A8}"/>
            </a:ext>
          </a:extLst>
        </xdr:cNvPr>
        <xdr:cNvSpPr txBox="1"/>
      </xdr:nvSpPr>
      <xdr:spPr>
        <a:xfrm>
          <a:off x="1816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86123</xdr:rowOff>
    </xdr:from>
    <xdr:ext cx="405111" cy="259045"/>
    <xdr:sp macro="" textlink="">
      <xdr:nvSpPr>
        <xdr:cNvPr id="431" name="n_4mainValue【港湾・漁港】&#10;有形固定資産減価償却率">
          <a:extLst>
            <a:ext uri="{FF2B5EF4-FFF2-40B4-BE49-F238E27FC236}">
              <a16:creationId xmlns:a16="http://schemas.microsoft.com/office/drawing/2014/main" id="{2522EC68-4B9A-4331-ACAC-5E70FB594068}"/>
            </a:ext>
          </a:extLst>
        </xdr:cNvPr>
        <xdr:cNvSpPr txBox="1"/>
      </xdr:nvSpPr>
      <xdr:spPr>
        <a:xfrm>
          <a:off x="927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C71376C-A533-4FCB-9F72-9CE3799C20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0956F33-67EF-4D18-AA58-7CF00887F9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81EC5D84-59A6-4E54-B3FB-2E483079B59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1B20B8A9-50EF-4E48-A0C2-55C33FE419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C85BF9E-7293-4287-88D4-E7BE8755CB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8DA270E3-4E5A-4806-99F3-8B4FECFC24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543E069-58E8-467D-98A1-C4A106ACA4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BC62E59-3A4C-430F-A792-92E7CBCC82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F3CBA5D9-6D30-4CC1-B1A1-1E476C35F9D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59CD0201-6757-464E-BF29-519B288D3E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F4073040-49DD-4B7B-928D-6CF06C3C828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3" name="テキスト ボックス 442">
          <a:extLst>
            <a:ext uri="{FF2B5EF4-FFF2-40B4-BE49-F238E27FC236}">
              <a16:creationId xmlns:a16="http://schemas.microsoft.com/office/drawing/2014/main" id="{8F5BBE85-ACF4-4AE5-9CB9-359A471C6526}"/>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FEAC6229-1D0F-4254-844C-745EF76C06C6}"/>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5" name="テキスト ボックス 444">
          <a:extLst>
            <a:ext uri="{FF2B5EF4-FFF2-40B4-BE49-F238E27FC236}">
              <a16:creationId xmlns:a16="http://schemas.microsoft.com/office/drawing/2014/main" id="{CBFB04F3-0E01-4CB2-8FC7-36CB7BF9ED50}"/>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F88074C8-EC9C-4BAA-9B71-82469667635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7" name="テキスト ボックス 446">
          <a:extLst>
            <a:ext uri="{FF2B5EF4-FFF2-40B4-BE49-F238E27FC236}">
              <a16:creationId xmlns:a16="http://schemas.microsoft.com/office/drawing/2014/main" id="{76342E73-1E8B-40CC-97DA-4492E2DDD3EE}"/>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C7F09BCE-1C30-43AA-8C55-1B0C4ABF92F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9" name="テキスト ボックス 448">
          <a:extLst>
            <a:ext uri="{FF2B5EF4-FFF2-40B4-BE49-F238E27FC236}">
              <a16:creationId xmlns:a16="http://schemas.microsoft.com/office/drawing/2014/main" id="{0E9674AF-2165-4475-A191-48270235D984}"/>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E3271432-1CB2-48BB-9A44-FE8279E5A0E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1" name="テキスト ボックス 450">
          <a:extLst>
            <a:ext uri="{FF2B5EF4-FFF2-40B4-BE49-F238E27FC236}">
              <a16:creationId xmlns:a16="http://schemas.microsoft.com/office/drawing/2014/main" id="{3A243518-005A-4E72-8CD0-E28AD72332D1}"/>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7E0E4CFD-E7E7-4D14-9F62-275503BF7F5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3" name="テキスト ボックス 452">
          <a:extLst>
            <a:ext uri="{FF2B5EF4-FFF2-40B4-BE49-F238E27FC236}">
              <a16:creationId xmlns:a16="http://schemas.microsoft.com/office/drawing/2014/main" id="{E7BA7893-7D62-4DDF-8E0C-6772A36DD0B4}"/>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4B40061-65D5-4CED-9740-627326209D4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a:extLst>
            <a:ext uri="{FF2B5EF4-FFF2-40B4-BE49-F238E27FC236}">
              <a16:creationId xmlns:a16="http://schemas.microsoft.com/office/drawing/2014/main" id="{E4927725-C897-4D13-B6AD-6B5371B98FA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A5BDFD14-6E18-46E9-92FE-E791343901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51152</xdr:rowOff>
    </xdr:from>
    <xdr:to>
      <xdr:col>54</xdr:col>
      <xdr:colOff>189865</xdr:colOff>
      <xdr:row>108</xdr:row>
      <xdr:rowOff>161719</xdr:rowOff>
    </xdr:to>
    <xdr:cxnSp macro="">
      <xdr:nvCxnSpPr>
        <xdr:cNvPr id="457" name="直線コネクタ 456">
          <a:extLst>
            <a:ext uri="{FF2B5EF4-FFF2-40B4-BE49-F238E27FC236}">
              <a16:creationId xmlns:a16="http://schemas.microsoft.com/office/drawing/2014/main" id="{628AFBEA-3508-45C6-B104-2E2420A4E997}"/>
            </a:ext>
          </a:extLst>
        </xdr:cNvPr>
        <xdr:cNvCxnSpPr/>
      </xdr:nvCxnSpPr>
      <xdr:spPr>
        <a:xfrm flipV="1">
          <a:off x="10476865" y="17196152"/>
          <a:ext cx="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165546</xdr:rowOff>
    </xdr:from>
    <xdr:ext cx="469744" cy="259045"/>
    <xdr:sp macro="" textlink="">
      <xdr:nvSpPr>
        <xdr:cNvPr id="458" name="【港湾・漁港】&#10;一人当たり有形固定資産（償却資産）額最小値テキスト">
          <a:extLst>
            <a:ext uri="{FF2B5EF4-FFF2-40B4-BE49-F238E27FC236}">
              <a16:creationId xmlns:a16="http://schemas.microsoft.com/office/drawing/2014/main" id="{B0A3D6E2-7B6C-4269-ABD5-2EE7849C2E07}"/>
            </a:ext>
          </a:extLst>
        </xdr:cNvPr>
        <xdr:cNvSpPr txBox="1"/>
      </xdr:nvSpPr>
      <xdr:spPr>
        <a:xfrm>
          <a:off x="10515600" y="1868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161719</xdr:rowOff>
    </xdr:from>
    <xdr:to>
      <xdr:col>55</xdr:col>
      <xdr:colOff>88900</xdr:colOff>
      <xdr:row>108</xdr:row>
      <xdr:rowOff>161719</xdr:rowOff>
    </xdr:to>
    <xdr:cxnSp macro="">
      <xdr:nvCxnSpPr>
        <xdr:cNvPr id="459" name="直線コネクタ 458">
          <a:extLst>
            <a:ext uri="{FF2B5EF4-FFF2-40B4-BE49-F238E27FC236}">
              <a16:creationId xmlns:a16="http://schemas.microsoft.com/office/drawing/2014/main" id="{170C9DBE-93B8-4499-AD90-B2CC19CC655F}"/>
            </a:ext>
          </a:extLst>
        </xdr:cNvPr>
        <xdr:cNvCxnSpPr/>
      </xdr:nvCxnSpPr>
      <xdr:spPr>
        <a:xfrm>
          <a:off x="10388600" y="1867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169279</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AABB4822-1FF7-46DB-9044-9BEA88801D3F}"/>
            </a:ext>
          </a:extLst>
        </xdr:cNvPr>
        <xdr:cNvSpPr txBox="1"/>
      </xdr:nvSpPr>
      <xdr:spPr>
        <a:xfrm>
          <a:off x="10515600" y="1697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51152</xdr:rowOff>
    </xdr:from>
    <xdr:to>
      <xdr:col>55</xdr:col>
      <xdr:colOff>88900</xdr:colOff>
      <xdr:row>100</xdr:row>
      <xdr:rowOff>51152</xdr:rowOff>
    </xdr:to>
    <xdr:cxnSp macro="">
      <xdr:nvCxnSpPr>
        <xdr:cNvPr id="461" name="直線コネクタ 460">
          <a:extLst>
            <a:ext uri="{FF2B5EF4-FFF2-40B4-BE49-F238E27FC236}">
              <a16:creationId xmlns:a16="http://schemas.microsoft.com/office/drawing/2014/main" id="{62AD79D3-D0D7-4459-B5AD-BB26A78E44AC}"/>
            </a:ext>
          </a:extLst>
        </xdr:cNvPr>
        <xdr:cNvCxnSpPr/>
      </xdr:nvCxnSpPr>
      <xdr:spPr>
        <a:xfrm>
          <a:off x="10388600" y="1719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112836</xdr:rowOff>
    </xdr:from>
    <xdr:ext cx="534377" cy="259045"/>
    <xdr:sp macro="" textlink="">
      <xdr:nvSpPr>
        <xdr:cNvPr id="462" name="【港湾・漁港】&#10;一人当たり有形固定資産（償却資産）額平均値テキスト">
          <a:extLst>
            <a:ext uri="{FF2B5EF4-FFF2-40B4-BE49-F238E27FC236}">
              <a16:creationId xmlns:a16="http://schemas.microsoft.com/office/drawing/2014/main" id="{F991244B-C138-498A-9F02-62C1A92E4BB9}"/>
            </a:ext>
          </a:extLst>
        </xdr:cNvPr>
        <xdr:cNvSpPr txBox="1"/>
      </xdr:nvSpPr>
      <xdr:spPr>
        <a:xfrm>
          <a:off x="10515600" y="18115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134409</xdr:rowOff>
    </xdr:from>
    <xdr:to>
      <xdr:col>55</xdr:col>
      <xdr:colOff>50800</xdr:colOff>
      <xdr:row>106</xdr:row>
      <xdr:rowOff>64559</xdr:rowOff>
    </xdr:to>
    <xdr:sp macro="" textlink="">
      <xdr:nvSpPr>
        <xdr:cNvPr id="463" name="フローチャート: 判断 462">
          <a:extLst>
            <a:ext uri="{FF2B5EF4-FFF2-40B4-BE49-F238E27FC236}">
              <a16:creationId xmlns:a16="http://schemas.microsoft.com/office/drawing/2014/main" id="{F6275A6A-0B23-4DE5-98B5-E4C8DAA7512A}"/>
            </a:ext>
          </a:extLst>
        </xdr:cNvPr>
        <xdr:cNvSpPr/>
      </xdr:nvSpPr>
      <xdr:spPr>
        <a:xfrm>
          <a:off x="104267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80732</xdr:rowOff>
    </xdr:from>
    <xdr:to>
      <xdr:col>50</xdr:col>
      <xdr:colOff>165100</xdr:colOff>
      <xdr:row>106</xdr:row>
      <xdr:rowOff>10882</xdr:rowOff>
    </xdr:to>
    <xdr:sp macro="" textlink="">
      <xdr:nvSpPr>
        <xdr:cNvPr id="464" name="フローチャート: 判断 463">
          <a:extLst>
            <a:ext uri="{FF2B5EF4-FFF2-40B4-BE49-F238E27FC236}">
              <a16:creationId xmlns:a16="http://schemas.microsoft.com/office/drawing/2014/main" id="{14CC8F15-B489-46E2-9A49-C4BA9C4F3D8C}"/>
            </a:ext>
          </a:extLst>
        </xdr:cNvPr>
        <xdr:cNvSpPr/>
      </xdr:nvSpPr>
      <xdr:spPr>
        <a:xfrm>
          <a:off x="9588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23833</xdr:rowOff>
    </xdr:from>
    <xdr:to>
      <xdr:col>46</xdr:col>
      <xdr:colOff>38100</xdr:colOff>
      <xdr:row>106</xdr:row>
      <xdr:rowOff>125433</xdr:rowOff>
    </xdr:to>
    <xdr:sp macro="" textlink="">
      <xdr:nvSpPr>
        <xdr:cNvPr id="465" name="フローチャート: 判断 464">
          <a:extLst>
            <a:ext uri="{FF2B5EF4-FFF2-40B4-BE49-F238E27FC236}">
              <a16:creationId xmlns:a16="http://schemas.microsoft.com/office/drawing/2014/main" id="{93C2A9A7-6DBD-4B3C-AF78-4B1C62F62038}"/>
            </a:ext>
          </a:extLst>
        </xdr:cNvPr>
        <xdr:cNvSpPr/>
      </xdr:nvSpPr>
      <xdr:spPr>
        <a:xfrm>
          <a:off x="8699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145436</xdr:rowOff>
    </xdr:from>
    <xdr:to>
      <xdr:col>41</xdr:col>
      <xdr:colOff>101600</xdr:colOff>
      <xdr:row>106</xdr:row>
      <xdr:rowOff>75586</xdr:rowOff>
    </xdr:to>
    <xdr:sp macro="" textlink="">
      <xdr:nvSpPr>
        <xdr:cNvPr id="466" name="フローチャート: 判断 465">
          <a:extLst>
            <a:ext uri="{FF2B5EF4-FFF2-40B4-BE49-F238E27FC236}">
              <a16:creationId xmlns:a16="http://schemas.microsoft.com/office/drawing/2014/main" id="{75CB63F8-1B4C-46F3-8600-EA188592A79F}"/>
            </a:ext>
          </a:extLst>
        </xdr:cNvPr>
        <xdr:cNvSpPr/>
      </xdr:nvSpPr>
      <xdr:spPr>
        <a:xfrm>
          <a:off x="7810500" y="181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35883</xdr:rowOff>
    </xdr:from>
    <xdr:to>
      <xdr:col>36</xdr:col>
      <xdr:colOff>165100</xdr:colOff>
      <xdr:row>106</xdr:row>
      <xdr:rowOff>137483</xdr:rowOff>
    </xdr:to>
    <xdr:sp macro="" textlink="">
      <xdr:nvSpPr>
        <xdr:cNvPr id="467" name="フローチャート: 判断 466">
          <a:extLst>
            <a:ext uri="{FF2B5EF4-FFF2-40B4-BE49-F238E27FC236}">
              <a16:creationId xmlns:a16="http://schemas.microsoft.com/office/drawing/2014/main" id="{F16F893B-0BFB-4CC7-A791-FD1AE8ACAFCA}"/>
            </a:ext>
          </a:extLst>
        </xdr:cNvPr>
        <xdr:cNvSpPr/>
      </xdr:nvSpPr>
      <xdr:spPr>
        <a:xfrm>
          <a:off x="6921500" y="1820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2D35B69-0157-4B98-9A0C-13BF5A1A307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0D7315B-0892-4680-B4D6-EB1E61D22A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C939975-7F55-41B2-81AE-566C9E0788F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1A6E08B-D5A1-4159-834B-E02AB06FF7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CCC3834-7C32-4D93-9D91-2769C1273B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158293</xdr:rowOff>
    </xdr:from>
    <xdr:to>
      <xdr:col>55</xdr:col>
      <xdr:colOff>50800</xdr:colOff>
      <xdr:row>104</xdr:row>
      <xdr:rowOff>88443</xdr:rowOff>
    </xdr:to>
    <xdr:sp macro="" textlink="">
      <xdr:nvSpPr>
        <xdr:cNvPr id="473" name="楕円 472">
          <a:extLst>
            <a:ext uri="{FF2B5EF4-FFF2-40B4-BE49-F238E27FC236}">
              <a16:creationId xmlns:a16="http://schemas.microsoft.com/office/drawing/2014/main" id="{92819352-CAA6-4549-83B4-6E1ABDD2C3AF}"/>
            </a:ext>
          </a:extLst>
        </xdr:cNvPr>
        <xdr:cNvSpPr/>
      </xdr:nvSpPr>
      <xdr:spPr>
        <a:xfrm>
          <a:off x="10426700" y="178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9720</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10FDED72-80E5-45B1-823F-264D4B448B9B}"/>
            </a:ext>
          </a:extLst>
        </xdr:cNvPr>
        <xdr:cNvSpPr txBox="1"/>
      </xdr:nvSpPr>
      <xdr:spPr>
        <a:xfrm>
          <a:off x="10515600" y="176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149999</xdr:rowOff>
    </xdr:from>
    <xdr:to>
      <xdr:col>50</xdr:col>
      <xdr:colOff>165100</xdr:colOff>
      <xdr:row>104</xdr:row>
      <xdr:rowOff>80149</xdr:rowOff>
    </xdr:to>
    <xdr:sp macro="" textlink="">
      <xdr:nvSpPr>
        <xdr:cNvPr id="475" name="楕円 474">
          <a:extLst>
            <a:ext uri="{FF2B5EF4-FFF2-40B4-BE49-F238E27FC236}">
              <a16:creationId xmlns:a16="http://schemas.microsoft.com/office/drawing/2014/main" id="{7A0FFCCB-74D1-478C-8087-895194464033}"/>
            </a:ext>
          </a:extLst>
        </xdr:cNvPr>
        <xdr:cNvSpPr/>
      </xdr:nvSpPr>
      <xdr:spPr>
        <a:xfrm>
          <a:off x="9588500" y="178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29349</xdr:rowOff>
    </xdr:from>
    <xdr:to>
      <xdr:col>55</xdr:col>
      <xdr:colOff>0</xdr:colOff>
      <xdr:row>104</xdr:row>
      <xdr:rowOff>37643</xdr:rowOff>
    </xdr:to>
    <xdr:cxnSp macro="">
      <xdr:nvCxnSpPr>
        <xdr:cNvPr id="476" name="直線コネクタ 475">
          <a:extLst>
            <a:ext uri="{FF2B5EF4-FFF2-40B4-BE49-F238E27FC236}">
              <a16:creationId xmlns:a16="http://schemas.microsoft.com/office/drawing/2014/main" id="{FF57F4FF-684A-4D4C-8A07-938B4F9FCF31}"/>
            </a:ext>
          </a:extLst>
        </xdr:cNvPr>
        <xdr:cNvCxnSpPr/>
      </xdr:nvCxnSpPr>
      <xdr:spPr>
        <a:xfrm>
          <a:off x="9639300" y="17860149"/>
          <a:ext cx="8382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168743</xdr:rowOff>
    </xdr:from>
    <xdr:to>
      <xdr:col>46</xdr:col>
      <xdr:colOff>38100</xdr:colOff>
      <xdr:row>104</xdr:row>
      <xdr:rowOff>98893</xdr:rowOff>
    </xdr:to>
    <xdr:sp macro="" textlink="">
      <xdr:nvSpPr>
        <xdr:cNvPr id="477" name="楕円 476">
          <a:extLst>
            <a:ext uri="{FF2B5EF4-FFF2-40B4-BE49-F238E27FC236}">
              <a16:creationId xmlns:a16="http://schemas.microsoft.com/office/drawing/2014/main" id="{A7ABE259-914E-43B1-A44A-391AD5FACFA9}"/>
            </a:ext>
          </a:extLst>
        </xdr:cNvPr>
        <xdr:cNvSpPr/>
      </xdr:nvSpPr>
      <xdr:spPr>
        <a:xfrm>
          <a:off x="8699500" y="178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29349</xdr:rowOff>
    </xdr:from>
    <xdr:to>
      <xdr:col>50</xdr:col>
      <xdr:colOff>114300</xdr:colOff>
      <xdr:row>104</xdr:row>
      <xdr:rowOff>48093</xdr:rowOff>
    </xdr:to>
    <xdr:cxnSp macro="">
      <xdr:nvCxnSpPr>
        <xdr:cNvPr id="478" name="直線コネクタ 477">
          <a:extLst>
            <a:ext uri="{FF2B5EF4-FFF2-40B4-BE49-F238E27FC236}">
              <a16:creationId xmlns:a16="http://schemas.microsoft.com/office/drawing/2014/main" id="{8232EF36-7084-4635-9103-8BAFEF3EC667}"/>
            </a:ext>
          </a:extLst>
        </xdr:cNvPr>
        <xdr:cNvCxnSpPr/>
      </xdr:nvCxnSpPr>
      <xdr:spPr>
        <a:xfrm flipV="1">
          <a:off x="8750300" y="17860149"/>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6677</xdr:rowOff>
    </xdr:from>
    <xdr:to>
      <xdr:col>41</xdr:col>
      <xdr:colOff>101600</xdr:colOff>
      <xdr:row>104</xdr:row>
      <xdr:rowOff>108277</xdr:rowOff>
    </xdr:to>
    <xdr:sp macro="" textlink="">
      <xdr:nvSpPr>
        <xdr:cNvPr id="479" name="楕円 478">
          <a:extLst>
            <a:ext uri="{FF2B5EF4-FFF2-40B4-BE49-F238E27FC236}">
              <a16:creationId xmlns:a16="http://schemas.microsoft.com/office/drawing/2014/main" id="{4CAF1C41-5625-41D2-8F37-2E1FAAA3C9FA}"/>
            </a:ext>
          </a:extLst>
        </xdr:cNvPr>
        <xdr:cNvSpPr/>
      </xdr:nvSpPr>
      <xdr:spPr>
        <a:xfrm>
          <a:off x="7810500" y="178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48093</xdr:rowOff>
    </xdr:from>
    <xdr:to>
      <xdr:col>45</xdr:col>
      <xdr:colOff>177800</xdr:colOff>
      <xdr:row>104</xdr:row>
      <xdr:rowOff>57477</xdr:rowOff>
    </xdr:to>
    <xdr:cxnSp macro="">
      <xdr:nvCxnSpPr>
        <xdr:cNvPr id="480" name="直線コネクタ 479">
          <a:extLst>
            <a:ext uri="{FF2B5EF4-FFF2-40B4-BE49-F238E27FC236}">
              <a16:creationId xmlns:a16="http://schemas.microsoft.com/office/drawing/2014/main" id="{86434F30-2BFC-405B-B7E2-39CB6FE346FF}"/>
            </a:ext>
          </a:extLst>
        </xdr:cNvPr>
        <xdr:cNvCxnSpPr/>
      </xdr:nvCxnSpPr>
      <xdr:spPr>
        <a:xfrm flipV="1">
          <a:off x="7861300" y="1787889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22439</xdr:rowOff>
    </xdr:from>
    <xdr:to>
      <xdr:col>36</xdr:col>
      <xdr:colOff>165100</xdr:colOff>
      <xdr:row>104</xdr:row>
      <xdr:rowOff>124039</xdr:rowOff>
    </xdr:to>
    <xdr:sp macro="" textlink="">
      <xdr:nvSpPr>
        <xdr:cNvPr id="481" name="楕円 480">
          <a:extLst>
            <a:ext uri="{FF2B5EF4-FFF2-40B4-BE49-F238E27FC236}">
              <a16:creationId xmlns:a16="http://schemas.microsoft.com/office/drawing/2014/main" id="{BA666802-89CA-4E08-AF1D-E8B473B48064}"/>
            </a:ext>
          </a:extLst>
        </xdr:cNvPr>
        <xdr:cNvSpPr/>
      </xdr:nvSpPr>
      <xdr:spPr>
        <a:xfrm>
          <a:off x="6921500" y="178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57477</xdr:rowOff>
    </xdr:from>
    <xdr:to>
      <xdr:col>41</xdr:col>
      <xdr:colOff>50800</xdr:colOff>
      <xdr:row>104</xdr:row>
      <xdr:rowOff>73239</xdr:rowOff>
    </xdr:to>
    <xdr:cxnSp macro="">
      <xdr:nvCxnSpPr>
        <xdr:cNvPr id="482" name="直線コネクタ 481">
          <a:extLst>
            <a:ext uri="{FF2B5EF4-FFF2-40B4-BE49-F238E27FC236}">
              <a16:creationId xmlns:a16="http://schemas.microsoft.com/office/drawing/2014/main" id="{C4F10E62-9D9E-469A-8A4C-85E13BB9470D}"/>
            </a:ext>
          </a:extLst>
        </xdr:cNvPr>
        <xdr:cNvCxnSpPr/>
      </xdr:nvCxnSpPr>
      <xdr:spPr>
        <a:xfrm flipV="1">
          <a:off x="6972300" y="17888277"/>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2009</xdr:rowOff>
    </xdr:from>
    <xdr:ext cx="534377" cy="259045"/>
    <xdr:sp macro="" textlink="">
      <xdr:nvSpPr>
        <xdr:cNvPr id="483" name="n_1aveValue【港湾・漁港】&#10;一人当たり有形固定資産（償却資産）額">
          <a:extLst>
            <a:ext uri="{FF2B5EF4-FFF2-40B4-BE49-F238E27FC236}">
              <a16:creationId xmlns:a16="http://schemas.microsoft.com/office/drawing/2014/main" id="{17B9E69D-6379-47AE-8F31-72F5768194E8}"/>
            </a:ext>
          </a:extLst>
        </xdr:cNvPr>
        <xdr:cNvSpPr txBox="1"/>
      </xdr:nvSpPr>
      <xdr:spPr>
        <a:xfrm>
          <a:off x="93594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116560</xdr:rowOff>
    </xdr:from>
    <xdr:ext cx="534377" cy="259045"/>
    <xdr:sp macro="" textlink="">
      <xdr:nvSpPr>
        <xdr:cNvPr id="484" name="n_2aveValue【港湾・漁港】&#10;一人当たり有形固定資産（償却資産）額">
          <a:extLst>
            <a:ext uri="{FF2B5EF4-FFF2-40B4-BE49-F238E27FC236}">
              <a16:creationId xmlns:a16="http://schemas.microsoft.com/office/drawing/2014/main" id="{CAF2F14B-9F4C-49E7-B6C5-944A5DC461E6}"/>
            </a:ext>
          </a:extLst>
        </xdr:cNvPr>
        <xdr:cNvSpPr txBox="1"/>
      </xdr:nvSpPr>
      <xdr:spPr>
        <a:xfrm>
          <a:off x="8483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66713</xdr:rowOff>
    </xdr:from>
    <xdr:ext cx="534377" cy="259045"/>
    <xdr:sp macro="" textlink="">
      <xdr:nvSpPr>
        <xdr:cNvPr id="485" name="n_3aveValue【港湾・漁港】&#10;一人当たり有形固定資産（償却資産）額">
          <a:extLst>
            <a:ext uri="{FF2B5EF4-FFF2-40B4-BE49-F238E27FC236}">
              <a16:creationId xmlns:a16="http://schemas.microsoft.com/office/drawing/2014/main" id="{2A0C601F-57AF-4920-AF2A-47CDBDEBA35E}"/>
            </a:ext>
          </a:extLst>
        </xdr:cNvPr>
        <xdr:cNvSpPr txBox="1"/>
      </xdr:nvSpPr>
      <xdr:spPr>
        <a:xfrm>
          <a:off x="7594111" y="182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128610</xdr:rowOff>
    </xdr:from>
    <xdr:ext cx="534377" cy="259045"/>
    <xdr:sp macro="" textlink="">
      <xdr:nvSpPr>
        <xdr:cNvPr id="486" name="n_4aveValue【港湾・漁港】&#10;一人当たり有形固定資産（償却資産）額">
          <a:extLst>
            <a:ext uri="{FF2B5EF4-FFF2-40B4-BE49-F238E27FC236}">
              <a16:creationId xmlns:a16="http://schemas.microsoft.com/office/drawing/2014/main" id="{E8065298-8DA4-43B4-A104-0A87FA32E862}"/>
            </a:ext>
          </a:extLst>
        </xdr:cNvPr>
        <xdr:cNvSpPr txBox="1"/>
      </xdr:nvSpPr>
      <xdr:spPr>
        <a:xfrm>
          <a:off x="6705111" y="1830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96676</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876DC6F-E964-4782-8537-7B6695569CDF}"/>
            </a:ext>
          </a:extLst>
        </xdr:cNvPr>
        <xdr:cNvSpPr txBox="1"/>
      </xdr:nvSpPr>
      <xdr:spPr>
        <a:xfrm>
          <a:off x="9359411" y="175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115420</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524C8F78-8AE6-4368-8D30-CFDD5A6B5D18}"/>
            </a:ext>
          </a:extLst>
        </xdr:cNvPr>
        <xdr:cNvSpPr txBox="1"/>
      </xdr:nvSpPr>
      <xdr:spPr>
        <a:xfrm>
          <a:off x="8483111" y="176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124804</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16346BFB-3C43-4ED3-9A81-644DAC202F74}"/>
            </a:ext>
          </a:extLst>
        </xdr:cNvPr>
        <xdr:cNvSpPr txBox="1"/>
      </xdr:nvSpPr>
      <xdr:spPr>
        <a:xfrm>
          <a:off x="7594111" y="176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140566</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36869202-35A4-42CB-924D-22E7D170555D}"/>
            </a:ext>
          </a:extLst>
        </xdr:cNvPr>
        <xdr:cNvSpPr txBox="1"/>
      </xdr:nvSpPr>
      <xdr:spPr>
        <a:xfrm>
          <a:off x="6705111" y="176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6EE1AE2-47B0-437D-9CA5-138A265213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CD0CAC2-63DB-4EE9-8EDF-1B5F78FBA8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07AC365-4A22-462E-B88E-B31F7BC24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4D83420-6589-49BF-834A-A681F24644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4422968-7B8F-495C-9D39-770E6F9535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DFD2DAB-381D-4900-AA6E-D6985874EB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A8C212A-44FA-4928-87C2-6335479E47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032D6A5-5574-47AF-B365-4C09A0F52F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BB6FA3B-70A7-4AAA-9F6F-99A336B2E3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2C0EEED-9051-4064-9C50-CC35CFE0685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BF3AB72-C56E-43DE-93D5-D9BD9477E06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D44AB6C-86B1-4C20-A508-E9B000C887F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B5D679C-53B1-4758-9193-E6EDFC7549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6B2B210-2595-464B-9E56-7A12F167D0F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ABBD9F1-3B62-48D1-8006-28EF4FD26D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5ED7D9D-08DC-4E30-AC3B-76B86A413D8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C74D3CA-422F-45ED-BF80-8D6A5226EA5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ADC80430-9A1F-4481-8876-9ACD3BFCC47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60135CD-3473-4973-B265-2B1357BBFB1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8C9C23B-DB63-4D2C-A44B-1BD067BEC83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8DEA2D12-BB9C-462A-9497-3F54EEB1BB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8745FBC-2929-427A-BCDE-B3ACEAE986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C99CB233-85D1-4FFC-BCCE-DB861815E2A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C8F781AF-554E-4776-B45A-C83F3767C4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515" name="直線コネクタ 514">
          <a:extLst>
            <a:ext uri="{FF2B5EF4-FFF2-40B4-BE49-F238E27FC236}">
              <a16:creationId xmlns:a16="http://schemas.microsoft.com/office/drawing/2014/main" id="{94E9D993-954E-4C9D-AE7C-E1EC2C856582}"/>
            </a:ext>
          </a:extLst>
        </xdr:cNvPr>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516" name="【認定こども園・幼稚園・保育所】&#10;有形固定資産減価償却率最小値テキスト">
          <a:extLst>
            <a:ext uri="{FF2B5EF4-FFF2-40B4-BE49-F238E27FC236}">
              <a16:creationId xmlns:a16="http://schemas.microsoft.com/office/drawing/2014/main" id="{2DDDE311-BA55-4F26-AB45-0D8B285168B6}"/>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517" name="直線コネクタ 516">
          <a:extLst>
            <a:ext uri="{FF2B5EF4-FFF2-40B4-BE49-F238E27FC236}">
              <a16:creationId xmlns:a16="http://schemas.microsoft.com/office/drawing/2014/main" id="{8394AE5C-C704-4118-8826-60F96A814C3D}"/>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ABB49177-97E0-4923-872E-857C0F608C26}"/>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519" name="直線コネクタ 518">
          <a:extLst>
            <a:ext uri="{FF2B5EF4-FFF2-40B4-BE49-F238E27FC236}">
              <a16:creationId xmlns:a16="http://schemas.microsoft.com/office/drawing/2014/main" id="{60CC7762-BB5F-48CE-8E0F-B3008F11345B}"/>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9F1A4808-9EAA-4612-A026-1541569CF6B2}"/>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1" name="フローチャート: 判断 520">
          <a:extLst>
            <a:ext uri="{FF2B5EF4-FFF2-40B4-BE49-F238E27FC236}">
              <a16:creationId xmlns:a16="http://schemas.microsoft.com/office/drawing/2014/main" id="{7755E059-7CB2-4415-A882-D837674DFA4F}"/>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522" name="フローチャート: 判断 521">
          <a:extLst>
            <a:ext uri="{FF2B5EF4-FFF2-40B4-BE49-F238E27FC236}">
              <a16:creationId xmlns:a16="http://schemas.microsoft.com/office/drawing/2014/main" id="{CCD99E37-95C3-4BD0-AE13-0D8C9D1A7681}"/>
            </a:ext>
          </a:extLst>
        </xdr:cNvPr>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523" name="フローチャート: 判断 522">
          <a:extLst>
            <a:ext uri="{FF2B5EF4-FFF2-40B4-BE49-F238E27FC236}">
              <a16:creationId xmlns:a16="http://schemas.microsoft.com/office/drawing/2014/main" id="{6F0B08E6-9684-460A-A617-F365E44D31A1}"/>
            </a:ext>
          </a:extLst>
        </xdr:cNvPr>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24" name="フローチャート: 判断 523">
          <a:extLst>
            <a:ext uri="{FF2B5EF4-FFF2-40B4-BE49-F238E27FC236}">
              <a16:creationId xmlns:a16="http://schemas.microsoft.com/office/drawing/2014/main" id="{56A1C17B-CAA1-4BFD-A58E-AF918D159747}"/>
            </a:ext>
          </a:extLst>
        </xdr:cNvPr>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525" name="フローチャート: 判断 524">
          <a:extLst>
            <a:ext uri="{FF2B5EF4-FFF2-40B4-BE49-F238E27FC236}">
              <a16:creationId xmlns:a16="http://schemas.microsoft.com/office/drawing/2014/main" id="{38E229E2-3EF6-4886-B646-79F3DC7EF9F3}"/>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AB29DA5-FD72-41D9-823E-A687D02055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2EB07D2-69F4-4CB5-9A5E-174F484BF7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75F4F5F-5C67-44A4-A2AD-29242398E8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6A91D3D-0B96-486D-831D-C9F48BD4DE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9CF138E-E660-433C-9CC6-77C31D949C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531" name="楕円 530">
          <a:extLst>
            <a:ext uri="{FF2B5EF4-FFF2-40B4-BE49-F238E27FC236}">
              <a16:creationId xmlns:a16="http://schemas.microsoft.com/office/drawing/2014/main" id="{A0BE805D-7058-4EA8-929E-0D355A1B897A}"/>
            </a:ext>
          </a:extLst>
        </xdr:cNvPr>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158132</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77A38272-0DE5-4CB9-B81F-9B9F2D0C25B8}"/>
            </a:ext>
          </a:extLst>
        </xdr:cNvPr>
        <xdr:cNvSpPr txBox="1"/>
      </xdr:nvSpPr>
      <xdr:spPr>
        <a:xfrm>
          <a:off x="16357600"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33" name="楕円 532">
          <a:extLst>
            <a:ext uri="{FF2B5EF4-FFF2-40B4-BE49-F238E27FC236}">
              <a16:creationId xmlns:a16="http://schemas.microsoft.com/office/drawing/2014/main" id="{CA04CEE0-5EEC-45C4-A010-41EED2461D51}"/>
            </a:ext>
          </a:extLst>
        </xdr:cNvPr>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59055</xdr:rowOff>
    </xdr:to>
    <xdr:cxnSp macro="">
      <xdr:nvCxnSpPr>
        <xdr:cNvPr id="534" name="直線コネクタ 533">
          <a:extLst>
            <a:ext uri="{FF2B5EF4-FFF2-40B4-BE49-F238E27FC236}">
              <a16:creationId xmlns:a16="http://schemas.microsoft.com/office/drawing/2014/main" id="{2E8B31AC-5731-42EA-A505-700697E20082}"/>
            </a:ext>
          </a:extLst>
        </xdr:cNvPr>
        <xdr:cNvCxnSpPr/>
      </xdr:nvCxnSpPr>
      <xdr:spPr>
        <a:xfrm>
          <a:off x="15481300" y="63531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535" name="楕円 534">
          <a:extLst>
            <a:ext uri="{FF2B5EF4-FFF2-40B4-BE49-F238E27FC236}">
              <a16:creationId xmlns:a16="http://schemas.microsoft.com/office/drawing/2014/main" id="{83B80919-FCD6-4D2E-8D8A-0D1592B2390F}"/>
            </a:ext>
          </a:extLst>
        </xdr:cNvPr>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131445</xdr:rowOff>
    </xdr:from>
    <xdr:to>
      <xdr:col>81</xdr:col>
      <xdr:colOff>50800</xdr:colOff>
      <xdr:row>37</xdr:row>
      <xdr:rowOff>9525</xdr:rowOff>
    </xdr:to>
    <xdr:cxnSp macro="">
      <xdr:nvCxnSpPr>
        <xdr:cNvPr id="536" name="直線コネクタ 535">
          <a:extLst>
            <a:ext uri="{FF2B5EF4-FFF2-40B4-BE49-F238E27FC236}">
              <a16:creationId xmlns:a16="http://schemas.microsoft.com/office/drawing/2014/main" id="{7815374E-E0A8-4CD8-9C5A-3DBD403010F0}"/>
            </a:ext>
          </a:extLst>
        </xdr:cNvPr>
        <xdr:cNvCxnSpPr/>
      </xdr:nvCxnSpPr>
      <xdr:spPr>
        <a:xfrm>
          <a:off x="14592300" y="6303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37" name="楕円 536">
          <a:extLst>
            <a:ext uri="{FF2B5EF4-FFF2-40B4-BE49-F238E27FC236}">
              <a16:creationId xmlns:a16="http://schemas.microsoft.com/office/drawing/2014/main" id="{65E95F64-30E3-46AD-9483-D1229EC5570F}"/>
            </a:ext>
          </a:extLst>
        </xdr:cNvPr>
        <xdr:cNvSpPr/>
      </xdr:nvSpPr>
      <xdr:spPr>
        <a:xfrm>
          <a:off x="1365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36</xdr:row>
      <xdr:rowOff>131445</xdr:rowOff>
    </xdr:to>
    <xdr:cxnSp macro="">
      <xdr:nvCxnSpPr>
        <xdr:cNvPr id="538" name="直線コネクタ 537">
          <a:extLst>
            <a:ext uri="{FF2B5EF4-FFF2-40B4-BE49-F238E27FC236}">
              <a16:creationId xmlns:a16="http://schemas.microsoft.com/office/drawing/2014/main" id="{4073AEB5-9075-4CE1-95B9-CAF520245CCD}"/>
            </a:ext>
          </a:extLst>
        </xdr:cNvPr>
        <xdr:cNvCxnSpPr/>
      </xdr:nvCxnSpPr>
      <xdr:spPr>
        <a:xfrm>
          <a:off x="13703300" y="6256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154940</xdr:rowOff>
    </xdr:from>
    <xdr:to>
      <xdr:col>67</xdr:col>
      <xdr:colOff>101600</xdr:colOff>
      <xdr:row>36</xdr:row>
      <xdr:rowOff>85090</xdr:rowOff>
    </xdr:to>
    <xdr:sp macro="" textlink="">
      <xdr:nvSpPr>
        <xdr:cNvPr id="539" name="楕円 538">
          <a:extLst>
            <a:ext uri="{FF2B5EF4-FFF2-40B4-BE49-F238E27FC236}">
              <a16:creationId xmlns:a16="http://schemas.microsoft.com/office/drawing/2014/main" id="{8E1EA950-E6F1-4547-862A-0912821D96DE}"/>
            </a:ext>
          </a:extLst>
        </xdr:cNvPr>
        <xdr:cNvSpPr/>
      </xdr:nvSpPr>
      <xdr:spPr>
        <a:xfrm>
          <a:off x="1276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36</xdr:row>
      <xdr:rowOff>83820</xdr:rowOff>
    </xdr:to>
    <xdr:cxnSp macro="">
      <xdr:nvCxnSpPr>
        <xdr:cNvPr id="540" name="直線コネクタ 539">
          <a:extLst>
            <a:ext uri="{FF2B5EF4-FFF2-40B4-BE49-F238E27FC236}">
              <a16:creationId xmlns:a16="http://schemas.microsoft.com/office/drawing/2014/main" id="{5C33E86A-C098-4979-95D7-96FBD87B5075}"/>
            </a:ext>
          </a:extLst>
        </xdr:cNvPr>
        <xdr:cNvCxnSpPr/>
      </xdr:nvCxnSpPr>
      <xdr:spPr>
        <a:xfrm>
          <a:off x="12814300" y="6206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BBD9F23E-55F5-4526-AE7C-E8EE74EF9C8A}"/>
            </a:ext>
          </a:extLst>
        </xdr:cNvPr>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A1F62882-06B8-4B4C-8514-AC867372C52F}"/>
            </a:ext>
          </a:extLst>
        </xdr:cNvPr>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2D673791-36E4-438E-B9A4-E4A4A905114F}"/>
            </a:ext>
          </a:extLst>
        </xdr:cNvPr>
        <xdr:cNvSpPr txBox="1"/>
      </xdr:nvSpPr>
      <xdr:spPr>
        <a:xfrm>
          <a:off x="13500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F342C02F-D1DE-43D0-8A68-352495B0FE4B}"/>
            </a:ext>
          </a:extLst>
        </xdr:cNvPr>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256FF002-2FDD-4C90-9CF9-F214FF739F4B}"/>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8EFE1F32-574D-4FF6-9700-5BF5FCCBCA1D}"/>
            </a:ext>
          </a:extLst>
        </xdr:cNvPr>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703D68E5-4375-487E-88BE-D5FCDB4A7227}"/>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101617</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598FA78F-3E00-4A2E-BA45-373ED8A0D00E}"/>
            </a:ext>
          </a:extLst>
        </xdr:cNvPr>
        <xdr:cNvSpPr txBox="1"/>
      </xdr:nvSpPr>
      <xdr:spPr>
        <a:xfrm>
          <a:off x="12611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57F5656-8CE7-4C61-A58C-9464433EF6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55A52A6-FCC2-4267-8AFD-CD379A614F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839FCC3-1FCD-47B0-A1A0-5432160C0D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09A433D-68F3-48AE-9D38-52700B2B287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4C9BCAE-CD1E-4E54-9219-F5614FE842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848102B2-BD16-4A46-804E-0F3C1A5409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2D24BF3-0EA7-4FB5-B646-50BC0E74E5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ED2ABC9-868D-481B-A4F8-25E1C262A2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B6B200C-BCD4-4869-B77A-DEFC58CAEB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DE86BE1-7176-4301-B1EA-EA4B7C8820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695F6622-F9D0-47CC-A45D-DE3874FBC2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a:extLst>
            <a:ext uri="{FF2B5EF4-FFF2-40B4-BE49-F238E27FC236}">
              <a16:creationId xmlns:a16="http://schemas.microsoft.com/office/drawing/2014/main" id="{4B90F6B3-A0F8-4D90-AC86-E7623F4E369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6808DF2-9C83-46E3-B2E5-138A65383D5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a:extLst>
            <a:ext uri="{FF2B5EF4-FFF2-40B4-BE49-F238E27FC236}">
              <a16:creationId xmlns:a16="http://schemas.microsoft.com/office/drawing/2014/main" id="{B5D73DD1-00F1-4B15-8627-4AC215D9823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9E302E0-F4C2-4F71-8A35-188F34C6DF9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a:extLst>
            <a:ext uri="{FF2B5EF4-FFF2-40B4-BE49-F238E27FC236}">
              <a16:creationId xmlns:a16="http://schemas.microsoft.com/office/drawing/2014/main" id="{A17B29E0-BF73-4EF6-95E4-F769E41F9D2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F7AC34A9-C35F-4EEA-B355-FB66B2CA55D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a:extLst>
            <a:ext uri="{FF2B5EF4-FFF2-40B4-BE49-F238E27FC236}">
              <a16:creationId xmlns:a16="http://schemas.microsoft.com/office/drawing/2014/main" id="{5D43CF7E-221F-4B00-8939-29B097076FE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536C78C-645A-4DB2-9F54-41A2887FB8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a:extLst>
            <a:ext uri="{FF2B5EF4-FFF2-40B4-BE49-F238E27FC236}">
              <a16:creationId xmlns:a16="http://schemas.microsoft.com/office/drawing/2014/main" id="{4BDB01EC-C53F-4B06-8436-7908FF1AA0F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3E85654-A643-4400-94C6-80BB50C919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A1B11041-9006-4580-ADA6-13686D230B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B36DBBF5-6F97-409B-8709-23AB925780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572" name="直線コネクタ 571">
          <a:extLst>
            <a:ext uri="{FF2B5EF4-FFF2-40B4-BE49-F238E27FC236}">
              <a16:creationId xmlns:a16="http://schemas.microsoft.com/office/drawing/2014/main" id="{FC3826BC-70FE-475D-9E1E-59614C57C833}"/>
            </a:ext>
          </a:extLst>
        </xdr:cNvPr>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F3BC807C-7E73-4178-80B8-626E43D951B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4" name="直線コネクタ 573">
          <a:extLst>
            <a:ext uri="{FF2B5EF4-FFF2-40B4-BE49-F238E27FC236}">
              <a16:creationId xmlns:a16="http://schemas.microsoft.com/office/drawing/2014/main" id="{865AA73B-08F1-4B3D-9547-48554B54C37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4701287B-8911-43A7-B80E-9636A4A6E144}"/>
            </a:ext>
          </a:extLst>
        </xdr:cNvPr>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576" name="直線コネクタ 575">
          <a:extLst>
            <a:ext uri="{FF2B5EF4-FFF2-40B4-BE49-F238E27FC236}">
              <a16:creationId xmlns:a16="http://schemas.microsoft.com/office/drawing/2014/main" id="{00D11CFC-BFFE-4093-8B14-A8B524FAD819}"/>
            </a:ext>
          </a:extLst>
        </xdr:cNvPr>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5CF99F91-D015-4605-B208-FB264884317B}"/>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8" name="フローチャート: 判断 577">
          <a:extLst>
            <a:ext uri="{FF2B5EF4-FFF2-40B4-BE49-F238E27FC236}">
              <a16:creationId xmlns:a16="http://schemas.microsoft.com/office/drawing/2014/main" id="{3C65598D-79FB-4FF9-8D75-81C1718F41C5}"/>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579" name="フローチャート: 判断 578">
          <a:extLst>
            <a:ext uri="{FF2B5EF4-FFF2-40B4-BE49-F238E27FC236}">
              <a16:creationId xmlns:a16="http://schemas.microsoft.com/office/drawing/2014/main" id="{96F7C483-D00B-423E-8A36-4DE113FAFF34}"/>
            </a:ext>
          </a:extLst>
        </xdr:cNvPr>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80" name="フローチャート: 判断 579">
          <a:extLst>
            <a:ext uri="{FF2B5EF4-FFF2-40B4-BE49-F238E27FC236}">
              <a16:creationId xmlns:a16="http://schemas.microsoft.com/office/drawing/2014/main" id="{AF1F17EE-9E76-4CC7-9C6D-89CBF8371D2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81" name="フローチャート: 判断 580">
          <a:extLst>
            <a:ext uri="{FF2B5EF4-FFF2-40B4-BE49-F238E27FC236}">
              <a16:creationId xmlns:a16="http://schemas.microsoft.com/office/drawing/2014/main" id="{4FE69C20-DC2F-4459-9098-237E499FD15D}"/>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82" name="フローチャート: 判断 581">
          <a:extLst>
            <a:ext uri="{FF2B5EF4-FFF2-40B4-BE49-F238E27FC236}">
              <a16:creationId xmlns:a16="http://schemas.microsoft.com/office/drawing/2014/main" id="{77396D19-907C-4602-A2F5-A394B5B1ED5F}"/>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6BCBA50-AF39-4277-9CF3-5DA5C8E50C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4391CB5-49F6-43EB-A5A9-7D6AA8A939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F78331C-4E83-4454-9922-89FBCF2FC4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567BA0D-19E4-452C-A683-BEE820A0DF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BB502C5-AFDF-4346-9F47-9E1E575A35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88" name="楕円 587">
          <a:extLst>
            <a:ext uri="{FF2B5EF4-FFF2-40B4-BE49-F238E27FC236}">
              <a16:creationId xmlns:a16="http://schemas.microsoft.com/office/drawing/2014/main" id="{73E70F4B-6A8D-4736-85EC-3146904C53EE}"/>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D72D1C1B-C6BD-4E96-8310-B7DB0BB1434E}"/>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590" name="楕円 589">
          <a:extLst>
            <a:ext uri="{FF2B5EF4-FFF2-40B4-BE49-F238E27FC236}">
              <a16:creationId xmlns:a16="http://schemas.microsoft.com/office/drawing/2014/main" id="{F9777E76-1A1C-46A7-9DE2-2F3F57795147}"/>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144780</xdr:rowOff>
    </xdr:to>
    <xdr:cxnSp macro="">
      <xdr:nvCxnSpPr>
        <xdr:cNvPr id="591" name="直線コネクタ 590">
          <a:extLst>
            <a:ext uri="{FF2B5EF4-FFF2-40B4-BE49-F238E27FC236}">
              <a16:creationId xmlns:a16="http://schemas.microsoft.com/office/drawing/2014/main" id="{1806B058-4DCA-46AC-B8A4-6A944A40B76B}"/>
            </a:ext>
          </a:extLst>
        </xdr:cNvPr>
        <xdr:cNvCxnSpPr/>
      </xdr:nvCxnSpPr>
      <xdr:spPr>
        <a:xfrm>
          <a:off x="21323300" y="6979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592" name="楕円 591">
          <a:extLst>
            <a:ext uri="{FF2B5EF4-FFF2-40B4-BE49-F238E27FC236}">
              <a16:creationId xmlns:a16="http://schemas.microsoft.com/office/drawing/2014/main" id="{990476D8-ECCE-4FCD-9EED-CF84C3F3D871}"/>
            </a:ext>
          </a:extLst>
        </xdr:cNvPr>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121920</xdr:rowOff>
    </xdr:to>
    <xdr:cxnSp macro="">
      <xdr:nvCxnSpPr>
        <xdr:cNvPr id="593" name="直線コネクタ 592">
          <a:extLst>
            <a:ext uri="{FF2B5EF4-FFF2-40B4-BE49-F238E27FC236}">
              <a16:creationId xmlns:a16="http://schemas.microsoft.com/office/drawing/2014/main" id="{124B62E3-7136-474E-A5B3-CEF48D72FB09}"/>
            </a:ext>
          </a:extLst>
        </xdr:cNvPr>
        <xdr:cNvCxnSpPr/>
      </xdr:nvCxnSpPr>
      <xdr:spPr>
        <a:xfrm>
          <a:off x="20434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594" name="楕円 593">
          <a:extLst>
            <a:ext uri="{FF2B5EF4-FFF2-40B4-BE49-F238E27FC236}">
              <a16:creationId xmlns:a16="http://schemas.microsoft.com/office/drawing/2014/main" id="{65AA96BA-232F-4D4B-A560-73366F18E406}"/>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121920</xdr:rowOff>
    </xdr:to>
    <xdr:cxnSp macro="">
      <xdr:nvCxnSpPr>
        <xdr:cNvPr id="595" name="直線コネクタ 594">
          <a:extLst>
            <a:ext uri="{FF2B5EF4-FFF2-40B4-BE49-F238E27FC236}">
              <a16:creationId xmlns:a16="http://schemas.microsoft.com/office/drawing/2014/main" id="{20960419-1F0D-4B26-B6DE-016C7948AFB0}"/>
            </a:ext>
          </a:extLst>
        </xdr:cNvPr>
        <xdr:cNvCxnSpPr/>
      </xdr:nvCxnSpPr>
      <xdr:spPr>
        <a:xfrm>
          <a:off x="19545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596" name="楕円 595">
          <a:extLst>
            <a:ext uri="{FF2B5EF4-FFF2-40B4-BE49-F238E27FC236}">
              <a16:creationId xmlns:a16="http://schemas.microsoft.com/office/drawing/2014/main" id="{019901EB-FE45-4D9E-A9C1-823F0D895524}"/>
            </a:ext>
          </a:extLst>
        </xdr:cNvPr>
        <xdr:cNvSpPr/>
      </xdr:nvSpPr>
      <xdr:spPr>
        <a:xfrm>
          <a:off x="1860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129540</xdr:rowOff>
    </xdr:to>
    <xdr:cxnSp macro="">
      <xdr:nvCxnSpPr>
        <xdr:cNvPr id="597" name="直線コネクタ 596">
          <a:extLst>
            <a:ext uri="{FF2B5EF4-FFF2-40B4-BE49-F238E27FC236}">
              <a16:creationId xmlns:a16="http://schemas.microsoft.com/office/drawing/2014/main" id="{BCFC22AC-33DB-4027-86F6-112EF72947D9}"/>
            </a:ext>
          </a:extLst>
        </xdr:cNvPr>
        <xdr:cNvCxnSpPr/>
      </xdr:nvCxnSpPr>
      <xdr:spPr>
        <a:xfrm flipV="1">
          <a:off x="18656300" y="697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7D748CAE-C259-44B7-A865-2CDFFD2A04E1}"/>
            </a:ext>
          </a:extLst>
        </xdr:cNvPr>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71A4AADB-ED0C-410D-9277-A71C48F026AA}"/>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213E397A-8912-4772-AD17-2447DCF4041E}"/>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E19C9878-C727-4773-A370-E5D910371B17}"/>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1D0EAE63-A23D-403D-8FCB-39C16EDB377A}"/>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C250B393-EA05-4477-860C-99876D46594C}"/>
            </a:ext>
          </a:extLst>
        </xdr:cNvPr>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FF9A3A92-72AF-4E1B-B4D3-D663EBC2C040}"/>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7F6CBE1C-6B5D-456C-9F60-11427F71B816}"/>
            </a:ext>
          </a:extLst>
        </xdr:cNvPr>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3B05CBC-E2E2-46D7-A23D-82099EA06A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BE22B2B-2935-482C-AC7F-F6280DC523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54FDEFB-4812-4DAE-AD00-8CE24DCD169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856615E-0C83-4165-870D-B56FB5076A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40AED88-D686-4E97-BC97-66CAE6D093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4B2F2F5-5AA3-4293-B85A-BBC302C05E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604555D2-D1F6-4063-AA0E-CDE89FFE53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27DC58A-5B51-4C76-8945-C764E15223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8DFE65F3-5176-4F35-8FE0-D3B1736011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D8F4D7DA-4CF7-468F-8594-95999BCABA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B49CDCB8-A8CF-47EF-BB91-B0F37A9D38E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a:extLst>
            <a:ext uri="{FF2B5EF4-FFF2-40B4-BE49-F238E27FC236}">
              <a16:creationId xmlns:a16="http://schemas.microsoft.com/office/drawing/2014/main" id="{B2821440-1E34-43E2-A1E1-9A67FCB1A22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a:extLst>
            <a:ext uri="{FF2B5EF4-FFF2-40B4-BE49-F238E27FC236}">
              <a16:creationId xmlns:a16="http://schemas.microsoft.com/office/drawing/2014/main" id="{C416D854-2A81-42BF-A219-4F7BD82C63E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a:extLst>
            <a:ext uri="{FF2B5EF4-FFF2-40B4-BE49-F238E27FC236}">
              <a16:creationId xmlns:a16="http://schemas.microsoft.com/office/drawing/2014/main" id="{01B5D5EE-81D7-471E-B48C-0F578629B27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a:extLst>
            <a:ext uri="{FF2B5EF4-FFF2-40B4-BE49-F238E27FC236}">
              <a16:creationId xmlns:a16="http://schemas.microsoft.com/office/drawing/2014/main" id="{A6898402-9FA3-4379-9931-719D687D477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a:extLst>
            <a:ext uri="{FF2B5EF4-FFF2-40B4-BE49-F238E27FC236}">
              <a16:creationId xmlns:a16="http://schemas.microsoft.com/office/drawing/2014/main" id="{830B22E7-2918-4D4E-A58D-FC3DC409DA7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a:extLst>
            <a:ext uri="{FF2B5EF4-FFF2-40B4-BE49-F238E27FC236}">
              <a16:creationId xmlns:a16="http://schemas.microsoft.com/office/drawing/2014/main" id="{45016B09-5EFD-4686-8FA1-C6C6BCAFB97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a:extLst>
            <a:ext uri="{FF2B5EF4-FFF2-40B4-BE49-F238E27FC236}">
              <a16:creationId xmlns:a16="http://schemas.microsoft.com/office/drawing/2014/main" id="{617C40AF-5BE4-41BF-BCF8-F4313484518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a:extLst>
            <a:ext uri="{FF2B5EF4-FFF2-40B4-BE49-F238E27FC236}">
              <a16:creationId xmlns:a16="http://schemas.microsoft.com/office/drawing/2014/main" id="{F75390F1-9AB1-4C5E-B42E-350CE56A03F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37458DE-5D41-4C0B-BF0E-9B852E0B10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3211784-0C7A-4E53-98A1-8074995D663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44EDE317-1FF6-4D63-BB1A-54153F2AB7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628" name="直線コネクタ 627">
          <a:extLst>
            <a:ext uri="{FF2B5EF4-FFF2-40B4-BE49-F238E27FC236}">
              <a16:creationId xmlns:a16="http://schemas.microsoft.com/office/drawing/2014/main" id="{C8DFCDCD-357B-4E53-AF4B-2E29C4777C06}"/>
            </a:ext>
          </a:extLst>
        </xdr:cNvPr>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BD6D2A0A-74D5-4F40-AF6B-A0B050C86584}"/>
            </a:ext>
          </a:extLst>
        </xdr:cNvPr>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630" name="直線コネクタ 629">
          <a:extLst>
            <a:ext uri="{FF2B5EF4-FFF2-40B4-BE49-F238E27FC236}">
              <a16:creationId xmlns:a16="http://schemas.microsoft.com/office/drawing/2014/main" id="{750B466E-C612-4F0F-B4D6-2E5A5117E8E0}"/>
            </a:ext>
          </a:extLst>
        </xdr:cNvPr>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69123EAA-3F2E-47C3-98E9-9EB61989D663}"/>
            </a:ext>
          </a:extLst>
        </xdr:cNvPr>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632" name="直線コネクタ 631">
          <a:extLst>
            <a:ext uri="{FF2B5EF4-FFF2-40B4-BE49-F238E27FC236}">
              <a16:creationId xmlns:a16="http://schemas.microsoft.com/office/drawing/2014/main" id="{5115DAB4-79A2-4E74-A308-CF054A3EC173}"/>
            </a:ext>
          </a:extLst>
        </xdr:cNvPr>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D556F63A-BB6C-48E3-A3C9-1BC59AC44B3A}"/>
            </a:ext>
          </a:extLst>
        </xdr:cNvPr>
        <xdr:cNvSpPr txBox="1"/>
      </xdr:nvSpPr>
      <xdr:spPr>
        <a:xfrm>
          <a:off x="16357600" y="1054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634" name="フローチャート: 判断 633">
          <a:extLst>
            <a:ext uri="{FF2B5EF4-FFF2-40B4-BE49-F238E27FC236}">
              <a16:creationId xmlns:a16="http://schemas.microsoft.com/office/drawing/2014/main" id="{7938E5B0-E2CC-4C9A-9E20-7449906BFEE7}"/>
            </a:ext>
          </a:extLst>
        </xdr:cNvPr>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635" name="フローチャート: 判断 634">
          <a:extLst>
            <a:ext uri="{FF2B5EF4-FFF2-40B4-BE49-F238E27FC236}">
              <a16:creationId xmlns:a16="http://schemas.microsoft.com/office/drawing/2014/main" id="{5AFE1AAF-A573-473A-806A-22F23C4E14A5}"/>
            </a:ext>
          </a:extLst>
        </xdr:cNvPr>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636" name="フローチャート: 判断 635">
          <a:extLst>
            <a:ext uri="{FF2B5EF4-FFF2-40B4-BE49-F238E27FC236}">
              <a16:creationId xmlns:a16="http://schemas.microsoft.com/office/drawing/2014/main" id="{47B4E2E7-5A14-456E-B501-E178D94277DC}"/>
            </a:ext>
          </a:extLst>
        </xdr:cNvPr>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37" name="フローチャート: 判断 636">
          <a:extLst>
            <a:ext uri="{FF2B5EF4-FFF2-40B4-BE49-F238E27FC236}">
              <a16:creationId xmlns:a16="http://schemas.microsoft.com/office/drawing/2014/main" id="{64DE2BD8-EACA-482E-8ED4-9CA926A5A752}"/>
            </a:ext>
          </a:extLst>
        </xdr:cNvPr>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638" name="フローチャート: 判断 637">
          <a:extLst>
            <a:ext uri="{FF2B5EF4-FFF2-40B4-BE49-F238E27FC236}">
              <a16:creationId xmlns:a16="http://schemas.microsoft.com/office/drawing/2014/main" id="{01CE48E7-27C4-4696-A292-D0C3F0D1FA39}"/>
            </a:ext>
          </a:extLst>
        </xdr:cNvPr>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7D4580E-E638-4AEC-B9D9-590C3D56A5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1D8FD52-2AFB-455B-BCD5-E758E18B8C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CCA8772-7259-4666-944B-0136176951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C984A36-410A-48A7-A498-A19981E40B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A7D39CA-1388-4ADB-8147-57D8DBE672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4" name="楕円 643">
          <a:extLst>
            <a:ext uri="{FF2B5EF4-FFF2-40B4-BE49-F238E27FC236}">
              <a16:creationId xmlns:a16="http://schemas.microsoft.com/office/drawing/2014/main" id="{C07C499D-B094-42CC-A23C-91569AE9EDC7}"/>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74947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54345F6A-AA3D-441E-8469-29B36D7AC378}"/>
            </a:ext>
          </a:extLst>
        </xdr:cNvPr>
        <xdr:cNvSpPr txBox="1"/>
      </xdr:nvSpPr>
      <xdr:spPr>
        <a:xfrm>
          <a:off x="16357600"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46" name="楕円 645">
          <a:extLst>
            <a:ext uri="{FF2B5EF4-FFF2-40B4-BE49-F238E27FC236}">
              <a16:creationId xmlns:a16="http://schemas.microsoft.com/office/drawing/2014/main" id="{960B977E-F61E-4A6F-8E10-444AF3010D8C}"/>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102870</xdr:rowOff>
    </xdr:to>
    <xdr:cxnSp macro="">
      <xdr:nvCxnSpPr>
        <xdr:cNvPr id="647" name="直線コネクタ 646">
          <a:extLst>
            <a:ext uri="{FF2B5EF4-FFF2-40B4-BE49-F238E27FC236}">
              <a16:creationId xmlns:a16="http://schemas.microsoft.com/office/drawing/2014/main" id="{28D07D71-5795-4177-94EC-512C1AEF092D}"/>
            </a:ext>
          </a:extLst>
        </xdr:cNvPr>
        <xdr:cNvCxnSpPr/>
      </xdr:nvCxnSpPr>
      <xdr:spPr>
        <a:xfrm>
          <a:off x="15481300" y="1056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22352</xdr:rowOff>
    </xdr:from>
    <xdr:to>
      <xdr:col>76</xdr:col>
      <xdr:colOff>165100</xdr:colOff>
      <xdr:row>61</xdr:row>
      <xdr:rowOff>123952</xdr:rowOff>
    </xdr:to>
    <xdr:sp macro="" textlink="">
      <xdr:nvSpPr>
        <xdr:cNvPr id="648" name="楕円 647">
          <a:extLst>
            <a:ext uri="{FF2B5EF4-FFF2-40B4-BE49-F238E27FC236}">
              <a16:creationId xmlns:a16="http://schemas.microsoft.com/office/drawing/2014/main" id="{8AB9B095-D245-4257-B259-ED53C8B87BC8}"/>
            </a:ext>
          </a:extLst>
        </xdr:cNvPr>
        <xdr:cNvSpPr/>
      </xdr:nvSpPr>
      <xdr:spPr>
        <a:xfrm>
          <a:off x="14541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73152</xdr:rowOff>
    </xdr:from>
    <xdr:to>
      <xdr:col>81</xdr:col>
      <xdr:colOff>50800</xdr:colOff>
      <xdr:row>61</xdr:row>
      <xdr:rowOff>102870</xdr:rowOff>
    </xdr:to>
    <xdr:cxnSp macro="">
      <xdr:nvCxnSpPr>
        <xdr:cNvPr id="649" name="直線コネクタ 648">
          <a:extLst>
            <a:ext uri="{FF2B5EF4-FFF2-40B4-BE49-F238E27FC236}">
              <a16:creationId xmlns:a16="http://schemas.microsoft.com/office/drawing/2014/main" id="{0D71C161-6BC3-48A6-BEBE-5285B1D7D77B}"/>
            </a:ext>
          </a:extLst>
        </xdr:cNvPr>
        <xdr:cNvCxnSpPr/>
      </xdr:nvCxnSpPr>
      <xdr:spPr>
        <a:xfrm>
          <a:off x="14592300" y="1053160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42926</xdr:rowOff>
    </xdr:from>
    <xdr:to>
      <xdr:col>72</xdr:col>
      <xdr:colOff>38100</xdr:colOff>
      <xdr:row>61</xdr:row>
      <xdr:rowOff>144526</xdr:rowOff>
    </xdr:to>
    <xdr:sp macro="" textlink="">
      <xdr:nvSpPr>
        <xdr:cNvPr id="650" name="楕円 649">
          <a:extLst>
            <a:ext uri="{FF2B5EF4-FFF2-40B4-BE49-F238E27FC236}">
              <a16:creationId xmlns:a16="http://schemas.microsoft.com/office/drawing/2014/main" id="{3C3F3D39-DA4D-4B17-80DC-F859B0A8B44B}"/>
            </a:ext>
          </a:extLst>
        </xdr:cNvPr>
        <xdr:cNvSpPr/>
      </xdr:nvSpPr>
      <xdr:spPr>
        <a:xfrm>
          <a:off x="1365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73152</xdr:rowOff>
    </xdr:from>
    <xdr:to>
      <xdr:col>76</xdr:col>
      <xdr:colOff>114300</xdr:colOff>
      <xdr:row>61</xdr:row>
      <xdr:rowOff>93726</xdr:rowOff>
    </xdr:to>
    <xdr:cxnSp macro="">
      <xdr:nvCxnSpPr>
        <xdr:cNvPr id="651" name="直線コネクタ 650">
          <a:extLst>
            <a:ext uri="{FF2B5EF4-FFF2-40B4-BE49-F238E27FC236}">
              <a16:creationId xmlns:a16="http://schemas.microsoft.com/office/drawing/2014/main" id="{2BE282C4-FB41-46E5-BFBA-93CA7DA5674B}"/>
            </a:ext>
          </a:extLst>
        </xdr:cNvPr>
        <xdr:cNvCxnSpPr/>
      </xdr:nvCxnSpPr>
      <xdr:spPr>
        <a:xfrm flipV="1">
          <a:off x="13703300" y="105316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xdr:rowOff>
    </xdr:from>
    <xdr:to>
      <xdr:col>67</xdr:col>
      <xdr:colOff>101600</xdr:colOff>
      <xdr:row>61</xdr:row>
      <xdr:rowOff>117094</xdr:rowOff>
    </xdr:to>
    <xdr:sp macro="" textlink="">
      <xdr:nvSpPr>
        <xdr:cNvPr id="652" name="楕円 651">
          <a:extLst>
            <a:ext uri="{FF2B5EF4-FFF2-40B4-BE49-F238E27FC236}">
              <a16:creationId xmlns:a16="http://schemas.microsoft.com/office/drawing/2014/main" id="{92536860-506E-40F6-A0B0-E9540754E883}"/>
            </a:ext>
          </a:extLst>
        </xdr:cNvPr>
        <xdr:cNvSpPr/>
      </xdr:nvSpPr>
      <xdr:spPr>
        <a:xfrm>
          <a:off x="1276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66294</xdr:rowOff>
    </xdr:from>
    <xdr:to>
      <xdr:col>71</xdr:col>
      <xdr:colOff>177800</xdr:colOff>
      <xdr:row>61</xdr:row>
      <xdr:rowOff>93726</xdr:rowOff>
    </xdr:to>
    <xdr:cxnSp macro="">
      <xdr:nvCxnSpPr>
        <xdr:cNvPr id="653" name="直線コネクタ 652">
          <a:extLst>
            <a:ext uri="{FF2B5EF4-FFF2-40B4-BE49-F238E27FC236}">
              <a16:creationId xmlns:a16="http://schemas.microsoft.com/office/drawing/2014/main" id="{77713B59-1097-428D-A526-BD44B0D75E74}"/>
            </a:ext>
          </a:extLst>
        </xdr:cNvPr>
        <xdr:cNvCxnSpPr/>
      </xdr:nvCxnSpPr>
      <xdr:spPr>
        <a:xfrm>
          <a:off x="12814300" y="10524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654" name="n_1aveValue【学校施設】&#10;有形固定資産減価償却率">
          <a:extLst>
            <a:ext uri="{FF2B5EF4-FFF2-40B4-BE49-F238E27FC236}">
              <a16:creationId xmlns:a16="http://schemas.microsoft.com/office/drawing/2014/main" id="{1318C933-DF90-4569-A646-266D5466E14F}"/>
            </a:ext>
          </a:extLst>
        </xdr:cNvPr>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655" name="n_2aveValue【学校施設】&#10;有形固定資産減価償却率">
          <a:extLst>
            <a:ext uri="{FF2B5EF4-FFF2-40B4-BE49-F238E27FC236}">
              <a16:creationId xmlns:a16="http://schemas.microsoft.com/office/drawing/2014/main" id="{CFD1D544-3852-4B36-95A0-336B144F1E0C}"/>
            </a:ext>
          </a:extLst>
        </xdr:cNvPr>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56" name="n_3aveValue【学校施設】&#10;有形固定資産減価償却率">
          <a:extLst>
            <a:ext uri="{FF2B5EF4-FFF2-40B4-BE49-F238E27FC236}">
              <a16:creationId xmlns:a16="http://schemas.microsoft.com/office/drawing/2014/main" id="{54F87B21-97F9-4654-BB4D-10B837AB3221}"/>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657" name="n_4aveValue【学校施設】&#10;有形固定資産減価償却率">
          <a:extLst>
            <a:ext uri="{FF2B5EF4-FFF2-40B4-BE49-F238E27FC236}">
              <a16:creationId xmlns:a16="http://schemas.microsoft.com/office/drawing/2014/main" id="{92E0F64D-8017-4EE0-9332-072185F57180}"/>
            </a:ext>
          </a:extLst>
        </xdr:cNvPr>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170197</xdr:rowOff>
    </xdr:from>
    <xdr:ext cx="405111" cy="259045"/>
    <xdr:sp macro="" textlink="">
      <xdr:nvSpPr>
        <xdr:cNvPr id="658" name="n_1mainValue【学校施設】&#10;有形固定資産減価償却率">
          <a:extLst>
            <a:ext uri="{FF2B5EF4-FFF2-40B4-BE49-F238E27FC236}">
              <a16:creationId xmlns:a16="http://schemas.microsoft.com/office/drawing/2014/main" id="{6A30AA8F-5C7D-4D33-828C-EF2AEC0B92EB}"/>
            </a:ext>
          </a:extLst>
        </xdr:cNvPr>
        <xdr:cNvSpPr txBox="1"/>
      </xdr:nvSpPr>
      <xdr:spPr>
        <a:xfrm>
          <a:off x="15266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140479</xdr:rowOff>
    </xdr:from>
    <xdr:ext cx="405111" cy="259045"/>
    <xdr:sp macro="" textlink="">
      <xdr:nvSpPr>
        <xdr:cNvPr id="659" name="n_2mainValue【学校施設】&#10;有形固定資産減価償却率">
          <a:extLst>
            <a:ext uri="{FF2B5EF4-FFF2-40B4-BE49-F238E27FC236}">
              <a16:creationId xmlns:a16="http://schemas.microsoft.com/office/drawing/2014/main" id="{C49027D3-766E-4238-95C7-FE7E45A98631}"/>
            </a:ext>
          </a:extLst>
        </xdr:cNvPr>
        <xdr:cNvSpPr txBox="1"/>
      </xdr:nvSpPr>
      <xdr:spPr>
        <a:xfrm>
          <a:off x="143897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161053</xdr:rowOff>
    </xdr:from>
    <xdr:ext cx="405111" cy="259045"/>
    <xdr:sp macro="" textlink="">
      <xdr:nvSpPr>
        <xdr:cNvPr id="660" name="n_3mainValue【学校施設】&#10;有形固定資産減価償却率">
          <a:extLst>
            <a:ext uri="{FF2B5EF4-FFF2-40B4-BE49-F238E27FC236}">
              <a16:creationId xmlns:a16="http://schemas.microsoft.com/office/drawing/2014/main" id="{57DA76FF-4E9A-4714-AF75-11C777F3AD58}"/>
            </a:ext>
          </a:extLst>
        </xdr:cNvPr>
        <xdr:cNvSpPr txBox="1"/>
      </xdr:nvSpPr>
      <xdr:spPr>
        <a:xfrm>
          <a:off x="13500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133621</xdr:rowOff>
    </xdr:from>
    <xdr:ext cx="405111" cy="259045"/>
    <xdr:sp macro="" textlink="">
      <xdr:nvSpPr>
        <xdr:cNvPr id="661" name="n_4mainValue【学校施設】&#10;有形固定資産減価償却率">
          <a:extLst>
            <a:ext uri="{FF2B5EF4-FFF2-40B4-BE49-F238E27FC236}">
              <a16:creationId xmlns:a16="http://schemas.microsoft.com/office/drawing/2014/main" id="{EC51F1E3-BCAA-4B08-847D-DDF57449732C}"/>
            </a:ext>
          </a:extLst>
        </xdr:cNvPr>
        <xdr:cNvSpPr txBox="1"/>
      </xdr:nvSpPr>
      <xdr:spPr>
        <a:xfrm>
          <a:off x="12611744" y="1024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641632AE-4145-489A-AD0A-6AEE1C20B5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3B4351B8-035F-4628-80CA-426FC66373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2EC52480-FE64-40FA-8285-9590D5D9AF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851068AB-4EA0-46ED-8E5E-B6ED62AEEE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E6208FE1-0131-4851-B574-6431259386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3139E95E-B57C-4EAB-BDF4-1E9FD2F490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858144E-266E-48C4-9744-7132C923CB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4CA8BA11-873E-4219-BB8F-002390AB25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19C807E-3228-4503-8004-D3E8295C69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2ED3FF7-974C-4298-A44C-E22A76E8B4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C6225E19-42DF-46CF-AEE0-1FF271EAF3D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D1612AF2-E2F5-4009-9BA4-93ED45C8A5B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5552A797-CBB7-4C40-BD0B-71935260497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5F9042BF-27F3-4A6A-B120-C271C5ECD9F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4BC2D686-C5E8-42B5-A8DD-56EF67CCA3D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4C604F5D-B5F4-40F0-BDF8-A14669F37C1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8467C9A0-B862-42C8-807A-F041A68B38C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8A8F2D88-F13C-4129-BEE7-91E750BC4B7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7BFEA5B4-D1EB-4E5B-937B-4A0D73F7D03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5778F303-A7B6-4945-B93C-12AFABCB3A6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141AAF57-BBC1-45BC-BFAF-899DF93259C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121E62C0-D54A-4E63-8B67-64ABF350426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96AD65AF-4C39-4791-BDA6-0A61C8CF028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3D3900C-4745-446B-8E1A-6E801CDC60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DE681E7C-3D33-47DB-AE7C-02AF6F2D270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464830AA-8CD7-4FDB-9E48-6E6EE744C6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688" name="直線コネクタ 687">
          <a:extLst>
            <a:ext uri="{FF2B5EF4-FFF2-40B4-BE49-F238E27FC236}">
              <a16:creationId xmlns:a16="http://schemas.microsoft.com/office/drawing/2014/main" id="{C7E85C35-FCC9-465F-B099-F0A8C6D99363}"/>
            </a:ext>
          </a:extLst>
        </xdr:cNvPr>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689" name="【学校施設】&#10;一人当たり面積最小値テキスト">
          <a:extLst>
            <a:ext uri="{FF2B5EF4-FFF2-40B4-BE49-F238E27FC236}">
              <a16:creationId xmlns:a16="http://schemas.microsoft.com/office/drawing/2014/main" id="{F68EFCB8-C126-4ACC-B11C-2F4B27584DDE}"/>
            </a:ext>
          </a:extLst>
        </xdr:cNvPr>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690" name="直線コネクタ 689">
          <a:extLst>
            <a:ext uri="{FF2B5EF4-FFF2-40B4-BE49-F238E27FC236}">
              <a16:creationId xmlns:a16="http://schemas.microsoft.com/office/drawing/2014/main" id="{B1C1E83B-1807-4AC0-9A89-B957386F302F}"/>
            </a:ext>
          </a:extLst>
        </xdr:cNvPr>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1" name="【学校施設】&#10;一人当たり面積最大値テキスト">
          <a:extLst>
            <a:ext uri="{FF2B5EF4-FFF2-40B4-BE49-F238E27FC236}">
              <a16:creationId xmlns:a16="http://schemas.microsoft.com/office/drawing/2014/main" id="{40389E87-BD69-4B1F-8F4E-59AA7291E57E}"/>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2" name="直線コネクタ 691">
          <a:extLst>
            <a:ext uri="{FF2B5EF4-FFF2-40B4-BE49-F238E27FC236}">
              <a16:creationId xmlns:a16="http://schemas.microsoft.com/office/drawing/2014/main" id="{17E27985-6C39-4A6B-8B46-6CFE49ADAEB3}"/>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693" name="【学校施設】&#10;一人当たり面積平均値テキスト">
          <a:extLst>
            <a:ext uri="{FF2B5EF4-FFF2-40B4-BE49-F238E27FC236}">
              <a16:creationId xmlns:a16="http://schemas.microsoft.com/office/drawing/2014/main" id="{164ABBE2-0F46-4E4D-BBE7-DDFBB1DF48AA}"/>
            </a:ext>
          </a:extLst>
        </xdr:cNvPr>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694" name="フローチャート: 判断 693">
          <a:extLst>
            <a:ext uri="{FF2B5EF4-FFF2-40B4-BE49-F238E27FC236}">
              <a16:creationId xmlns:a16="http://schemas.microsoft.com/office/drawing/2014/main" id="{E1D682E2-0188-4AB3-9583-5BAB876C59A2}"/>
            </a:ext>
          </a:extLst>
        </xdr:cNvPr>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695" name="フローチャート: 判断 694">
          <a:extLst>
            <a:ext uri="{FF2B5EF4-FFF2-40B4-BE49-F238E27FC236}">
              <a16:creationId xmlns:a16="http://schemas.microsoft.com/office/drawing/2014/main" id="{108FD8E5-0BC9-4FF8-94A9-4B44E746AD49}"/>
            </a:ext>
          </a:extLst>
        </xdr:cNvPr>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696" name="フローチャート: 判断 695">
          <a:extLst>
            <a:ext uri="{FF2B5EF4-FFF2-40B4-BE49-F238E27FC236}">
              <a16:creationId xmlns:a16="http://schemas.microsoft.com/office/drawing/2014/main" id="{6CE64D1C-C399-4A65-B527-101D05ABF14F}"/>
            </a:ext>
          </a:extLst>
        </xdr:cNvPr>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697" name="フローチャート: 判断 696">
          <a:extLst>
            <a:ext uri="{FF2B5EF4-FFF2-40B4-BE49-F238E27FC236}">
              <a16:creationId xmlns:a16="http://schemas.microsoft.com/office/drawing/2014/main" id="{D6760F43-0E07-459C-B361-78484B73B5EF}"/>
            </a:ext>
          </a:extLst>
        </xdr:cNvPr>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698" name="フローチャート: 判断 697">
          <a:extLst>
            <a:ext uri="{FF2B5EF4-FFF2-40B4-BE49-F238E27FC236}">
              <a16:creationId xmlns:a16="http://schemas.microsoft.com/office/drawing/2014/main" id="{C11EEDC9-1AB7-413E-A1C8-D577F3A22399}"/>
            </a:ext>
          </a:extLst>
        </xdr:cNvPr>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85D5B71-DA9B-4A18-ACED-CDC3E92376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0A8D7D3-49B9-428B-8892-941C037D58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1245D9D-E45B-43B9-985F-6A74575F80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C75E9ED-A7F0-4312-AC9D-EA93CBF06F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29931E4-164F-4A1E-8EF1-BD14FEC83EB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159838</xdr:rowOff>
    </xdr:from>
    <xdr:to>
      <xdr:col>116</xdr:col>
      <xdr:colOff>114300</xdr:colOff>
      <xdr:row>58</xdr:row>
      <xdr:rowOff>89988</xdr:rowOff>
    </xdr:to>
    <xdr:sp macro="" textlink="">
      <xdr:nvSpPr>
        <xdr:cNvPr id="704" name="楕円 703">
          <a:extLst>
            <a:ext uri="{FF2B5EF4-FFF2-40B4-BE49-F238E27FC236}">
              <a16:creationId xmlns:a16="http://schemas.microsoft.com/office/drawing/2014/main" id="{65B5B426-543F-4B59-A04D-2A3CDBDC2DA4}"/>
            </a:ext>
          </a:extLst>
        </xdr:cNvPr>
        <xdr:cNvSpPr/>
      </xdr:nvSpPr>
      <xdr:spPr>
        <a:xfrm>
          <a:off x="22110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11265</xdr:rowOff>
    </xdr:from>
    <xdr:ext cx="469744" cy="259045"/>
    <xdr:sp macro="" textlink="">
      <xdr:nvSpPr>
        <xdr:cNvPr id="705" name="【学校施設】&#10;一人当たり面積該当値テキスト">
          <a:extLst>
            <a:ext uri="{FF2B5EF4-FFF2-40B4-BE49-F238E27FC236}">
              <a16:creationId xmlns:a16="http://schemas.microsoft.com/office/drawing/2014/main" id="{16E4985D-DB51-455B-959C-E2DBD65991D7}"/>
            </a:ext>
          </a:extLst>
        </xdr:cNvPr>
        <xdr:cNvSpPr txBox="1"/>
      </xdr:nvSpPr>
      <xdr:spPr>
        <a:xfrm>
          <a:off x="22199600" y="978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166370</xdr:rowOff>
    </xdr:from>
    <xdr:to>
      <xdr:col>112</xdr:col>
      <xdr:colOff>38100</xdr:colOff>
      <xdr:row>58</xdr:row>
      <xdr:rowOff>96520</xdr:rowOff>
    </xdr:to>
    <xdr:sp macro="" textlink="">
      <xdr:nvSpPr>
        <xdr:cNvPr id="706" name="楕円 705">
          <a:extLst>
            <a:ext uri="{FF2B5EF4-FFF2-40B4-BE49-F238E27FC236}">
              <a16:creationId xmlns:a16="http://schemas.microsoft.com/office/drawing/2014/main" id="{8DAE69EB-B5C3-4DBF-A21D-F0A41C971024}"/>
            </a:ext>
          </a:extLst>
        </xdr:cNvPr>
        <xdr:cNvSpPr/>
      </xdr:nvSpPr>
      <xdr:spPr>
        <a:xfrm>
          <a:off x="2127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39188</xdr:rowOff>
    </xdr:from>
    <xdr:to>
      <xdr:col>116</xdr:col>
      <xdr:colOff>63500</xdr:colOff>
      <xdr:row>58</xdr:row>
      <xdr:rowOff>45720</xdr:rowOff>
    </xdr:to>
    <xdr:cxnSp macro="">
      <xdr:nvCxnSpPr>
        <xdr:cNvPr id="707" name="直線コネクタ 706">
          <a:extLst>
            <a:ext uri="{FF2B5EF4-FFF2-40B4-BE49-F238E27FC236}">
              <a16:creationId xmlns:a16="http://schemas.microsoft.com/office/drawing/2014/main" id="{81DC9C3B-9848-4EF7-BF39-9DEF3CE35083}"/>
            </a:ext>
          </a:extLst>
        </xdr:cNvPr>
        <xdr:cNvCxnSpPr/>
      </xdr:nvCxnSpPr>
      <xdr:spPr>
        <a:xfrm flipV="1">
          <a:off x="21323300" y="99832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5806</xdr:rowOff>
    </xdr:from>
    <xdr:to>
      <xdr:col>107</xdr:col>
      <xdr:colOff>101600</xdr:colOff>
      <xdr:row>58</xdr:row>
      <xdr:rowOff>107406</xdr:rowOff>
    </xdr:to>
    <xdr:sp macro="" textlink="">
      <xdr:nvSpPr>
        <xdr:cNvPr id="708" name="楕円 707">
          <a:extLst>
            <a:ext uri="{FF2B5EF4-FFF2-40B4-BE49-F238E27FC236}">
              <a16:creationId xmlns:a16="http://schemas.microsoft.com/office/drawing/2014/main" id="{68F0EC2E-363E-4EEF-A9D3-225FB8B84394}"/>
            </a:ext>
          </a:extLst>
        </xdr:cNvPr>
        <xdr:cNvSpPr/>
      </xdr:nvSpPr>
      <xdr:spPr>
        <a:xfrm>
          <a:off x="20383500" y="99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45720</xdr:rowOff>
    </xdr:from>
    <xdr:to>
      <xdr:col>111</xdr:col>
      <xdr:colOff>177800</xdr:colOff>
      <xdr:row>58</xdr:row>
      <xdr:rowOff>56606</xdr:rowOff>
    </xdr:to>
    <xdr:cxnSp macro="">
      <xdr:nvCxnSpPr>
        <xdr:cNvPr id="709" name="直線コネクタ 708">
          <a:extLst>
            <a:ext uri="{FF2B5EF4-FFF2-40B4-BE49-F238E27FC236}">
              <a16:creationId xmlns:a16="http://schemas.microsoft.com/office/drawing/2014/main" id="{6454D74D-C2F0-4EBF-B521-1E427B5B89A2}"/>
            </a:ext>
          </a:extLst>
        </xdr:cNvPr>
        <xdr:cNvCxnSpPr/>
      </xdr:nvCxnSpPr>
      <xdr:spPr>
        <a:xfrm flipV="1">
          <a:off x="20434300" y="99898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14515</xdr:rowOff>
    </xdr:from>
    <xdr:to>
      <xdr:col>102</xdr:col>
      <xdr:colOff>165100</xdr:colOff>
      <xdr:row>58</xdr:row>
      <xdr:rowOff>116115</xdr:rowOff>
    </xdr:to>
    <xdr:sp macro="" textlink="">
      <xdr:nvSpPr>
        <xdr:cNvPr id="710" name="楕円 709">
          <a:extLst>
            <a:ext uri="{FF2B5EF4-FFF2-40B4-BE49-F238E27FC236}">
              <a16:creationId xmlns:a16="http://schemas.microsoft.com/office/drawing/2014/main" id="{9BBE38C6-A950-450A-9F00-297C8CF3421F}"/>
            </a:ext>
          </a:extLst>
        </xdr:cNvPr>
        <xdr:cNvSpPr/>
      </xdr:nvSpPr>
      <xdr:spPr>
        <a:xfrm>
          <a:off x="19494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56606</xdr:rowOff>
    </xdr:from>
    <xdr:to>
      <xdr:col>107</xdr:col>
      <xdr:colOff>50800</xdr:colOff>
      <xdr:row>58</xdr:row>
      <xdr:rowOff>65315</xdr:rowOff>
    </xdr:to>
    <xdr:cxnSp macro="">
      <xdr:nvCxnSpPr>
        <xdr:cNvPr id="711" name="直線コネクタ 710">
          <a:extLst>
            <a:ext uri="{FF2B5EF4-FFF2-40B4-BE49-F238E27FC236}">
              <a16:creationId xmlns:a16="http://schemas.microsoft.com/office/drawing/2014/main" id="{16484558-1FBB-4C1D-B0D9-C3EBA9E3E471}"/>
            </a:ext>
          </a:extLst>
        </xdr:cNvPr>
        <xdr:cNvCxnSpPr/>
      </xdr:nvCxnSpPr>
      <xdr:spPr>
        <a:xfrm flipV="1">
          <a:off x="19545300" y="10000706"/>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28666</xdr:rowOff>
    </xdr:from>
    <xdr:to>
      <xdr:col>98</xdr:col>
      <xdr:colOff>38100</xdr:colOff>
      <xdr:row>58</xdr:row>
      <xdr:rowOff>130266</xdr:rowOff>
    </xdr:to>
    <xdr:sp macro="" textlink="">
      <xdr:nvSpPr>
        <xdr:cNvPr id="712" name="楕円 711">
          <a:extLst>
            <a:ext uri="{FF2B5EF4-FFF2-40B4-BE49-F238E27FC236}">
              <a16:creationId xmlns:a16="http://schemas.microsoft.com/office/drawing/2014/main" id="{86FA1B77-A125-4470-A3E0-E25841B47465}"/>
            </a:ext>
          </a:extLst>
        </xdr:cNvPr>
        <xdr:cNvSpPr/>
      </xdr:nvSpPr>
      <xdr:spPr>
        <a:xfrm>
          <a:off x="18605500" y="99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65315</xdr:rowOff>
    </xdr:from>
    <xdr:to>
      <xdr:col>102</xdr:col>
      <xdr:colOff>114300</xdr:colOff>
      <xdr:row>58</xdr:row>
      <xdr:rowOff>79466</xdr:rowOff>
    </xdr:to>
    <xdr:cxnSp macro="">
      <xdr:nvCxnSpPr>
        <xdr:cNvPr id="713" name="直線コネクタ 712">
          <a:extLst>
            <a:ext uri="{FF2B5EF4-FFF2-40B4-BE49-F238E27FC236}">
              <a16:creationId xmlns:a16="http://schemas.microsoft.com/office/drawing/2014/main" id="{06D8A2A9-4F55-477C-A038-AE056C1A757B}"/>
            </a:ext>
          </a:extLst>
        </xdr:cNvPr>
        <xdr:cNvCxnSpPr/>
      </xdr:nvCxnSpPr>
      <xdr:spPr>
        <a:xfrm flipV="1">
          <a:off x="18656300" y="10009415"/>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714" name="n_1aveValue【学校施設】&#10;一人当たり面積">
          <a:extLst>
            <a:ext uri="{FF2B5EF4-FFF2-40B4-BE49-F238E27FC236}">
              <a16:creationId xmlns:a16="http://schemas.microsoft.com/office/drawing/2014/main" id="{CCA38ED3-89F0-41DB-8D13-207E7AE43599}"/>
            </a:ext>
          </a:extLst>
        </xdr:cNvPr>
        <xdr:cNvSpPr txBox="1"/>
      </xdr:nvSpPr>
      <xdr:spPr>
        <a:xfrm>
          <a:off x="210757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715" name="n_2aveValue【学校施設】&#10;一人当たり面積">
          <a:extLst>
            <a:ext uri="{FF2B5EF4-FFF2-40B4-BE49-F238E27FC236}">
              <a16:creationId xmlns:a16="http://schemas.microsoft.com/office/drawing/2014/main" id="{4EE4DAFD-B1D8-422B-A6B2-1502C9E14032}"/>
            </a:ext>
          </a:extLst>
        </xdr:cNvPr>
        <xdr:cNvSpPr txBox="1"/>
      </xdr:nvSpPr>
      <xdr:spPr>
        <a:xfrm>
          <a:off x="20199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716" name="n_3aveValue【学校施設】&#10;一人当たり面積">
          <a:extLst>
            <a:ext uri="{FF2B5EF4-FFF2-40B4-BE49-F238E27FC236}">
              <a16:creationId xmlns:a16="http://schemas.microsoft.com/office/drawing/2014/main" id="{3D10FF42-1562-4DF4-A87D-D059B1CC60BA}"/>
            </a:ext>
          </a:extLst>
        </xdr:cNvPr>
        <xdr:cNvSpPr txBox="1"/>
      </xdr:nvSpPr>
      <xdr:spPr>
        <a:xfrm>
          <a:off x="19310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717" name="n_4aveValue【学校施設】&#10;一人当たり面積">
          <a:extLst>
            <a:ext uri="{FF2B5EF4-FFF2-40B4-BE49-F238E27FC236}">
              <a16:creationId xmlns:a16="http://schemas.microsoft.com/office/drawing/2014/main" id="{CE02F556-F049-4617-A56C-383470EA9C3F}"/>
            </a:ext>
          </a:extLst>
        </xdr:cNvPr>
        <xdr:cNvSpPr txBox="1"/>
      </xdr:nvSpPr>
      <xdr:spPr>
        <a:xfrm>
          <a:off x="18421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113047</xdr:rowOff>
    </xdr:from>
    <xdr:ext cx="469744" cy="259045"/>
    <xdr:sp macro="" textlink="">
      <xdr:nvSpPr>
        <xdr:cNvPr id="718" name="n_1mainValue【学校施設】&#10;一人当たり面積">
          <a:extLst>
            <a:ext uri="{FF2B5EF4-FFF2-40B4-BE49-F238E27FC236}">
              <a16:creationId xmlns:a16="http://schemas.microsoft.com/office/drawing/2014/main" id="{D6383D73-5A84-483D-AC47-CD9081D481E0}"/>
            </a:ext>
          </a:extLst>
        </xdr:cNvPr>
        <xdr:cNvSpPr txBox="1"/>
      </xdr:nvSpPr>
      <xdr:spPr>
        <a:xfrm>
          <a:off x="210757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123933</xdr:rowOff>
    </xdr:from>
    <xdr:ext cx="469744" cy="259045"/>
    <xdr:sp macro="" textlink="">
      <xdr:nvSpPr>
        <xdr:cNvPr id="719" name="n_2mainValue【学校施設】&#10;一人当たり面積">
          <a:extLst>
            <a:ext uri="{FF2B5EF4-FFF2-40B4-BE49-F238E27FC236}">
              <a16:creationId xmlns:a16="http://schemas.microsoft.com/office/drawing/2014/main" id="{5A93D113-7722-4F17-9512-521F6F4BA145}"/>
            </a:ext>
          </a:extLst>
        </xdr:cNvPr>
        <xdr:cNvSpPr txBox="1"/>
      </xdr:nvSpPr>
      <xdr:spPr>
        <a:xfrm>
          <a:off x="20199427" y="97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132642</xdr:rowOff>
    </xdr:from>
    <xdr:ext cx="469744" cy="259045"/>
    <xdr:sp macro="" textlink="">
      <xdr:nvSpPr>
        <xdr:cNvPr id="720" name="n_3mainValue【学校施設】&#10;一人当たり面積">
          <a:extLst>
            <a:ext uri="{FF2B5EF4-FFF2-40B4-BE49-F238E27FC236}">
              <a16:creationId xmlns:a16="http://schemas.microsoft.com/office/drawing/2014/main" id="{4120AFC1-9410-4797-8B02-4CD27C66DF9B}"/>
            </a:ext>
          </a:extLst>
        </xdr:cNvPr>
        <xdr:cNvSpPr txBox="1"/>
      </xdr:nvSpPr>
      <xdr:spPr>
        <a:xfrm>
          <a:off x="193104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146793</xdr:rowOff>
    </xdr:from>
    <xdr:ext cx="469744" cy="259045"/>
    <xdr:sp macro="" textlink="">
      <xdr:nvSpPr>
        <xdr:cNvPr id="721" name="n_4mainValue【学校施設】&#10;一人当たり面積">
          <a:extLst>
            <a:ext uri="{FF2B5EF4-FFF2-40B4-BE49-F238E27FC236}">
              <a16:creationId xmlns:a16="http://schemas.microsoft.com/office/drawing/2014/main" id="{CE38E042-A608-44D7-AD03-34A4028B9E6D}"/>
            </a:ext>
          </a:extLst>
        </xdr:cNvPr>
        <xdr:cNvSpPr txBox="1"/>
      </xdr:nvSpPr>
      <xdr:spPr>
        <a:xfrm>
          <a:off x="18421427" y="974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F97161C2-D09E-42DA-B50F-9025ED14C9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DD1D4939-BCCC-42D7-97AE-2187497141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7497309F-403D-435D-B73C-8F55717A64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D8651C5-3714-4B2A-B4FE-0F8DD180D9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32FA8F9-287E-42FC-9CD2-1637D7BBFAD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99A5F8AE-95A7-4123-95DC-78D6AB95E1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F70D3E2-F4DA-4F3A-989A-2975035FC1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7AB5254-B7DC-45F4-88D3-01DB047199E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E0E4F7A1-4AC5-4DAA-A0BC-C791319452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5D545AB0-FEE7-4D08-BBB1-93E887E715B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B50E23A-F252-4889-AE0E-4621670FD1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578532DA-B9E7-42E9-A2EB-A7014C6315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71B4A7F4-6DC8-4A82-9D62-9603C0E55F4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1136D34D-DAD4-49F2-A152-363895BE8B2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6F6449CA-1FB9-4C55-8F97-DE8ADA4735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DD1A7B68-62CB-4C6A-84EA-D0EC3F213B4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89348939-E75D-4BE8-9B2F-36313E9B7FF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CE4D43D8-D3FC-4CA3-BC4D-3C960DB2926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12A5CD4-E94F-4474-84C6-A36D8E4D8A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58FB8253-006A-4B42-B6E3-F53B709B610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E751E1-F2DB-4B84-9FA6-DF8FB8AAC97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5C4809C5-6F9E-4C72-88B5-59987C24B6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9DC5576C-4010-47D1-BBDB-17ECA0DC1F2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CBE78666-2065-4C0D-A16D-1B4B03B4C0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746" name="直線コネクタ 745">
          <a:extLst>
            <a:ext uri="{FF2B5EF4-FFF2-40B4-BE49-F238E27FC236}">
              <a16:creationId xmlns:a16="http://schemas.microsoft.com/office/drawing/2014/main" id="{DE3EE749-21AE-4816-A0C7-8AC6BF27F1B9}"/>
            </a:ext>
          </a:extLst>
        </xdr:cNvPr>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7" name="【児童館】&#10;有形固定資産減価償却率最小値テキスト">
          <a:extLst>
            <a:ext uri="{FF2B5EF4-FFF2-40B4-BE49-F238E27FC236}">
              <a16:creationId xmlns:a16="http://schemas.microsoft.com/office/drawing/2014/main" id="{AB438624-2ACD-485D-98AB-BE405D1D68B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8" name="直線コネクタ 747">
          <a:extLst>
            <a:ext uri="{FF2B5EF4-FFF2-40B4-BE49-F238E27FC236}">
              <a16:creationId xmlns:a16="http://schemas.microsoft.com/office/drawing/2014/main" id="{59F80A2E-E7B6-43E8-A1B4-8AE2F1F4975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49" name="【児童館】&#10;有形固定資産減価償却率最大値テキスト">
          <a:extLst>
            <a:ext uri="{FF2B5EF4-FFF2-40B4-BE49-F238E27FC236}">
              <a16:creationId xmlns:a16="http://schemas.microsoft.com/office/drawing/2014/main" id="{126CB38F-DE21-4231-931F-2243B15BEA39}"/>
            </a:ext>
          </a:extLst>
        </xdr:cNvPr>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0" name="直線コネクタ 749">
          <a:extLst>
            <a:ext uri="{FF2B5EF4-FFF2-40B4-BE49-F238E27FC236}">
              <a16:creationId xmlns:a16="http://schemas.microsoft.com/office/drawing/2014/main" id="{EF14BF18-2093-4E61-B76E-7FCCF4E4C01F}"/>
            </a:ext>
          </a:extLst>
        </xdr:cNvPr>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751" name="【児童館】&#10;有形固定資産減価償却率平均値テキスト">
          <a:extLst>
            <a:ext uri="{FF2B5EF4-FFF2-40B4-BE49-F238E27FC236}">
              <a16:creationId xmlns:a16="http://schemas.microsoft.com/office/drawing/2014/main" id="{E5D6B72E-6978-4151-B939-B140D4E1445A}"/>
            </a:ext>
          </a:extLst>
        </xdr:cNvPr>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752" name="フローチャート: 判断 751">
          <a:extLst>
            <a:ext uri="{FF2B5EF4-FFF2-40B4-BE49-F238E27FC236}">
              <a16:creationId xmlns:a16="http://schemas.microsoft.com/office/drawing/2014/main" id="{580B64EC-823B-413B-AFED-D845097F5E46}"/>
            </a:ext>
          </a:extLst>
        </xdr:cNvPr>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753" name="フローチャート: 判断 752">
          <a:extLst>
            <a:ext uri="{FF2B5EF4-FFF2-40B4-BE49-F238E27FC236}">
              <a16:creationId xmlns:a16="http://schemas.microsoft.com/office/drawing/2014/main" id="{8574C146-BF32-4088-BCED-3A0DA0D26B62}"/>
            </a:ext>
          </a:extLst>
        </xdr:cNvPr>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4" name="フローチャート: 判断 753">
          <a:extLst>
            <a:ext uri="{FF2B5EF4-FFF2-40B4-BE49-F238E27FC236}">
              <a16:creationId xmlns:a16="http://schemas.microsoft.com/office/drawing/2014/main" id="{4A4FE5B3-3DBF-4376-A979-6F9C26FF094E}"/>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55" name="フローチャート: 判断 754">
          <a:extLst>
            <a:ext uri="{FF2B5EF4-FFF2-40B4-BE49-F238E27FC236}">
              <a16:creationId xmlns:a16="http://schemas.microsoft.com/office/drawing/2014/main" id="{3559B361-BF91-49B3-8C43-2D9983521107}"/>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756" name="フローチャート: 判断 755">
          <a:extLst>
            <a:ext uri="{FF2B5EF4-FFF2-40B4-BE49-F238E27FC236}">
              <a16:creationId xmlns:a16="http://schemas.microsoft.com/office/drawing/2014/main" id="{6912459E-12F3-4FFC-AF35-6A3EBE53BE12}"/>
            </a:ext>
          </a:extLst>
        </xdr:cNvPr>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965F98C-C256-45E9-921A-0A1A7DCC2C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299A3B9-A06A-4A67-A57C-F0AE8C2B88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B3AA7A4-974D-44EC-AA6B-B9B886112B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11FE780-2170-462C-8EFB-A0168AB35C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DB8F64F-EB3F-4B91-8584-B9F704A4F8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107314</xdr:rowOff>
    </xdr:from>
    <xdr:to>
      <xdr:col>85</xdr:col>
      <xdr:colOff>177800</xdr:colOff>
      <xdr:row>85</xdr:row>
      <xdr:rowOff>37464</xdr:rowOff>
    </xdr:to>
    <xdr:sp macro="" textlink="">
      <xdr:nvSpPr>
        <xdr:cNvPr id="762" name="楕円 761">
          <a:extLst>
            <a:ext uri="{FF2B5EF4-FFF2-40B4-BE49-F238E27FC236}">
              <a16:creationId xmlns:a16="http://schemas.microsoft.com/office/drawing/2014/main" id="{A2390114-3B37-4FAE-B003-51FCA5DCA078}"/>
            </a:ext>
          </a:extLst>
        </xdr:cNvPr>
        <xdr:cNvSpPr/>
      </xdr:nvSpPr>
      <xdr:spPr>
        <a:xfrm>
          <a:off x="16268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85741</xdr:rowOff>
    </xdr:from>
    <xdr:ext cx="405111" cy="259045"/>
    <xdr:sp macro="" textlink="">
      <xdr:nvSpPr>
        <xdr:cNvPr id="763" name="【児童館】&#10;有形固定資産減価償却率該当値テキスト">
          <a:extLst>
            <a:ext uri="{FF2B5EF4-FFF2-40B4-BE49-F238E27FC236}">
              <a16:creationId xmlns:a16="http://schemas.microsoft.com/office/drawing/2014/main" id="{17BE7CD0-F7DB-416F-9F3B-6708A37EA7D3}"/>
            </a:ext>
          </a:extLst>
        </xdr:cNvPr>
        <xdr:cNvSpPr txBox="1"/>
      </xdr:nvSpPr>
      <xdr:spPr>
        <a:xfrm>
          <a:off x="16357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50164</xdr:rowOff>
    </xdr:from>
    <xdr:to>
      <xdr:col>81</xdr:col>
      <xdr:colOff>101600</xdr:colOff>
      <xdr:row>84</xdr:row>
      <xdr:rowOff>151764</xdr:rowOff>
    </xdr:to>
    <xdr:sp macro="" textlink="">
      <xdr:nvSpPr>
        <xdr:cNvPr id="764" name="楕円 763">
          <a:extLst>
            <a:ext uri="{FF2B5EF4-FFF2-40B4-BE49-F238E27FC236}">
              <a16:creationId xmlns:a16="http://schemas.microsoft.com/office/drawing/2014/main" id="{3D94629D-0352-4ED6-98B9-7912EF310083}"/>
            </a:ext>
          </a:extLst>
        </xdr:cNvPr>
        <xdr:cNvSpPr/>
      </xdr:nvSpPr>
      <xdr:spPr>
        <a:xfrm>
          <a:off x="15430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100964</xdr:rowOff>
    </xdr:from>
    <xdr:to>
      <xdr:col>85</xdr:col>
      <xdr:colOff>127000</xdr:colOff>
      <xdr:row>84</xdr:row>
      <xdr:rowOff>158114</xdr:rowOff>
    </xdr:to>
    <xdr:cxnSp macro="">
      <xdr:nvCxnSpPr>
        <xdr:cNvPr id="765" name="直線コネクタ 764">
          <a:extLst>
            <a:ext uri="{FF2B5EF4-FFF2-40B4-BE49-F238E27FC236}">
              <a16:creationId xmlns:a16="http://schemas.microsoft.com/office/drawing/2014/main" id="{8C22F6C8-4DA6-42A4-8A84-5C88CF8FABA5}"/>
            </a:ext>
          </a:extLst>
        </xdr:cNvPr>
        <xdr:cNvCxnSpPr/>
      </xdr:nvCxnSpPr>
      <xdr:spPr>
        <a:xfrm>
          <a:off x="15481300" y="145027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164464</xdr:rowOff>
    </xdr:from>
    <xdr:to>
      <xdr:col>76</xdr:col>
      <xdr:colOff>165100</xdr:colOff>
      <xdr:row>84</xdr:row>
      <xdr:rowOff>94614</xdr:rowOff>
    </xdr:to>
    <xdr:sp macro="" textlink="">
      <xdr:nvSpPr>
        <xdr:cNvPr id="766" name="楕円 765">
          <a:extLst>
            <a:ext uri="{FF2B5EF4-FFF2-40B4-BE49-F238E27FC236}">
              <a16:creationId xmlns:a16="http://schemas.microsoft.com/office/drawing/2014/main" id="{BB438899-8E6A-4717-A6ED-C57018A74A6D}"/>
            </a:ext>
          </a:extLst>
        </xdr:cNvPr>
        <xdr:cNvSpPr/>
      </xdr:nvSpPr>
      <xdr:spPr>
        <a:xfrm>
          <a:off x="14541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43814</xdr:rowOff>
    </xdr:from>
    <xdr:to>
      <xdr:col>81</xdr:col>
      <xdr:colOff>50800</xdr:colOff>
      <xdr:row>84</xdr:row>
      <xdr:rowOff>100964</xdr:rowOff>
    </xdr:to>
    <xdr:cxnSp macro="">
      <xdr:nvCxnSpPr>
        <xdr:cNvPr id="767" name="直線コネクタ 766">
          <a:extLst>
            <a:ext uri="{FF2B5EF4-FFF2-40B4-BE49-F238E27FC236}">
              <a16:creationId xmlns:a16="http://schemas.microsoft.com/office/drawing/2014/main" id="{E03D7FAD-2AE8-48ED-8C23-CE86D20E7D83}"/>
            </a:ext>
          </a:extLst>
        </xdr:cNvPr>
        <xdr:cNvCxnSpPr/>
      </xdr:nvCxnSpPr>
      <xdr:spPr>
        <a:xfrm>
          <a:off x="14592300" y="144456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768" name="楕円 767">
          <a:extLst>
            <a:ext uri="{FF2B5EF4-FFF2-40B4-BE49-F238E27FC236}">
              <a16:creationId xmlns:a16="http://schemas.microsoft.com/office/drawing/2014/main" id="{51B46D0B-AD4F-4499-8A91-283BA23F223F}"/>
            </a:ext>
          </a:extLst>
        </xdr:cNvPr>
        <xdr:cNvSpPr/>
      </xdr:nvSpPr>
      <xdr:spPr>
        <a:xfrm>
          <a:off x="1365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84</xdr:row>
      <xdr:rowOff>43814</xdr:rowOff>
    </xdr:to>
    <xdr:cxnSp macro="">
      <xdr:nvCxnSpPr>
        <xdr:cNvPr id="769" name="直線コネクタ 768">
          <a:extLst>
            <a:ext uri="{FF2B5EF4-FFF2-40B4-BE49-F238E27FC236}">
              <a16:creationId xmlns:a16="http://schemas.microsoft.com/office/drawing/2014/main" id="{B1EBA022-4A24-4E3D-8590-916DDF7C99E2}"/>
            </a:ext>
          </a:extLst>
        </xdr:cNvPr>
        <xdr:cNvCxnSpPr/>
      </xdr:nvCxnSpPr>
      <xdr:spPr>
        <a:xfrm>
          <a:off x="13703300" y="143884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50164</xdr:rowOff>
    </xdr:from>
    <xdr:to>
      <xdr:col>67</xdr:col>
      <xdr:colOff>101600</xdr:colOff>
      <xdr:row>83</xdr:row>
      <xdr:rowOff>151764</xdr:rowOff>
    </xdr:to>
    <xdr:sp macro="" textlink="">
      <xdr:nvSpPr>
        <xdr:cNvPr id="770" name="楕円 769">
          <a:extLst>
            <a:ext uri="{FF2B5EF4-FFF2-40B4-BE49-F238E27FC236}">
              <a16:creationId xmlns:a16="http://schemas.microsoft.com/office/drawing/2014/main" id="{EB5BCA00-CFF2-4CA3-AF0F-28C80E666877}"/>
            </a:ext>
          </a:extLst>
        </xdr:cNvPr>
        <xdr:cNvSpPr/>
      </xdr:nvSpPr>
      <xdr:spPr>
        <a:xfrm>
          <a:off x="12763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100964</xdr:rowOff>
    </xdr:from>
    <xdr:to>
      <xdr:col>71</xdr:col>
      <xdr:colOff>177800</xdr:colOff>
      <xdr:row>83</xdr:row>
      <xdr:rowOff>158114</xdr:rowOff>
    </xdr:to>
    <xdr:cxnSp macro="">
      <xdr:nvCxnSpPr>
        <xdr:cNvPr id="771" name="直線コネクタ 770">
          <a:extLst>
            <a:ext uri="{FF2B5EF4-FFF2-40B4-BE49-F238E27FC236}">
              <a16:creationId xmlns:a16="http://schemas.microsoft.com/office/drawing/2014/main" id="{D8EDFB36-6A8C-4CD6-87C8-CBC82AFEC06E}"/>
            </a:ext>
          </a:extLst>
        </xdr:cNvPr>
        <xdr:cNvCxnSpPr/>
      </xdr:nvCxnSpPr>
      <xdr:spPr>
        <a:xfrm>
          <a:off x="12814300" y="143313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772" name="n_1aveValue【児童館】&#10;有形固定資産減価償却率">
          <a:extLst>
            <a:ext uri="{FF2B5EF4-FFF2-40B4-BE49-F238E27FC236}">
              <a16:creationId xmlns:a16="http://schemas.microsoft.com/office/drawing/2014/main" id="{6E07BA3D-92FE-43F4-9202-F3A37A9A29FB}"/>
            </a:ext>
          </a:extLst>
        </xdr:cNvPr>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3" name="n_2aveValue【児童館】&#10;有形固定資産減価償却率">
          <a:extLst>
            <a:ext uri="{FF2B5EF4-FFF2-40B4-BE49-F238E27FC236}">
              <a16:creationId xmlns:a16="http://schemas.microsoft.com/office/drawing/2014/main" id="{E041D98B-16BE-44D7-B935-53E1A14BBD0E}"/>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774" name="n_3aveValue【児童館】&#10;有形固定資産減価償却率">
          <a:extLst>
            <a:ext uri="{FF2B5EF4-FFF2-40B4-BE49-F238E27FC236}">
              <a16:creationId xmlns:a16="http://schemas.microsoft.com/office/drawing/2014/main" id="{DA2D228F-B3FC-4BCB-8D40-07D61E152637}"/>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775" name="n_4aveValue【児童館】&#10;有形固定資産減価償却率">
          <a:extLst>
            <a:ext uri="{FF2B5EF4-FFF2-40B4-BE49-F238E27FC236}">
              <a16:creationId xmlns:a16="http://schemas.microsoft.com/office/drawing/2014/main" id="{42D0A328-4288-451D-AB8F-277EF8D4479F}"/>
            </a:ext>
          </a:extLst>
        </xdr:cNvPr>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142891</xdr:rowOff>
    </xdr:from>
    <xdr:ext cx="405111" cy="259045"/>
    <xdr:sp macro="" textlink="">
      <xdr:nvSpPr>
        <xdr:cNvPr id="776" name="n_1mainValue【児童館】&#10;有形固定資産減価償却率">
          <a:extLst>
            <a:ext uri="{FF2B5EF4-FFF2-40B4-BE49-F238E27FC236}">
              <a16:creationId xmlns:a16="http://schemas.microsoft.com/office/drawing/2014/main" id="{DD4757C1-065C-4244-8239-E469DDFACBBB}"/>
            </a:ext>
          </a:extLst>
        </xdr:cNvPr>
        <xdr:cNvSpPr txBox="1"/>
      </xdr:nvSpPr>
      <xdr:spPr>
        <a:xfrm>
          <a:off x="152660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85741</xdr:rowOff>
    </xdr:from>
    <xdr:ext cx="405111" cy="259045"/>
    <xdr:sp macro="" textlink="">
      <xdr:nvSpPr>
        <xdr:cNvPr id="777" name="n_2mainValue【児童館】&#10;有形固定資産減価償却率">
          <a:extLst>
            <a:ext uri="{FF2B5EF4-FFF2-40B4-BE49-F238E27FC236}">
              <a16:creationId xmlns:a16="http://schemas.microsoft.com/office/drawing/2014/main" id="{4C2F97DE-CB2A-4E45-ADD3-AB0F567796B8}"/>
            </a:ext>
          </a:extLst>
        </xdr:cNvPr>
        <xdr:cNvSpPr txBox="1"/>
      </xdr:nvSpPr>
      <xdr:spPr>
        <a:xfrm>
          <a:off x="14389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778" name="n_3mainValue【児童館】&#10;有形固定資産減価償却率">
          <a:extLst>
            <a:ext uri="{FF2B5EF4-FFF2-40B4-BE49-F238E27FC236}">
              <a16:creationId xmlns:a16="http://schemas.microsoft.com/office/drawing/2014/main" id="{E6AF2FC1-4E67-4F8C-8822-1B3741DC6578}"/>
            </a:ext>
          </a:extLst>
        </xdr:cNvPr>
        <xdr:cNvSpPr txBox="1"/>
      </xdr:nvSpPr>
      <xdr:spPr>
        <a:xfrm>
          <a:off x="13500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142891</xdr:rowOff>
    </xdr:from>
    <xdr:ext cx="405111" cy="259045"/>
    <xdr:sp macro="" textlink="">
      <xdr:nvSpPr>
        <xdr:cNvPr id="779" name="n_4mainValue【児童館】&#10;有形固定資産減価償却率">
          <a:extLst>
            <a:ext uri="{FF2B5EF4-FFF2-40B4-BE49-F238E27FC236}">
              <a16:creationId xmlns:a16="http://schemas.microsoft.com/office/drawing/2014/main" id="{8CD35516-E9E9-4B69-9631-E95C51A2A134}"/>
            </a:ext>
          </a:extLst>
        </xdr:cNvPr>
        <xdr:cNvSpPr txBox="1"/>
      </xdr:nvSpPr>
      <xdr:spPr>
        <a:xfrm>
          <a:off x="12611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45FF922-6E2C-404B-8C0E-45CF1780FE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FB6E0A46-AB52-4ECF-B175-B88966D918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10D04E1-74DD-4E06-A2FB-13505D699A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AB27CD1A-D0A9-41FB-9ED6-62D5399F6E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690C879-98B3-42E8-8691-E47CC92653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9706FDF1-0249-44DE-85A5-48F1E3F935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BC04B031-33AD-4265-974B-0538786D3A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7170F4C-E70B-4D00-9D65-45B864B3DD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382F6D7-3AC4-4A7A-BB7A-EEBC4F9C0FF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8344B41A-D60E-428C-B9CE-08702233B5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a:extLst>
            <a:ext uri="{FF2B5EF4-FFF2-40B4-BE49-F238E27FC236}">
              <a16:creationId xmlns:a16="http://schemas.microsoft.com/office/drawing/2014/main" id="{5321ED73-BCF2-44F9-93C7-F1BD27D87DB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a:extLst>
            <a:ext uri="{FF2B5EF4-FFF2-40B4-BE49-F238E27FC236}">
              <a16:creationId xmlns:a16="http://schemas.microsoft.com/office/drawing/2014/main" id="{C97FFB56-A763-4316-83FE-D91AB565835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a:extLst>
            <a:ext uri="{FF2B5EF4-FFF2-40B4-BE49-F238E27FC236}">
              <a16:creationId xmlns:a16="http://schemas.microsoft.com/office/drawing/2014/main" id="{A49E4F72-829C-473D-A1F6-8ED08B6141A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a:extLst>
            <a:ext uri="{FF2B5EF4-FFF2-40B4-BE49-F238E27FC236}">
              <a16:creationId xmlns:a16="http://schemas.microsoft.com/office/drawing/2014/main" id="{F0E07867-695B-4BBA-A21E-4D5972B4503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a:extLst>
            <a:ext uri="{FF2B5EF4-FFF2-40B4-BE49-F238E27FC236}">
              <a16:creationId xmlns:a16="http://schemas.microsoft.com/office/drawing/2014/main" id="{4ED707FE-2B94-4EBE-921F-2C34E6F51BA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a:extLst>
            <a:ext uri="{FF2B5EF4-FFF2-40B4-BE49-F238E27FC236}">
              <a16:creationId xmlns:a16="http://schemas.microsoft.com/office/drawing/2014/main" id="{C1FB6735-7A49-4FA4-ACBD-5414FC8A3EF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a:extLst>
            <a:ext uri="{FF2B5EF4-FFF2-40B4-BE49-F238E27FC236}">
              <a16:creationId xmlns:a16="http://schemas.microsoft.com/office/drawing/2014/main" id="{993874F3-8286-48DA-9EA6-CA81ED33AEB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a:extLst>
            <a:ext uri="{FF2B5EF4-FFF2-40B4-BE49-F238E27FC236}">
              <a16:creationId xmlns:a16="http://schemas.microsoft.com/office/drawing/2014/main" id="{E993113D-4F94-45A0-BA23-9289B3931E9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19B27121-7214-4E7F-B2EC-6A81F2BAF3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61B0C52F-FB89-4EA7-A459-130780D558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6443A6A4-5A8C-4FBA-9945-B95F1AF838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801" name="直線コネクタ 800">
          <a:extLst>
            <a:ext uri="{FF2B5EF4-FFF2-40B4-BE49-F238E27FC236}">
              <a16:creationId xmlns:a16="http://schemas.microsoft.com/office/drawing/2014/main" id="{CEC8724A-C88E-49E6-9151-EA156A69A6E0}"/>
            </a:ext>
          </a:extLst>
        </xdr:cNvPr>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児童館】&#10;一人当たり面積最小値テキスト">
          <a:extLst>
            <a:ext uri="{FF2B5EF4-FFF2-40B4-BE49-F238E27FC236}">
              <a16:creationId xmlns:a16="http://schemas.microsoft.com/office/drawing/2014/main" id="{10052BBE-8DE1-478C-8A16-6AE80BCE1FBA}"/>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a:extLst>
            <a:ext uri="{FF2B5EF4-FFF2-40B4-BE49-F238E27FC236}">
              <a16:creationId xmlns:a16="http://schemas.microsoft.com/office/drawing/2014/main" id="{CEEBCE86-B142-4F45-BE47-95957923D209}"/>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4" name="【児童館】&#10;一人当たり面積最大値テキスト">
          <a:extLst>
            <a:ext uri="{FF2B5EF4-FFF2-40B4-BE49-F238E27FC236}">
              <a16:creationId xmlns:a16="http://schemas.microsoft.com/office/drawing/2014/main" id="{A0B58CDD-E5CF-4C4B-AB7E-12E829BF002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5" name="直線コネクタ 804">
          <a:extLst>
            <a:ext uri="{FF2B5EF4-FFF2-40B4-BE49-F238E27FC236}">
              <a16:creationId xmlns:a16="http://schemas.microsoft.com/office/drawing/2014/main" id="{8095935D-CFC9-439D-88FD-8BD7EC1E3C9A}"/>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6" name="【児童館】&#10;一人当たり面積平均値テキスト">
          <a:extLst>
            <a:ext uri="{FF2B5EF4-FFF2-40B4-BE49-F238E27FC236}">
              <a16:creationId xmlns:a16="http://schemas.microsoft.com/office/drawing/2014/main" id="{A73AC7CB-7923-44F7-A9B8-A02EC1652F55}"/>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7" name="フローチャート: 判断 806">
          <a:extLst>
            <a:ext uri="{FF2B5EF4-FFF2-40B4-BE49-F238E27FC236}">
              <a16:creationId xmlns:a16="http://schemas.microsoft.com/office/drawing/2014/main" id="{D7D56144-BCAF-4FC9-86C5-F6D2C356A61C}"/>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8" name="フローチャート: 判断 807">
          <a:extLst>
            <a:ext uri="{FF2B5EF4-FFF2-40B4-BE49-F238E27FC236}">
              <a16:creationId xmlns:a16="http://schemas.microsoft.com/office/drawing/2014/main" id="{99DECA85-C1F5-4184-BA6A-DCE402F7C888}"/>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809" name="フローチャート: 判断 808">
          <a:extLst>
            <a:ext uri="{FF2B5EF4-FFF2-40B4-BE49-F238E27FC236}">
              <a16:creationId xmlns:a16="http://schemas.microsoft.com/office/drawing/2014/main" id="{EDB0F9B1-2D5C-4332-B363-80763417F6C5}"/>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0" name="フローチャート: 判断 809">
          <a:extLst>
            <a:ext uri="{FF2B5EF4-FFF2-40B4-BE49-F238E27FC236}">
              <a16:creationId xmlns:a16="http://schemas.microsoft.com/office/drawing/2014/main" id="{7BF06D28-DDF7-4B8E-B10A-C7A3EB6D7EF6}"/>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1" name="フローチャート: 判断 810">
          <a:extLst>
            <a:ext uri="{FF2B5EF4-FFF2-40B4-BE49-F238E27FC236}">
              <a16:creationId xmlns:a16="http://schemas.microsoft.com/office/drawing/2014/main" id="{3B9043E9-BA1F-4275-B3BD-D07D3DE5B43B}"/>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4A807C5-43CE-484F-969B-205C948491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E4FE642-BF8F-46AE-8193-61CA6472F0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5527DFE-9E6A-4E5E-A95D-9C0BD5E867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17A5732-2B5E-4D42-9AD1-62F1D2345E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4348484-69C2-4AB4-BC9F-83CBA5679A8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17" name="楕円 816">
          <a:extLst>
            <a:ext uri="{FF2B5EF4-FFF2-40B4-BE49-F238E27FC236}">
              <a16:creationId xmlns:a16="http://schemas.microsoft.com/office/drawing/2014/main" id="{1CC0E4C7-E338-46C0-9F2B-74D0A29CF989}"/>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18" name="【児童館】&#10;一人当たり面積該当値テキスト">
          <a:extLst>
            <a:ext uri="{FF2B5EF4-FFF2-40B4-BE49-F238E27FC236}">
              <a16:creationId xmlns:a16="http://schemas.microsoft.com/office/drawing/2014/main" id="{D0314BE9-4D0A-4C31-884C-7AF2745C7911}"/>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19" name="楕円 818">
          <a:extLst>
            <a:ext uri="{FF2B5EF4-FFF2-40B4-BE49-F238E27FC236}">
              <a16:creationId xmlns:a16="http://schemas.microsoft.com/office/drawing/2014/main" id="{327B5A7E-B18F-42C7-A94E-67C9F4E5F337}"/>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0" name="直線コネクタ 819">
          <a:extLst>
            <a:ext uri="{FF2B5EF4-FFF2-40B4-BE49-F238E27FC236}">
              <a16:creationId xmlns:a16="http://schemas.microsoft.com/office/drawing/2014/main" id="{679408F8-AC93-4ACC-840C-871EE990962E}"/>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1" name="楕円 820">
          <a:extLst>
            <a:ext uri="{FF2B5EF4-FFF2-40B4-BE49-F238E27FC236}">
              <a16:creationId xmlns:a16="http://schemas.microsoft.com/office/drawing/2014/main" id="{C335A53A-0ACC-406A-8F93-BF74F124DE3B}"/>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2" name="直線コネクタ 821">
          <a:extLst>
            <a:ext uri="{FF2B5EF4-FFF2-40B4-BE49-F238E27FC236}">
              <a16:creationId xmlns:a16="http://schemas.microsoft.com/office/drawing/2014/main" id="{EC745FF7-545A-4B4B-A4AA-1FCEE5A5C7BB}"/>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3" name="楕円 822">
          <a:extLst>
            <a:ext uri="{FF2B5EF4-FFF2-40B4-BE49-F238E27FC236}">
              <a16:creationId xmlns:a16="http://schemas.microsoft.com/office/drawing/2014/main" id="{9FB17A7D-09D7-451A-A0C3-2AEC334B5A97}"/>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24" name="直線コネクタ 823">
          <a:extLst>
            <a:ext uri="{FF2B5EF4-FFF2-40B4-BE49-F238E27FC236}">
              <a16:creationId xmlns:a16="http://schemas.microsoft.com/office/drawing/2014/main" id="{B78FABA0-F6FA-4749-854E-D83012EED4D9}"/>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25" name="楕円 824">
          <a:extLst>
            <a:ext uri="{FF2B5EF4-FFF2-40B4-BE49-F238E27FC236}">
              <a16:creationId xmlns:a16="http://schemas.microsoft.com/office/drawing/2014/main" id="{71B6AD00-B86D-49B4-9967-5BF5B2AE9C51}"/>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26" name="直線コネクタ 825">
          <a:extLst>
            <a:ext uri="{FF2B5EF4-FFF2-40B4-BE49-F238E27FC236}">
              <a16:creationId xmlns:a16="http://schemas.microsoft.com/office/drawing/2014/main" id="{AF7AB362-C4C4-44A8-B248-C031C83B3CC1}"/>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7" name="n_1aveValue【児童館】&#10;一人当たり面積">
          <a:extLst>
            <a:ext uri="{FF2B5EF4-FFF2-40B4-BE49-F238E27FC236}">
              <a16:creationId xmlns:a16="http://schemas.microsoft.com/office/drawing/2014/main" id="{F9B9AAFC-81DF-4C64-917E-CA67087919C4}"/>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28" name="n_2aveValue【児童館】&#10;一人当たり面積">
          <a:extLst>
            <a:ext uri="{FF2B5EF4-FFF2-40B4-BE49-F238E27FC236}">
              <a16:creationId xmlns:a16="http://schemas.microsoft.com/office/drawing/2014/main" id="{B099733D-323E-4ACA-BB5A-E4F1D0A696E8}"/>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29" name="n_3aveValue【児童館】&#10;一人当たり面積">
          <a:extLst>
            <a:ext uri="{FF2B5EF4-FFF2-40B4-BE49-F238E27FC236}">
              <a16:creationId xmlns:a16="http://schemas.microsoft.com/office/drawing/2014/main" id="{EAFB772B-B99C-4FE7-93AC-8B7210455714}"/>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0" name="n_4aveValue【児童館】&#10;一人当たり面積">
          <a:extLst>
            <a:ext uri="{FF2B5EF4-FFF2-40B4-BE49-F238E27FC236}">
              <a16:creationId xmlns:a16="http://schemas.microsoft.com/office/drawing/2014/main" id="{6B6027D2-09F1-4D8A-9E6D-B11A2360E1D8}"/>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1" name="n_1mainValue【児童館】&#10;一人当たり面積">
          <a:extLst>
            <a:ext uri="{FF2B5EF4-FFF2-40B4-BE49-F238E27FC236}">
              <a16:creationId xmlns:a16="http://schemas.microsoft.com/office/drawing/2014/main" id="{FDAC578C-BA5A-4A14-8D92-4D08E2DF388D}"/>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2" name="n_2mainValue【児童館】&#10;一人当たり面積">
          <a:extLst>
            <a:ext uri="{FF2B5EF4-FFF2-40B4-BE49-F238E27FC236}">
              <a16:creationId xmlns:a16="http://schemas.microsoft.com/office/drawing/2014/main" id="{A38A62D9-2788-4A3A-8A8A-57013F427D3F}"/>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3" name="n_3mainValue【児童館】&#10;一人当たり面積">
          <a:extLst>
            <a:ext uri="{FF2B5EF4-FFF2-40B4-BE49-F238E27FC236}">
              <a16:creationId xmlns:a16="http://schemas.microsoft.com/office/drawing/2014/main" id="{0157A177-6659-4F3B-B6FF-1E23B4CDEE2E}"/>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34" name="n_4mainValue【児童館】&#10;一人当たり面積">
          <a:extLst>
            <a:ext uri="{FF2B5EF4-FFF2-40B4-BE49-F238E27FC236}">
              <a16:creationId xmlns:a16="http://schemas.microsoft.com/office/drawing/2014/main" id="{0C4787D2-FC6C-448F-9655-532B4D8F260F}"/>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E98BF98B-3486-49F5-8568-AD606FC48B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440C5B5F-9993-4CBF-9E02-28DA77E2FE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D16177EC-F951-4772-8387-1AA85CDF90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8F77860C-F359-4054-8589-64D7FADBDF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AC6B719-6EF1-46AD-B458-40C18DFF1F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CFE3DFE7-006F-4CC7-9FB2-7A0D98DBDA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E47CFFB-C8F1-4F67-A478-581797AC03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22AB916D-02C3-4B3C-894E-082BD9C03B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AD15CD9E-4FB3-47E0-B0B4-CD6865CA42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B54B2BF3-0656-4214-ADB7-96557A491D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888AE732-888F-42FE-895B-95DCDEF91B4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AE1D74B8-D2D3-446B-AAD8-2BBEB44D53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4EE8FC8F-429A-4768-9B6F-DCF405146A7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C136BA42-2165-4CBA-93B6-0B689A29E3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34D794CE-F657-42AA-8FF1-C1EBD72DF84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BE3AF15B-D16C-4EC5-A966-6583CB5E6E2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A67531E9-D96F-46FD-BEDF-E2CA0D8D52D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932E064A-A8AA-47EE-BD37-571F3048A06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95D8098E-2A34-48B3-9846-C49798C8F73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8C8799B7-EB0E-4A92-8D74-637F4684348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BF84090D-A972-4B6F-80B0-F89DC657312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9BC3FE8C-6590-46B1-BD2F-1E3CE7D943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38959563-BB6E-4EC5-B6F0-7839FB67D4C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17E9F59D-B126-45C6-ABBA-3C9CA5E672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859" name="直線コネクタ 858">
          <a:extLst>
            <a:ext uri="{FF2B5EF4-FFF2-40B4-BE49-F238E27FC236}">
              <a16:creationId xmlns:a16="http://schemas.microsoft.com/office/drawing/2014/main" id="{4B10CA81-6397-4865-AA9D-2050DAEC87E0}"/>
            </a:ext>
          </a:extLst>
        </xdr:cNvPr>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860" name="【公民館】&#10;有形固定資産減価償却率最小値テキスト">
          <a:extLst>
            <a:ext uri="{FF2B5EF4-FFF2-40B4-BE49-F238E27FC236}">
              <a16:creationId xmlns:a16="http://schemas.microsoft.com/office/drawing/2014/main" id="{28785868-6CF7-4463-A286-7AC16FAB751F}"/>
            </a:ext>
          </a:extLst>
        </xdr:cNvPr>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861" name="直線コネクタ 860">
          <a:extLst>
            <a:ext uri="{FF2B5EF4-FFF2-40B4-BE49-F238E27FC236}">
              <a16:creationId xmlns:a16="http://schemas.microsoft.com/office/drawing/2014/main" id="{FA107DC1-B999-4617-944F-2E5156CBA8BC}"/>
            </a:ext>
          </a:extLst>
        </xdr:cNvPr>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2" name="【公民館】&#10;有形固定資産減価償却率最大値テキスト">
          <a:extLst>
            <a:ext uri="{FF2B5EF4-FFF2-40B4-BE49-F238E27FC236}">
              <a16:creationId xmlns:a16="http://schemas.microsoft.com/office/drawing/2014/main" id="{A9B14EAA-29C7-4FBC-B34C-3FA186DCF867}"/>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3" name="直線コネクタ 862">
          <a:extLst>
            <a:ext uri="{FF2B5EF4-FFF2-40B4-BE49-F238E27FC236}">
              <a16:creationId xmlns:a16="http://schemas.microsoft.com/office/drawing/2014/main" id="{B840CA55-A168-453C-8FDB-470A470D10C8}"/>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864" name="【公民館】&#10;有形固定資産減価償却率平均値テキスト">
          <a:extLst>
            <a:ext uri="{FF2B5EF4-FFF2-40B4-BE49-F238E27FC236}">
              <a16:creationId xmlns:a16="http://schemas.microsoft.com/office/drawing/2014/main" id="{CF60C190-5C2D-4700-8BA9-2760CBF0F114}"/>
            </a:ext>
          </a:extLst>
        </xdr:cNvPr>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65" name="フローチャート: 判断 864">
          <a:extLst>
            <a:ext uri="{FF2B5EF4-FFF2-40B4-BE49-F238E27FC236}">
              <a16:creationId xmlns:a16="http://schemas.microsoft.com/office/drawing/2014/main" id="{4D33235E-F9EC-4D55-A00B-CD51984C1CC7}"/>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866" name="フローチャート: 判断 865">
          <a:extLst>
            <a:ext uri="{FF2B5EF4-FFF2-40B4-BE49-F238E27FC236}">
              <a16:creationId xmlns:a16="http://schemas.microsoft.com/office/drawing/2014/main" id="{53163A12-404B-444B-ADD9-539AF1CF2678}"/>
            </a:ext>
          </a:extLst>
        </xdr:cNvPr>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867" name="フローチャート: 判断 866">
          <a:extLst>
            <a:ext uri="{FF2B5EF4-FFF2-40B4-BE49-F238E27FC236}">
              <a16:creationId xmlns:a16="http://schemas.microsoft.com/office/drawing/2014/main" id="{C4208490-67DC-4D21-87F6-AF006B5A59E9}"/>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868" name="フローチャート: 判断 867">
          <a:extLst>
            <a:ext uri="{FF2B5EF4-FFF2-40B4-BE49-F238E27FC236}">
              <a16:creationId xmlns:a16="http://schemas.microsoft.com/office/drawing/2014/main" id="{128630D7-DA73-45CD-B495-ED9D55DDA7B6}"/>
            </a:ext>
          </a:extLst>
        </xdr:cNvPr>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869" name="フローチャート: 判断 868">
          <a:extLst>
            <a:ext uri="{FF2B5EF4-FFF2-40B4-BE49-F238E27FC236}">
              <a16:creationId xmlns:a16="http://schemas.microsoft.com/office/drawing/2014/main" id="{5AA79FEF-7DBF-4676-8E4E-F66053127452}"/>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C42DBCC-D14E-483F-AE0B-B491190F32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C049F002-E734-4EA1-96FB-0BDA7E12CB0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CFCFD99-961B-40A7-B4A3-1E4499FC03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3C0F301-A8CF-453B-9A3E-5DAF7CDCCF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E865517-DF3C-45BE-A6AF-CFE1F5404B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63500</xdr:rowOff>
    </xdr:from>
    <xdr:to>
      <xdr:col>85</xdr:col>
      <xdr:colOff>177800</xdr:colOff>
      <xdr:row>107</xdr:row>
      <xdr:rowOff>165100</xdr:rowOff>
    </xdr:to>
    <xdr:sp macro="" textlink="">
      <xdr:nvSpPr>
        <xdr:cNvPr id="875" name="楕円 874">
          <a:extLst>
            <a:ext uri="{FF2B5EF4-FFF2-40B4-BE49-F238E27FC236}">
              <a16:creationId xmlns:a16="http://schemas.microsoft.com/office/drawing/2014/main" id="{269574AB-4AB7-4194-B9B1-C402083AEE2D}"/>
            </a:ext>
          </a:extLst>
        </xdr:cNvPr>
        <xdr:cNvSpPr/>
      </xdr:nvSpPr>
      <xdr:spPr>
        <a:xfrm>
          <a:off x="16268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149877</xdr:rowOff>
    </xdr:from>
    <xdr:ext cx="405111" cy="259045"/>
    <xdr:sp macro="" textlink="">
      <xdr:nvSpPr>
        <xdr:cNvPr id="876" name="【公民館】&#10;有形固定資産減価償却率該当値テキスト">
          <a:extLst>
            <a:ext uri="{FF2B5EF4-FFF2-40B4-BE49-F238E27FC236}">
              <a16:creationId xmlns:a16="http://schemas.microsoft.com/office/drawing/2014/main" id="{D8F3C95B-A399-47FE-B8A8-3D53D1210FC3}"/>
            </a:ext>
          </a:extLst>
        </xdr:cNvPr>
        <xdr:cNvSpPr txBox="1"/>
      </xdr:nvSpPr>
      <xdr:spPr>
        <a:xfrm>
          <a:off x="16357600" y="183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877" name="楕円 876">
          <a:extLst>
            <a:ext uri="{FF2B5EF4-FFF2-40B4-BE49-F238E27FC236}">
              <a16:creationId xmlns:a16="http://schemas.microsoft.com/office/drawing/2014/main" id="{C1F12152-9F81-45EC-8866-319D372220D7}"/>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114300</xdr:rowOff>
    </xdr:to>
    <xdr:cxnSp macro="">
      <xdr:nvCxnSpPr>
        <xdr:cNvPr id="878" name="直線コネクタ 877">
          <a:extLst>
            <a:ext uri="{FF2B5EF4-FFF2-40B4-BE49-F238E27FC236}">
              <a16:creationId xmlns:a16="http://schemas.microsoft.com/office/drawing/2014/main" id="{88458A99-D428-4043-BB38-7798BDDF7486}"/>
            </a:ext>
          </a:extLst>
        </xdr:cNvPr>
        <xdr:cNvCxnSpPr/>
      </xdr:nvCxnSpPr>
      <xdr:spPr>
        <a:xfrm>
          <a:off x="15481300" y="18421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158750</xdr:rowOff>
    </xdr:from>
    <xdr:to>
      <xdr:col>76</xdr:col>
      <xdr:colOff>165100</xdr:colOff>
      <xdr:row>107</xdr:row>
      <xdr:rowOff>88900</xdr:rowOff>
    </xdr:to>
    <xdr:sp macro="" textlink="">
      <xdr:nvSpPr>
        <xdr:cNvPr id="879" name="楕円 878">
          <a:extLst>
            <a:ext uri="{FF2B5EF4-FFF2-40B4-BE49-F238E27FC236}">
              <a16:creationId xmlns:a16="http://schemas.microsoft.com/office/drawing/2014/main" id="{46F09194-CEBA-4159-AFFF-7E4B53C49817}"/>
            </a:ext>
          </a:extLst>
        </xdr:cNvPr>
        <xdr:cNvSpPr/>
      </xdr:nvSpPr>
      <xdr:spPr>
        <a:xfrm>
          <a:off x="14541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38100</xdr:rowOff>
    </xdr:from>
    <xdr:to>
      <xdr:col>81</xdr:col>
      <xdr:colOff>50800</xdr:colOff>
      <xdr:row>107</xdr:row>
      <xdr:rowOff>76200</xdr:rowOff>
    </xdr:to>
    <xdr:cxnSp macro="">
      <xdr:nvCxnSpPr>
        <xdr:cNvPr id="880" name="直線コネクタ 879">
          <a:extLst>
            <a:ext uri="{FF2B5EF4-FFF2-40B4-BE49-F238E27FC236}">
              <a16:creationId xmlns:a16="http://schemas.microsoft.com/office/drawing/2014/main" id="{C853FD77-0FE0-45E9-8DDF-9D905ED812C4}"/>
            </a:ext>
          </a:extLst>
        </xdr:cNvPr>
        <xdr:cNvCxnSpPr/>
      </xdr:nvCxnSpPr>
      <xdr:spPr>
        <a:xfrm>
          <a:off x="14592300" y="18383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881" name="楕円 880">
          <a:extLst>
            <a:ext uri="{FF2B5EF4-FFF2-40B4-BE49-F238E27FC236}">
              <a16:creationId xmlns:a16="http://schemas.microsoft.com/office/drawing/2014/main" id="{247ED97B-9AE1-49C5-9BD2-63228A53592B}"/>
            </a:ext>
          </a:extLst>
        </xdr:cNvPr>
        <xdr:cNvSpPr/>
      </xdr:nvSpPr>
      <xdr:spPr>
        <a:xfrm>
          <a:off x="1365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38100</xdr:rowOff>
    </xdr:to>
    <xdr:cxnSp macro="">
      <xdr:nvCxnSpPr>
        <xdr:cNvPr id="882" name="直線コネクタ 881">
          <a:extLst>
            <a:ext uri="{FF2B5EF4-FFF2-40B4-BE49-F238E27FC236}">
              <a16:creationId xmlns:a16="http://schemas.microsoft.com/office/drawing/2014/main" id="{99351313-F992-49F4-8836-A0512BA88A73}"/>
            </a:ext>
          </a:extLst>
        </xdr:cNvPr>
        <xdr:cNvCxnSpPr/>
      </xdr:nvCxnSpPr>
      <xdr:spPr>
        <a:xfrm>
          <a:off x="13703300" y="18345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80645</xdr:rowOff>
    </xdr:from>
    <xdr:to>
      <xdr:col>67</xdr:col>
      <xdr:colOff>101600</xdr:colOff>
      <xdr:row>107</xdr:row>
      <xdr:rowOff>10795</xdr:rowOff>
    </xdr:to>
    <xdr:sp macro="" textlink="">
      <xdr:nvSpPr>
        <xdr:cNvPr id="883" name="楕円 882">
          <a:extLst>
            <a:ext uri="{FF2B5EF4-FFF2-40B4-BE49-F238E27FC236}">
              <a16:creationId xmlns:a16="http://schemas.microsoft.com/office/drawing/2014/main" id="{4D38F403-5D85-4194-BA29-C01578F6677E}"/>
            </a:ext>
          </a:extLst>
        </xdr:cNvPr>
        <xdr:cNvSpPr/>
      </xdr:nvSpPr>
      <xdr:spPr>
        <a:xfrm>
          <a:off x="12763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131445</xdr:rowOff>
    </xdr:from>
    <xdr:to>
      <xdr:col>71</xdr:col>
      <xdr:colOff>177800</xdr:colOff>
      <xdr:row>107</xdr:row>
      <xdr:rowOff>0</xdr:rowOff>
    </xdr:to>
    <xdr:cxnSp macro="">
      <xdr:nvCxnSpPr>
        <xdr:cNvPr id="884" name="直線コネクタ 883">
          <a:extLst>
            <a:ext uri="{FF2B5EF4-FFF2-40B4-BE49-F238E27FC236}">
              <a16:creationId xmlns:a16="http://schemas.microsoft.com/office/drawing/2014/main" id="{D7D25B46-3870-4A62-A231-D92BCCD94A2E}"/>
            </a:ext>
          </a:extLst>
        </xdr:cNvPr>
        <xdr:cNvCxnSpPr/>
      </xdr:nvCxnSpPr>
      <xdr:spPr>
        <a:xfrm>
          <a:off x="12814300" y="18305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885" name="n_1aveValue【公民館】&#10;有形固定資産減価償却率">
          <a:extLst>
            <a:ext uri="{FF2B5EF4-FFF2-40B4-BE49-F238E27FC236}">
              <a16:creationId xmlns:a16="http://schemas.microsoft.com/office/drawing/2014/main" id="{93F8C075-E75A-41CA-9C67-ADF90FD27B58}"/>
            </a:ext>
          </a:extLst>
        </xdr:cNvPr>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886" name="n_2aveValue【公民館】&#10;有形固定資産減価償却率">
          <a:extLst>
            <a:ext uri="{FF2B5EF4-FFF2-40B4-BE49-F238E27FC236}">
              <a16:creationId xmlns:a16="http://schemas.microsoft.com/office/drawing/2014/main" id="{E1579637-78AC-40D7-9703-D0DA6C6ADA18}"/>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887" name="n_3aveValue【公民館】&#10;有形固定資産減価償却率">
          <a:extLst>
            <a:ext uri="{FF2B5EF4-FFF2-40B4-BE49-F238E27FC236}">
              <a16:creationId xmlns:a16="http://schemas.microsoft.com/office/drawing/2014/main" id="{979548CD-9B30-4211-9B45-D4EC1DF69291}"/>
            </a:ext>
          </a:extLst>
        </xdr:cNvPr>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888" name="n_4aveValue【公民館】&#10;有形固定資産減価償却率">
          <a:extLst>
            <a:ext uri="{FF2B5EF4-FFF2-40B4-BE49-F238E27FC236}">
              <a16:creationId xmlns:a16="http://schemas.microsoft.com/office/drawing/2014/main" id="{D0B94D7E-D922-4288-B3B9-DB091305A97A}"/>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889" name="n_1mainValue【公民館】&#10;有形固定資産減価償却率">
          <a:extLst>
            <a:ext uri="{FF2B5EF4-FFF2-40B4-BE49-F238E27FC236}">
              <a16:creationId xmlns:a16="http://schemas.microsoft.com/office/drawing/2014/main" id="{016D1CF5-3975-40C0-9DA4-8C23855044DF}"/>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80027</xdr:rowOff>
    </xdr:from>
    <xdr:ext cx="405111" cy="259045"/>
    <xdr:sp macro="" textlink="">
      <xdr:nvSpPr>
        <xdr:cNvPr id="890" name="n_2mainValue【公民館】&#10;有形固定資産減価償却率">
          <a:extLst>
            <a:ext uri="{FF2B5EF4-FFF2-40B4-BE49-F238E27FC236}">
              <a16:creationId xmlns:a16="http://schemas.microsoft.com/office/drawing/2014/main" id="{883B8C2E-A36C-493A-B4CF-EEF1AB2567F1}"/>
            </a:ext>
          </a:extLst>
        </xdr:cNvPr>
        <xdr:cNvSpPr txBox="1"/>
      </xdr:nvSpPr>
      <xdr:spPr>
        <a:xfrm>
          <a:off x="14389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891" name="n_3mainValue【公民館】&#10;有形固定資産減価償却率">
          <a:extLst>
            <a:ext uri="{FF2B5EF4-FFF2-40B4-BE49-F238E27FC236}">
              <a16:creationId xmlns:a16="http://schemas.microsoft.com/office/drawing/2014/main" id="{36FA95D9-23F3-4B38-A110-D738ED4A1417}"/>
            </a:ext>
          </a:extLst>
        </xdr:cNvPr>
        <xdr:cNvSpPr txBox="1"/>
      </xdr:nvSpPr>
      <xdr:spPr>
        <a:xfrm>
          <a:off x="13500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1922</xdr:rowOff>
    </xdr:from>
    <xdr:ext cx="405111" cy="259045"/>
    <xdr:sp macro="" textlink="">
      <xdr:nvSpPr>
        <xdr:cNvPr id="892" name="n_4mainValue【公民館】&#10;有形固定資産減価償却率">
          <a:extLst>
            <a:ext uri="{FF2B5EF4-FFF2-40B4-BE49-F238E27FC236}">
              <a16:creationId xmlns:a16="http://schemas.microsoft.com/office/drawing/2014/main" id="{1EA74D43-FFDD-4850-9769-A4167D2A1A18}"/>
            </a:ext>
          </a:extLst>
        </xdr:cNvPr>
        <xdr:cNvSpPr txBox="1"/>
      </xdr:nvSpPr>
      <xdr:spPr>
        <a:xfrm>
          <a:off x="12611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7BFA7C6C-7F8F-41E8-BAAB-29D0A4EA29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C9B861BD-AF93-4333-9FC7-ED6A3EFBF3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3F7AA9E8-1A59-48FE-9FC8-77521F2552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9CA36A36-EC55-48EB-9AE9-24006338EF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6353379E-966B-4FF3-99DF-DBEA9B9D75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3767B1AB-4258-4655-B10D-0074C5AD53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FFD8012D-BE7D-4642-949F-0C3E68DFE2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D830A5CE-54C6-4D00-B224-CD937C05E4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DDFF9EA9-C597-4742-8CF1-30B1352B3B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AD9873D2-1A63-4939-A3AB-2E5AE36C6D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id="{A2F362FA-C77D-487F-826B-6FFC287825B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id="{879F4E19-457D-49BD-AFD0-E27B306CF20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id="{9D2D8369-DE91-46C4-8D16-C41B34FBCC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id="{C93A844D-C25E-430C-8E4A-47C449294D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id="{C8304151-EDAD-47F8-9D10-AFDECA80227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id="{4A9A1376-865F-4CFE-A1BD-78D01C84200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id="{05E72A2B-ABE5-4983-A39E-F7CBF8015B5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id="{0FDAB9C7-EE6C-410F-B109-B949D34786D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id="{7FC5A7EA-77F0-47F6-9071-8B52485C368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a:extLst>
            <a:ext uri="{FF2B5EF4-FFF2-40B4-BE49-F238E27FC236}">
              <a16:creationId xmlns:a16="http://schemas.microsoft.com/office/drawing/2014/main" id="{49C928B9-D8B8-4C09-AB47-86DF6871BE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525DA805-282C-4231-A335-EA7E631378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51B9743C-F096-4683-B6B1-59E5BE402E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956688E4-8BD2-4241-AF3B-BA80BAF578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916" name="直線コネクタ 915">
          <a:extLst>
            <a:ext uri="{FF2B5EF4-FFF2-40B4-BE49-F238E27FC236}">
              <a16:creationId xmlns:a16="http://schemas.microsoft.com/office/drawing/2014/main" id="{DD11B68C-BD3E-42A0-860C-BC98B78A3E76}"/>
            </a:ext>
          </a:extLst>
        </xdr:cNvPr>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7" name="【公民館】&#10;一人当たり面積最小値テキスト">
          <a:extLst>
            <a:ext uri="{FF2B5EF4-FFF2-40B4-BE49-F238E27FC236}">
              <a16:creationId xmlns:a16="http://schemas.microsoft.com/office/drawing/2014/main" id="{6DB57DC1-0897-426F-9847-3EF28636EEB5}"/>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18" name="直線コネクタ 917">
          <a:extLst>
            <a:ext uri="{FF2B5EF4-FFF2-40B4-BE49-F238E27FC236}">
              <a16:creationId xmlns:a16="http://schemas.microsoft.com/office/drawing/2014/main" id="{674740DD-98D7-4B16-AA50-D3C7D936A978}"/>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919" name="【公民館】&#10;一人当たり面積最大値テキスト">
          <a:extLst>
            <a:ext uri="{FF2B5EF4-FFF2-40B4-BE49-F238E27FC236}">
              <a16:creationId xmlns:a16="http://schemas.microsoft.com/office/drawing/2014/main" id="{427427E3-F419-4EC4-A459-F69A58297C66}"/>
            </a:ext>
          </a:extLst>
        </xdr:cNvPr>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920" name="直線コネクタ 919">
          <a:extLst>
            <a:ext uri="{FF2B5EF4-FFF2-40B4-BE49-F238E27FC236}">
              <a16:creationId xmlns:a16="http://schemas.microsoft.com/office/drawing/2014/main" id="{AD97DA74-CBB0-47B4-9CFE-58D0881FFDF4}"/>
            </a:ext>
          </a:extLst>
        </xdr:cNvPr>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1" name="【公民館】&#10;一人当たり面積平均値テキスト">
          <a:extLst>
            <a:ext uri="{FF2B5EF4-FFF2-40B4-BE49-F238E27FC236}">
              <a16:creationId xmlns:a16="http://schemas.microsoft.com/office/drawing/2014/main" id="{5A15AE91-5848-40E0-81D0-36A3D6E2993E}"/>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2" name="フローチャート: 判断 921">
          <a:extLst>
            <a:ext uri="{FF2B5EF4-FFF2-40B4-BE49-F238E27FC236}">
              <a16:creationId xmlns:a16="http://schemas.microsoft.com/office/drawing/2014/main" id="{16598074-6796-4923-86EC-2DFE8113A0AC}"/>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923" name="フローチャート: 判断 922">
          <a:extLst>
            <a:ext uri="{FF2B5EF4-FFF2-40B4-BE49-F238E27FC236}">
              <a16:creationId xmlns:a16="http://schemas.microsoft.com/office/drawing/2014/main" id="{6E3D66F6-0EA2-4335-97EC-5C36101B3B32}"/>
            </a:ext>
          </a:extLst>
        </xdr:cNvPr>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4" name="フローチャート: 判断 923">
          <a:extLst>
            <a:ext uri="{FF2B5EF4-FFF2-40B4-BE49-F238E27FC236}">
              <a16:creationId xmlns:a16="http://schemas.microsoft.com/office/drawing/2014/main" id="{C6D3E30A-E7C4-481E-AE08-376C0158A0DE}"/>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925" name="フローチャート: 判断 924">
          <a:extLst>
            <a:ext uri="{FF2B5EF4-FFF2-40B4-BE49-F238E27FC236}">
              <a16:creationId xmlns:a16="http://schemas.microsoft.com/office/drawing/2014/main" id="{6F96A161-961D-456C-B910-3834DCBDDDA1}"/>
            </a:ext>
          </a:extLst>
        </xdr:cNvPr>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6" name="フローチャート: 判断 925">
          <a:extLst>
            <a:ext uri="{FF2B5EF4-FFF2-40B4-BE49-F238E27FC236}">
              <a16:creationId xmlns:a16="http://schemas.microsoft.com/office/drawing/2014/main" id="{EE548039-9ADF-47F9-8E66-C440BF1E1C69}"/>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EA90DCD-FCD3-49AC-802F-C4181DA73E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0068C58-DA88-4668-9027-BED62BFAEC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E3BF789-AC85-4EF9-9151-CB986DB95A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67EA8E7-CD20-4532-B998-26E3FCB9C4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DA9BA644-6E5F-4111-8517-6097C22A0B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932" name="楕円 931">
          <a:extLst>
            <a:ext uri="{FF2B5EF4-FFF2-40B4-BE49-F238E27FC236}">
              <a16:creationId xmlns:a16="http://schemas.microsoft.com/office/drawing/2014/main" id="{BC1D724E-8594-4BD3-A999-74C8C090F3DC}"/>
            </a:ext>
          </a:extLst>
        </xdr:cNvPr>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933" name="【公民館】&#10;一人当たり面積該当値テキスト">
          <a:extLst>
            <a:ext uri="{FF2B5EF4-FFF2-40B4-BE49-F238E27FC236}">
              <a16:creationId xmlns:a16="http://schemas.microsoft.com/office/drawing/2014/main" id="{76744F43-9477-4B49-A93D-19A16B86BA1D}"/>
            </a:ext>
          </a:extLst>
        </xdr:cNvPr>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934" name="楕円 933">
          <a:extLst>
            <a:ext uri="{FF2B5EF4-FFF2-40B4-BE49-F238E27FC236}">
              <a16:creationId xmlns:a16="http://schemas.microsoft.com/office/drawing/2014/main" id="{1B5B3D3D-DFF0-4DB2-BCB7-6420EC5E6852}"/>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99061</xdr:rowOff>
    </xdr:to>
    <xdr:cxnSp macro="">
      <xdr:nvCxnSpPr>
        <xdr:cNvPr id="935" name="直線コネクタ 934">
          <a:extLst>
            <a:ext uri="{FF2B5EF4-FFF2-40B4-BE49-F238E27FC236}">
              <a16:creationId xmlns:a16="http://schemas.microsoft.com/office/drawing/2014/main" id="{08F908A3-6A00-4A12-A7BB-96BA1221DD68}"/>
            </a:ext>
          </a:extLst>
        </xdr:cNvPr>
        <xdr:cNvCxnSpPr/>
      </xdr:nvCxnSpPr>
      <xdr:spPr>
        <a:xfrm flipV="1">
          <a:off x="21323300" y="1826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36" name="楕円 935">
          <a:extLst>
            <a:ext uri="{FF2B5EF4-FFF2-40B4-BE49-F238E27FC236}">
              <a16:creationId xmlns:a16="http://schemas.microsoft.com/office/drawing/2014/main" id="{0F571FD8-4842-45F2-AB0C-8FC163A09B82}"/>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937" name="直線コネクタ 936">
          <a:extLst>
            <a:ext uri="{FF2B5EF4-FFF2-40B4-BE49-F238E27FC236}">
              <a16:creationId xmlns:a16="http://schemas.microsoft.com/office/drawing/2014/main" id="{132652B5-5639-474C-91A8-99A674116297}"/>
            </a:ext>
          </a:extLst>
        </xdr:cNvPr>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8" name="楕円 937">
          <a:extLst>
            <a:ext uri="{FF2B5EF4-FFF2-40B4-BE49-F238E27FC236}">
              <a16:creationId xmlns:a16="http://schemas.microsoft.com/office/drawing/2014/main" id="{3052C9C5-2153-40A6-BF9B-53BB237041E6}"/>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939" name="直線コネクタ 938">
          <a:extLst>
            <a:ext uri="{FF2B5EF4-FFF2-40B4-BE49-F238E27FC236}">
              <a16:creationId xmlns:a16="http://schemas.microsoft.com/office/drawing/2014/main" id="{C374D8F2-7A5B-4534-ACC2-3849A8D28551}"/>
            </a:ext>
          </a:extLst>
        </xdr:cNvPr>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940" name="楕円 939">
          <a:extLst>
            <a:ext uri="{FF2B5EF4-FFF2-40B4-BE49-F238E27FC236}">
              <a16:creationId xmlns:a16="http://schemas.microsoft.com/office/drawing/2014/main" id="{B47203B1-63DA-480D-BA7B-1EF6879CFB57}"/>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106680</xdr:rowOff>
    </xdr:to>
    <xdr:cxnSp macro="">
      <xdr:nvCxnSpPr>
        <xdr:cNvPr id="941" name="直線コネクタ 940">
          <a:extLst>
            <a:ext uri="{FF2B5EF4-FFF2-40B4-BE49-F238E27FC236}">
              <a16:creationId xmlns:a16="http://schemas.microsoft.com/office/drawing/2014/main" id="{9DC45E67-6D76-45C2-8D78-16D0559F5533}"/>
            </a:ext>
          </a:extLst>
        </xdr:cNvPr>
        <xdr:cNvCxnSpPr/>
      </xdr:nvCxnSpPr>
      <xdr:spPr>
        <a:xfrm flipV="1">
          <a:off x="18656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942" name="n_1aveValue【公民館】&#10;一人当たり面積">
          <a:extLst>
            <a:ext uri="{FF2B5EF4-FFF2-40B4-BE49-F238E27FC236}">
              <a16:creationId xmlns:a16="http://schemas.microsoft.com/office/drawing/2014/main" id="{6EDF206F-FED0-441F-9CC0-7841F8150FB2}"/>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3" name="n_2aveValue【公民館】&#10;一人当たり面積">
          <a:extLst>
            <a:ext uri="{FF2B5EF4-FFF2-40B4-BE49-F238E27FC236}">
              <a16:creationId xmlns:a16="http://schemas.microsoft.com/office/drawing/2014/main" id="{50A86751-FFE5-4327-AAA0-16E1E60E679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944" name="n_3aveValue【公民館】&#10;一人当たり面積">
          <a:extLst>
            <a:ext uri="{FF2B5EF4-FFF2-40B4-BE49-F238E27FC236}">
              <a16:creationId xmlns:a16="http://schemas.microsoft.com/office/drawing/2014/main" id="{BEE25C6F-0B2C-4268-9CFE-5CECC74222A5}"/>
            </a:ext>
          </a:extLst>
        </xdr:cNvPr>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5" name="n_4aveValue【公民館】&#10;一人当たり面積">
          <a:extLst>
            <a:ext uri="{FF2B5EF4-FFF2-40B4-BE49-F238E27FC236}">
              <a16:creationId xmlns:a16="http://schemas.microsoft.com/office/drawing/2014/main" id="{D53969F3-5889-473D-B3A5-CFA746FC1BE2}"/>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946" name="n_1mainValue【公民館】&#10;一人当たり面積">
          <a:extLst>
            <a:ext uri="{FF2B5EF4-FFF2-40B4-BE49-F238E27FC236}">
              <a16:creationId xmlns:a16="http://schemas.microsoft.com/office/drawing/2014/main" id="{093F7F95-8FDA-4658-BC6B-EF38BEF48315}"/>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47" name="n_2mainValue【公民館】&#10;一人当たり面積">
          <a:extLst>
            <a:ext uri="{FF2B5EF4-FFF2-40B4-BE49-F238E27FC236}">
              <a16:creationId xmlns:a16="http://schemas.microsoft.com/office/drawing/2014/main" id="{196E3BD1-999A-46E2-90D2-C34CAAB28745}"/>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8" name="n_3mainValue【公民館】&#10;一人当たり面積">
          <a:extLst>
            <a:ext uri="{FF2B5EF4-FFF2-40B4-BE49-F238E27FC236}">
              <a16:creationId xmlns:a16="http://schemas.microsoft.com/office/drawing/2014/main" id="{CCA0180C-A047-42EA-AAF0-D38E1172F3F0}"/>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949" name="n_4mainValue【公民館】&#10;一人当たり面積">
          <a:extLst>
            <a:ext uri="{FF2B5EF4-FFF2-40B4-BE49-F238E27FC236}">
              <a16:creationId xmlns:a16="http://schemas.microsoft.com/office/drawing/2014/main" id="{DEABD8AE-F049-40CF-8644-C4DEB655899F}"/>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4E96B037-8F74-4A47-AA65-1EC51D9803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9345C82-160F-4E4E-B87F-B11FEE0D28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4F8D13AD-6847-4C98-93A7-2A413DF6CA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して特に有形固定資産減価償却率が高くなっている施設類型は、児童館、公民館であり、特に低くなっている施設類型は、体育館・プール、橋りょう・トンネル、一般廃棄物処理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特に公民館については、有形固定資産減価償却率が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％となっており、類似団体内でも高い比率となっている。市全体の有形固定資産減価償却率も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％と保有資産の償却（老朽化）が進んでいる状況であるため、諫早市公共施設等総合管理計画や各個別施設計画を基本として、更新や維持補修等の適切な施設管理に取り組む必要がある。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B8307D-BD4E-4B78-A462-5DDFD048CB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B9B988-A40A-4567-BE8B-522D3671C9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CB9596-26E3-4554-8F06-A91B756F0E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9BB7B4-8CC2-4014-85D0-E1A8C8F864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26DBDB-1771-4BBD-A5E1-2B4CFA805F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ACF023-8927-435D-B457-3B6FE8AED5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29F4F7-6669-4BC7-8F34-E6029664C6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E9AF13-8A71-48FC-98DE-C4C8C894E0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B0BEEC-E079-43A1-8A79-1F4AC4ED4C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B079F4-F350-4E84-B32F-86E37A6E44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9A7531-9E8F-4AF4-BE53-3554E885BE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CB7E99-683B-4502-9AA4-D1B1F2985E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3C2050-9CE2-4802-8850-C65B1FA4C8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83B513-8E42-4CD2-BABF-72CCFD2C93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B5CBB0-19C0-4388-B873-282655E0A5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265627-EFEE-44C6-92C1-5CD99E8A03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6519D3-27FB-4F12-B0C8-1E3D6C5906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9870454-AD3A-40BF-8CEA-B0E8641C5A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1977C7-DFFB-40C0-A849-7B7E2592EE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96378E-D8DC-4EF9-A34A-AF87E1F870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B901D5-71E2-4973-B456-C41317F9BF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6E6EE0-98B9-468B-9B2B-6771CB1CE8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8B8630-215E-4B71-8012-4577D00480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ACA1F8-D1C1-4B46-AD99-3CFB33786B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CFA678-0ACF-4EFD-9336-6715FD954B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314BBE-53FA-43E3-936A-BE75F1FB1E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957C55-E5CD-4819-BBDE-719EE619F7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C381F5-C223-490B-80D1-4C70822E05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B5C726-FEE2-4623-8304-5110A23B65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5DC791-CDF4-4B63-BA42-71D3D8EEE1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345CC5-F01A-4C28-9024-91C91AEC73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6CB844-51C0-4A28-BD28-507E2EC49A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78B525-FC87-406F-9A42-62867463C8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84B135-47C9-4B4B-B8FE-21A70DA07F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6603C7-1BB0-45A7-B338-85CDD98611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63658A-495E-4054-B464-36A55C2427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9F8EE5-0D39-4F01-AA3C-0A940BD478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207773-8E4B-43FA-BAFD-413DF855D5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9C57C3-B848-4A97-ABEF-2255ED0304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5BB18D-A450-44A2-973A-B7AD4A68E1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186D745-FD44-4041-8BF2-053C4CBD40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45D2CE-5BAA-4A79-8AE0-D2DE02166F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EE47CE2-9F61-41EE-8BC0-C9BB85BCEF8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7548FE2-98A1-4E66-A701-BCF356060F9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6373ACC-E06F-4949-B27A-E6C8C10576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D60B6C-DEDE-4859-94AB-BD3CD9C335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F8DC62-D9D4-4412-BA4A-F04371E61C2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6C97454-3092-404B-96DE-A00D267212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A494455-B528-46B7-9314-6DDF6FAD48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85E1BC0-9A9F-40DE-956E-E27E33D71F2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9DAAD1-90CF-4EA8-AAFD-1BB4A3D17AC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CE2704C-C728-41AB-904E-83DEBFE9A77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158A6CC-7115-4484-BA89-9C68CCC1571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1FC587D-6A9F-478A-B4F4-DF771916E7D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263F70-6190-4479-B231-557B135345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C0241AB-75C0-42C7-9973-71B5C48372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id="{82D9A3C3-DFC9-4D63-9708-5C8B97CCDE44}"/>
            </a:ext>
          </a:extLst>
        </xdr:cNvPr>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id="{08EAE1D2-2DDD-4446-9EE0-463ABA5E88E9}"/>
            </a:ext>
          </a:extLst>
        </xdr:cNvPr>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id="{9A7EC7D5-508F-4E0E-869C-31C921FA01B5}"/>
            </a:ext>
          </a:extLst>
        </xdr:cNvPr>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id="{105B8580-4024-4D05-9408-7781C1620937}"/>
            </a:ext>
          </a:extLst>
        </xdr:cNvPr>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id="{1377BB0F-8E0E-48A9-8DEC-08BEC1D12177}"/>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a:extLst>
            <a:ext uri="{FF2B5EF4-FFF2-40B4-BE49-F238E27FC236}">
              <a16:creationId xmlns:a16="http://schemas.microsoft.com/office/drawing/2014/main" id="{9CC51B4A-5A05-4332-9F88-94647C440578}"/>
            </a:ext>
          </a:extLst>
        </xdr:cNvPr>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id="{E2485302-0263-4E4D-BA53-D61E45A7C3DB}"/>
            </a:ext>
          </a:extLst>
        </xdr:cNvPr>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55E212BC-B6B9-4F4F-93FA-0EE39B1522D1}"/>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5590CB84-FC52-4A86-B58C-9F252A1C5C4B}"/>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a:extLst>
            <a:ext uri="{FF2B5EF4-FFF2-40B4-BE49-F238E27FC236}">
              <a16:creationId xmlns:a16="http://schemas.microsoft.com/office/drawing/2014/main" id="{BB44CFA8-C51E-40B4-AAC1-48E83682E5AD}"/>
            </a:ext>
          </a:extLst>
        </xdr:cNvPr>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1183574F-496F-4239-9A30-FCDBCEF9651F}"/>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600F65-39F8-4A60-BF77-F762125D17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F21E08-58DB-4571-A69C-45418077AF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49255F-21F1-4CFB-94C4-0A954501F2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E1BD70-C24C-44A8-9B30-E38FC5740D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D1772A-1BB4-443F-81C4-41B94CE867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4" name="楕円 73">
          <a:extLst>
            <a:ext uri="{FF2B5EF4-FFF2-40B4-BE49-F238E27FC236}">
              <a16:creationId xmlns:a16="http://schemas.microsoft.com/office/drawing/2014/main" id="{3DEFC16B-A258-4332-B637-447B8EC5B882}"/>
            </a:ext>
          </a:extLst>
        </xdr:cNvPr>
        <xdr:cNvSpPr/>
      </xdr:nvSpPr>
      <xdr:spPr>
        <a:xfrm>
          <a:off x="4584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111958</xdr:rowOff>
    </xdr:from>
    <xdr:ext cx="405111" cy="259045"/>
    <xdr:sp macro="" textlink="">
      <xdr:nvSpPr>
        <xdr:cNvPr id="75" name="【図書館】&#10;有形固定資産減価償却率該当値テキスト">
          <a:extLst>
            <a:ext uri="{FF2B5EF4-FFF2-40B4-BE49-F238E27FC236}">
              <a16:creationId xmlns:a16="http://schemas.microsoft.com/office/drawing/2014/main" id="{9641B0E2-40BD-45C5-9BBD-6E2BF06F140C}"/>
            </a:ext>
          </a:extLst>
        </xdr:cNvPr>
        <xdr:cNvSpPr txBox="1"/>
      </xdr:nvSpPr>
      <xdr:spPr>
        <a:xfrm>
          <a:off x="4673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67854</xdr:rowOff>
    </xdr:from>
    <xdr:to>
      <xdr:col>20</xdr:col>
      <xdr:colOff>38100</xdr:colOff>
      <xdr:row>37</xdr:row>
      <xdr:rowOff>169455</xdr:rowOff>
    </xdr:to>
    <xdr:sp macro="" textlink="">
      <xdr:nvSpPr>
        <xdr:cNvPr id="76" name="楕円 75">
          <a:extLst>
            <a:ext uri="{FF2B5EF4-FFF2-40B4-BE49-F238E27FC236}">
              <a16:creationId xmlns:a16="http://schemas.microsoft.com/office/drawing/2014/main" id="{9BBA2968-AEF2-4186-ACC7-7FC865D161E4}"/>
            </a:ext>
          </a:extLst>
        </xdr:cNvPr>
        <xdr:cNvSpPr/>
      </xdr:nvSpPr>
      <xdr:spPr>
        <a:xfrm>
          <a:off x="3746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118654</xdr:rowOff>
    </xdr:from>
    <xdr:to>
      <xdr:col>24</xdr:col>
      <xdr:colOff>63500</xdr:colOff>
      <xdr:row>37</xdr:row>
      <xdr:rowOff>139881</xdr:rowOff>
    </xdr:to>
    <xdr:cxnSp macro="">
      <xdr:nvCxnSpPr>
        <xdr:cNvPr id="77" name="直線コネクタ 76">
          <a:extLst>
            <a:ext uri="{FF2B5EF4-FFF2-40B4-BE49-F238E27FC236}">
              <a16:creationId xmlns:a16="http://schemas.microsoft.com/office/drawing/2014/main" id="{CA3D7040-AA9A-4FE0-84A3-32711818C871}"/>
            </a:ext>
          </a:extLst>
        </xdr:cNvPr>
        <xdr:cNvCxnSpPr/>
      </xdr:nvCxnSpPr>
      <xdr:spPr>
        <a:xfrm>
          <a:off x="3797300" y="646230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40096</xdr:rowOff>
    </xdr:from>
    <xdr:to>
      <xdr:col>15</xdr:col>
      <xdr:colOff>101600</xdr:colOff>
      <xdr:row>37</xdr:row>
      <xdr:rowOff>141696</xdr:rowOff>
    </xdr:to>
    <xdr:sp macro="" textlink="">
      <xdr:nvSpPr>
        <xdr:cNvPr id="78" name="楕円 77">
          <a:extLst>
            <a:ext uri="{FF2B5EF4-FFF2-40B4-BE49-F238E27FC236}">
              <a16:creationId xmlns:a16="http://schemas.microsoft.com/office/drawing/2014/main" id="{F3191219-671A-4D55-9B2C-75E7AA7744BF}"/>
            </a:ext>
          </a:extLst>
        </xdr:cNvPr>
        <xdr:cNvSpPr/>
      </xdr:nvSpPr>
      <xdr:spPr>
        <a:xfrm>
          <a:off x="2857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90896</xdr:rowOff>
    </xdr:from>
    <xdr:to>
      <xdr:col>19</xdr:col>
      <xdr:colOff>177800</xdr:colOff>
      <xdr:row>37</xdr:row>
      <xdr:rowOff>118654</xdr:rowOff>
    </xdr:to>
    <xdr:cxnSp macro="">
      <xdr:nvCxnSpPr>
        <xdr:cNvPr id="79" name="直線コネクタ 78">
          <a:extLst>
            <a:ext uri="{FF2B5EF4-FFF2-40B4-BE49-F238E27FC236}">
              <a16:creationId xmlns:a16="http://schemas.microsoft.com/office/drawing/2014/main" id="{93480945-F386-44F3-9DD0-FD2E93492AE3}"/>
            </a:ext>
          </a:extLst>
        </xdr:cNvPr>
        <xdr:cNvCxnSpPr/>
      </xdr:nvCxnSpPr>
      <xdr:spPr>
        <a:xfrm>
          <a:off x="2908300" y="64345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7439</xdr:rowOff>
    </xdr:from>
    <xdr:to>
      <xdr:col>10</xdr:col>
      <xdr:colOff>165100</xdr:colOff>
      <xdr:row>37</xdr:row>
      <xdr:rowOff>109039</xdr:rowOff>
    </xdr:to>
    <xdr:sp macro="" textlink="">
      <xdr:nvSpPr>
        <xdr:cNvPr id="80" name="楕円 79">
          <a:extLst>
            <a:ext uri="{FF2B5EF4-FFF2-40B4-BE49-F238E27FC236}">
              <a16:creationId xmlns:a16="http://schemas.microsoft.com/office/drawing/2014/main" id="{A0616E93-E69A-4187-9C9F-C5CBE1EB7A39}"/>
            </a:ext>
          </a:extLst>
        </xdr:cNvPr>
        <xdr:cNvSpPr/>
      </xdr:nvSpPr>
      <xdr:spPr>
        <a:xfrm>
          <a:off x="1968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58239</xdr:rowOff>
    </xdr:from>
    <xdr:to>
      <xdr:col>15</xdr:col>
      <xdr:colOff>50800</xdr:colOff>
      <xdr:row>37</xdr:row>
      <xdr:rowOff>90896</xdr:rowOff>
    </xdr:to>
    <xdr:cxnSp macro="">
      <xdr:nvCxnSpPr>
        <xdr:cNvPr id="81" name="直線コネクタ 80">
          <a:extLst>
            <a:ext uri="{FF2B5EF4-FFF2-40B4-BE49-F238E27FC236}">
              <a16:creationId xmlns:a16="http://schemas.microsoft.com/office/drawing/2014/main" id="{594FDBA8-136D-4E2B-9F9F-796367A6F558}"/>
            </a:ext>
          </a:extLst>
        </xdr:cNvPr>
        <xdr:cNvCxnSpPr/>
      </xdr:nvCxnSpPr>
      <xdr:spPr>
        <a:xfrm>
          <a:off x="2019300" y="64018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2" name="楕円 81">
          <a:extLst>
            <a:ext uri="{FF2B5EF4-FFF2-40B4-BE49-F238E27FC236}">
              <a16:creationId xmlns:a16="http://schemas.microsoft.com/office/drawing/2014/main" id="{97714DD2-C1D3-467B-8173-00A9AFF316CE}"/>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58239</xdr:rowOff>
    </xdr:to>
    <xdr:cxnSp macro="">
      <xdr:nvCxnSpPr>
        <xdr:cNvPr id="83" name="直線コネクタ 82">
          <a:extLst>
            <a:ext uri="{FF2B5EF4-FFF2-40B4-BE49-F238E27FC236}">
              <a16:creationId xmlns:a16="http://schemas.microsoft.com/office/drawing/2014/main" id="{50A07A31-6B1D-4AB5-8AE3-9EB92DB70F9B}"/>
            </a:ext>
          </a:extLst>
        </xdr:cNvPr>
        <xdr:cNvCxnSpPr/>
      </xdr:nvCxnSpPr>
      <xdr:spPr>
        <a:xfrm>
          <a:off x="1130300" y="63627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13D7CE2A-F9A1-4655-B6C4-BB6F6CA15449}"/>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a:extLst>
            <a:ext uri="{FF2B5EF4-FFF2-40B4-BE49-F238E27FC236}">
              <a16:creationId xmlns:a16="http://schemas.microsoft.com/office/drawing/2014/main" id="{87BFA512-F228-4E62-B9D2-6B737CCA6C06}"/>
            </a:ext>
          </a:extLst>
        </xdr:cNvPr>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a:extLst>
            <a:ext uri="{FF2B5EF4-FFF2-40B4-BE49-F238E27FC236}">
              <a16:creationId xmlns:a16="http://schemas.microsoft.com/office/drawing/2014/main" id="{B0B21E5E-C86B-40C8-B154-F183C62EF5E8}"/>
            </a:ext>
          </a:extLst>
        </xdr:cNvPr>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9BE871DE-0EA0-4BA9-8184-D48AB9BBEAED}"/>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160581</xdr:rowOff>
    </xdr:from>
    <xdr:ext cx="405111" cy="259045"/>
    <xdr:sp macro="" textlink="">
      <xdr:nvSpPr>
        <xdr:cNvPr id="88" name="n_1mainValue【図書館】&#10;有形固定資産減価償却率">
          <a:extLst>
            <a:ext uri="{FF2B5EF4-FFF2-40B4-BE49-F238E27FC236}">
              <a16:creationId xmlns:a16="http://schemas.microsoft.com/office/drawing/2014/main" id="{525645DA-0358-45E5-8DFA-D5ED40BEE191}"/>
            </a:ext>
          </a:extLst>
        </xdr:cNvPr>
        <xdr:cNvSpPr txBox="1"/>
      </xdr:nvSpPr>
      <xdr:spPr>
        <a:xfrm>
          <a:off x="35820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132823</xdr:rowOff>
    </xdr:from>
    <xdr:ext cx="405111" cy="259045"/>
    <xdr:sp macro="" textlink="">
      <xdr:nvSpPr>
        <xdr:cNvPr id="89" name="n_2mainValue【図書館】&#10;有形固定資産減価償却率">
          <a:extLst>
            <a:ext uri="{FF2B5EF4-FFF2-40B4-BE49-F238E27FC236}">
              <a16:creationId xmlns:a16="http://schemas.microsoft.com/office/drawing/2014/main" id="{B4C6FB91-D07B-4597-83AF-64F7B20C368A}"/>
            </a:ext>
          </a:extLst>
        </xdr:cNvPr>
        <xdr:cNvSpPr txBox="1"/>
      </xdr:nvSpPr>
      <xdr:spPr>
        <a:xfrm>
          <a:off x="2705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125566</xdr:rowOff>
    </xdr:from>
    <xdr:ext cx="405111" cy="259045"/>
    <xdr:sp macro="" textlink="">
      <xdr:nvSpPr>
        <xdr:cNvPr id="90" name="n_3mainValue【図書館】&#10;有形固定資産減価償却率">
          <a:extLst>
            <a:ext uri="{FF2B5EF4-FFF2-40B4-BE49-F238E27FC236}">
              <a16:creationId xmlns:a16="http://schemas.microsoft.com/office/drawing/2014/main" id="{B43C7ACD-934C-4B4A-873D-5FEA31FA92AD}"/>
            </a:ext>
          </a:extLst>
        </xdr:cNvPr>
        <xdr:cNvSpPr txBox="1"/>
      </xdr:nvSpPr>
      <xdr:spPr>
        <a:xfrm>
          <a:off x="1816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1" name="n_4mainValue【図書館】&#10;有形固定資産減価償却率">
          <a:extLst>
            <a:ext uri="{FF2B5EF4-FFF2-40B4-BE49-F238E27FC236}">
              <a16:creationId xmlns:a16="http://schemas.microsoft.com/office/drawing/2014/main" id="{41E5169D-7A06-45F6-961B-C5E1DB2A4932}"/>
            </a:ext>
          </a:extLst>
        </xdr:cNvPr>
        <xdr:cNvSpPr txBox="1"/>
      </xdr:nvSpPr>
      <xdr:spPr>
        <a:xfrm>
          <a:off x="927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6BC01D-7669-42E6-B964-CDEF66F742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918904B-5B69-48E8-AC38-5789C9CD78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7985191-2D28-443A-846D-511FD12346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567A0CF-3593-47F7-8F69-74376159A2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347212E-70A2-4964-88D4-A23F34A327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5FD4AA-582B-45C4-83D3-C5C363567E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C51D722-329D-4659-93F6-071B1D9907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A9913C1-F09F-496E-AD87-6F472AF48C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24D93E-8A0D-405D-B224-2B68E500B5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B687F97-CB20-4434-8177-4873B8CD63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ABA62E5-0108-40D0-8E22-1BA9D83F4FA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BBB3844-953C-492B-8F89-478F0E6A574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FAAC925-C332-4AF9-BC6A-498E391E75B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6E47199-D1CF-484B-88C4-4DF165FDDE1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1242B64-EAA1-4447-A30D-7AB2F14D231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DF9F449-7979-4AB7-A078-FE1040F3DA1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A6CA3643-6A07-4793-95C1-6D80E3C6585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2BDA1E0-7B7B-4156-837D-C317AAB3229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48BA891-F6F4-4983-94BB-A2DE43DC24C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1869E13E-3E0C-433E-8EAD-D8D79BB44E7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EC8A08C-3333-43CC-8037-AC0E2783324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1376D2E-DD64-476F-8F42-48528F3672E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ECA7EDA-B97D-461B-849B-496B936CFC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884B191-7F0A-473A-97EF-07F7302312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C72B66EE-5EC6-49E1-A808-172B1520F8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E29535C2-493F-44E2-92C0-E36CF7201AF1}"/>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536B5AD2-0C87-45FA-AD8F-9E7FDD714198}"/>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49A8C508-D073-4957-A0D9-577C4D7F8F0B}"/>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1141DDE4-463E-4735-870B-3308A7F2F001}"/>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2AD65095-95CF-45CB-93A8-464D1785C213}"/>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a:extLst>
            <a:ext uri="{FF2B5EF4-FFF2-40B4-BE49-F238E27FC236}">
              <a16:creationId xmlns:a16="http://schemas.microsoft.com/office/drawing/2014/main" id="{C091A809-3D3C-4C9A-A099-259C527D0747}"/>
            </a:ext>
          </a:extLst>
        </xdr:cNvPr>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a:extLst>
            <a:ext uri="{FF2B5EF4-FFF2-40B4-BE49-F238E27FC236}">
              <a16:creationId xmlns:a16="http://schemas.microsoft.com/office/drawing/2014/main" id="{AAB71FBE-06C6-482C-B82A-A4350F5A7168}"/>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a:extLst>
            <a:ext uri="{FF2B5EF4-FFF2-40B4-BE49-F238E27FC236}">
              <a16:creationId xmlns:a16="http://schemas.microsoft.com/office/drawing/2014/main" id="{0F4E0D4A-270D-4D4E-A278-1F4B322FB6E4}"/>
            </a:ext>
          </a:extLst>
        </xdr:cNvPr>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a:extLst>
            <a:ext uri="{FF2B5EF4-FFF2-40B4-BE49-F238E27FC236}">
              <a16:creationId xmlns:a16="http://schemas.microsoft.com/office/drawing/2014/main" id="{4C9F8E9C-794D-43F6-8816-3D491BB7D777}"/>
            </a:ext>
          </a:extLst>
        </xdr:cNvPr>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a:extLst>
            <a:ext uri="{FF2B5EF4-FFF2-40B4-BE49-F238E27FC236}">
              <a16:creationId xmlns:a16="http://schemas.microsoft.com/office/drawing/2014/main" id="{C180DF1F-5251-422A-BCAE-5CE2DF185762}"/>
            </a:ext>
          </a:extLst>
        </xdr:cNvPr>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a:extLst>
            <a:ext uri="{FF2B5EF4-FFF2-40B4-BE49-F238E27FC236}">
              <a16:creationId xmlns:a16="http://schemas.microsoft.com/office/drawing/2014/main" id="{3760DB71-679B-4B55-BA92-B0AB54897034}"/>
            </a:ext>
          </a:extLst>
        </xdr:cNvPr>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FD20ECF-C574-4542-9F88-B803BD98F2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05E3AC4-922D-4A49-AC5A-8EF79CDE78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1450A3E-2D63-4B15-9699-5B15CE2CB2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3CA876C-DE98-4E56-8E42-A468CAE391D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644C91C-BFC7-45AD-AA4D-2D943D752E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164193</xdr:rowOff>
    </xdr:from>
    <xdr:to>
      <xdr:col>55</xdr:col>
      <xdr:colOff>50800</xdr:colOff>
      <xdr:row>36</xdr:row>
      <xdr:rowOff>94343</xdr:rowOff>
    </xdr:to>
    <xdr:sp macro="" textlink="">
      <xdr:nvSpPr>
        <xdr:cNvPr id="133" name="楕円 132">
          <a:extLst>
            <a:ext uri="{FF2B5EF4-FFF2-40B4-BE49-F238E27FC236}">
              <a16:creationId xmlns:a16="http://schemas.microsoft.com/office/drawing/2014/main" id="{4F3539AA-15C1-4B51-B54E-650CAE04A395}"/>
            </a:ext>
          </a:extLst>
        </xdr:cNvPr>
        <xdr:cNvSpPr/>
      </xdr:nvSpPr>
      <xdr:spPr>
        <a:xfrm>
          <a:off x="10426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15620</xdr:rowOff>
    </xdr:from>
    <xdr:ext cx="469744" cy="259045"/>
    <xdr:sp macro="" textlink="">
      <xdr:nvSpPr>
        <xdr:cNvPr id="134" name="【図書館】&#10;一人当たり面積該当値テキスト">
          <a:extLst>
            <a:ext uri="{FF2B5EF4-FFF2-40B4-BE49-F238E27FC236}">
              <a16:creationId xmlns:a16="http://schemas.microsoft.com/office/drawing/2014/main" id="{22DA3D12-5D87-4824-9D7C-98BF277D5054}"/>
            </a:ext>
          </a:extLst>
        </xdr:cNvPr>
        <xdr:cNvSpPr txBox="1"/>
      </xdr:nvSpPr>
      <xdr:spPr>
        <a:xfrm>
          <a:off x="10515600" y="60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3628</xdr:rowOff>
    </xdr:from>
    <xdr:to>
      <xdr:col>50</xdr:col>
      <xdr:colOff>165100</xdr:colOff>
      <xdr:row>36</xdr:row>
      <xdr:rowOff>105228</xdr:rowOff>
    </xdr:to>
    <xdr:sp macro="" textlink="">
      <xdr:nvSpPr>
        <xdr:cNvPr id="135" name="楕円 134">
          <a:extLst>
            <a:ext uri="{FF2B5EF4-FFF2-40B4-BE49-F238E27FC236}">
              <a16:creationId xmlns:a16="http://schemas.microsoft.com/office/drawing/2014/main" id="{3B672D9E-995A-4DD8-8575-1E21FB4D8D74}"/>
            </a:ext>
          </a:extLst>
        </xdr:cNvPr>
        <xdr:cNvSpPr/>
      </xdr:nvSpPr>
      <xdr:spPr>
        <a:xfrm>
          <a:off x="9588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43543</xdr:rowOff>
    </xdr:from>
    <xdr:to>
      <xdr:col>55</xdr:col>
      <xdr:colOff>0</xdr:colOff>
      <xdr:row>36</xdr:row>
      <xdr:rowOff>54428</xdr:rowOff>
    </xdr:to>
    <xdr:cxnSp macro="">
      <xdr:nvCxnSpPr>
        <xdr:cNvPr id="136" name="直線コネクタ 135">
          <a:extLst>
            <a:ext uri="{FF2B5EF4-FFF2-40B4-BE49-F238E27FC236}">
              <a16:creationId xmlns:a16="http://schemas.microsoft.com/office/drawing/2014/main" id="{C0CFB3B3-B467-4346-89CB-480772804DCE}"/>
            </a:ext>
          </a:extLst>
        </xdr:cNvPr>
        <xdr:cNvCxnSpPr/>
      </xdr:nvCxnSpPr>
      <xdr:spPr>
        <a:xfrm flipV="1">
          <a:off x="9639300" y="62157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3628</xdr:rowOff>
    </xdr:from>
    <xdr:to>
      <xdr:col>46</xdr:col>
      <xdr:colOff>38100</xdr:colOff>
      <xdr:row>36</xdr:row>
      <xdr:rowOff>105228</xdr:rowOff>
    </xdr:to>
    <xdr:sp macro="" textlink="">
      <xdr:nvSpPr>
        <xdr:cNvPr id="137" name="楕円 136">
          <a:extLst>
            <a:ext uri="{FF2B5EF4-FFF2-40B4-BE49-F238E27FC236}">
              <a16:creationId xmlns:a16="http://schemas.microsoft.com/office/drawing/2014/main" id="{0D0ABF36-D9B9-4D48-A454-9CEED00254B3}"/>
            </a:ext>
          </a:extLst>
        </xdr:cNvPr>
        <xdr:cNvSpPr/>
      </xdr:nvSpPr>
      <xdr:spPr>
        <a:xfrm>
          <a:off x="8699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54428</xdr:rowOff>
    </xdr:from>
    <xdr:to>
      <xdr:col>50</xdr:col>
      <xdr:colOff>114300</xdr:colOff>
      <xdr:row>36</xdr:row>
      <xdr:rowOff>54428</xdr:rowOff>
    </xdr:to>
    <xdr:cxnSp macro="">
      <xdr:nvCxnSpPr>
        <xdr:cNvPr id="138" name="直線コネクタ 137">
          <a:extLst>
            <a:ext uri="{FF2B5EF4-FFF2-40B4-BE49-F238E27FC236}">
              <a16:creationId xmlns:a16="http://schemas.microsoft.com/office/drawing/2014/main" id="{ECF264A2-921C-4819-AB90-70FA5B783DE9}"/>
            </a:ext>
          </a:extLst>
        </xdr:cNvPr>
        <xdr:cNvCxnSpPr/>
      </xdr:nvCxnSpPr>
      <xdr:spPr>
        <a:xfrm>
          <a:off x="8750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14514</xdr:rowOff>
    </xdr:from>
    <xdr:to>
      <xdr:col>41</xdr:col>
      <xdr:colOff>101600</xdr:colOff>
      <xdr:row>36</xdr:row>
      <xdr:rowOff>116114</xdr:rowOff>
    </xdr:to>
    <xdr:sp macro="" textlink="">
      <xdr:nvSpPr>
        <xdr:cNvPr id="139" name="楕円 138">
          <a:extLst>
            <a:ext uri="{FF2B5EF4-FFF2-40B4-BE49-F238E27FC236}">
              <a16:creationId xmlns:a16="http://schemas.microsoft.com/office/drawing/2014/main" id="{07768F22-BBE4-4249-92F8-2C3992EA1D20}"/>
            </a:ext>
          </a:extLst>
        </xdr:cNvPr>
        <xdr:cNvSpPr/>
      </xdr:nvSpPr>
      <xdr:spPr>
        <a:xfrm>
          <a:off x="7810500" y="61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54428</xdr:rowOff>
    </xdr:from>
    <xdr:to>
      <xdr:col>45</xdr:col>
      <xdr:colOff>177800</xdr:colOff>
      <xdr:row>36</xdr:row>
      <xdr:rowOff>65314</xdr:rowOff>
    </xdr:to>
    <xdr:cxnSp macro="">
      <xdr:nvCxnSpPr>
        <xdr:cNvPr id="140" name="直線コネクタ 139">
          <a:extLst>
            <a:ext uri="{FF2B5EF4-FFF2-40B4-BE49-F238E27FC236}">
              <a16:creationId xmlns:a16="http://schemas.microsoft.com/office/drawing/2014/main" id="{D8281FBC-8A76-4077-BB43-B11EAFC450FC}"/>
            </a:ext>
          </a:extLst>
        </xdr:cNvPr>
        <xdr:cNvCxnSpPr/>
      </xdr:nvCxnSpPr>
      <xdr:spPr>
        <a:xfrm flipV="1">
          <a:off x="7861300" y="62266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25400</xdr:rowOff>
    </xdr:from>
    <xdr:to>
      <xdr:col>36</xdr:col>
      <xdr:colOff>165100</xdr:colOff>
      <xdr:row>36</xdr:row>
      <xdr:rowOff>127000</xdr:rowOff>
    </xdr:to>
    <xdr:sp macro="" textlink="">
      <xdr:nvSpPr>
        <xdr:cNvPr id="141" name="楕円 140">
          <a:extLst>
            <a:ext uri="{FF2B5EF4-FFF2-40B4-BE49-F238E27FC236}">
              <a16:creationId xmlns:a16="http://schemas.microsoft.com/office/drawing/2014/main" id="{A2025831-EEEC-4E0A-8A56-172C6D615496}"/>
            </a:ext>
          </a:extLst>
        </xdr:cNvPr>
        <xdr:cNvSpPr/>
      </xdr:nvSpPr>
      <xdr:spPr>
        <a:xfrm>
          <a:off x="692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65314</xdr:rowOff>
    </xdr:from>
    <xdr:to>
      <xdr:col>41</xdr:col>
      <xdr:colOff>50800</xdr:colOff>
      <xdr:row>36</xdr:row>
      <xdr:rowOff>76200</xdr:rowOff>
    </xdr:to>
    <xdr:cxnSp macro="">
      <xdr:nvCxnSpPr>
        <xdr:cNvPr id="142" name="直線コネクタ 141">
          <a:extLst>
            <a:ext uri="{FF2B5EF4-FFF2-40B4-BE49-F238E27FC236}">
              <a16:creationId xmlns:a16="http://schemas.microsoft.com/office/drawing/2014/main" id="{67EFE789-5CE3-4369-9C63-41F57C7AC17B}"/>
            </a:ext>
          </a:extLst>
        </xdr:cNvPr>
        <xdr:cNvCxnSpPr/>
      </xdr:nvCxnSpPr>
      <xdr:spPr>
        <a:xfrm flipV="1">
          <a:off x="6972300" y="62375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a:extLst>
            <a:ext uri="{FF2B5EF4-FFF2-40B4-BE49-F238E27FC236}">
              <a16:creationId xmlns:a16="http://schemas.microsoft.com/office/drawing/2014/main" id="{56071467-B770-4FB7-AD2E-F25B2F229497}"/>
            </a:ext>
          </a:extLst>
        </xdr:cNvPr>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74584</xdr:rowOff>
    </xdr:from>
    <xdr:ext cx="469744" cy="259045"/>
    <xdr:sp macro="" textlink="">
      <xdr:nvSpPr>
        <xdr:cNvPr id="144" name="n_2aveValue【図書館】&#10;一人当たり面積">
          <a:extLst>
            <a:ext uri="{FF2B5EF4-FFF2-40B4-BE49-F238E27FC236}">
              <a16:creationId xmlns:a16="http://schemas.microsoft.com/office/drawing/2014/main" id="{FC48DC80-91D0-40D3-9B9B-D0501F7FC8C6}"/>
            </a:ext>
          </a:extLst>
        </xdr:cNvPr>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5" name="n_3aveValue【図書館】&#10;一人当たり面積">
          <a:extLst>
            <a:ext uri="{FF2B5EF4-FFF2-40B4-BE49-F238E27FC236}">
              <a16:creationId xmlns:a16="http://schemas.microsoft.com/office/drawing/2014/main" id="{40D5ED62-BBC6-482D-92F9-FE813240234B}"/>
            </a:ext>
          </a:extLst>
        </xdr:cNvPr>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a:extLst>
            <a:ext uri="{FF2B5EF4-FFF2-40B4-BE49-F238E27FC236}">
              <a16:creationId xmlns:a16="http://schemas.microsoft.com/office/drawing/2014/main" id="{0E75FAAB-363B-42E7-B7A6-DA6041B02E2A}"/>
            </a:ext>
          </a:extLst>
        </xdr:cNvPr>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121755</xdr:rowOff>
    </xdr:from>
    <xdr:ext cx="469744" cy="259045"/>
    <xdr:sp macro="" textlink="">
      <xdr:nvSpPr>
        <xdr:cNvPr id="147" name="n_1mainValue【図書館】&#10;一人当たり面積">
          <a:extLst>
            <a:ext uri="{FF2B5EF4-FFF2-40B4-BE49-F238E27FC236}">
              <a16:creationId xmlns:a16="http://schemas.microsoft.com/office/drawing/2014/main" id="{2FBF3C24-E9AF-4B1C-8A25-5E712E019C9E}"/>
            </a:ext>
          </a:extLst>
        </xdr:cNvPr>
        <xdr:cNvSpPr txBox="1"/>
      </xdr:nvSpPr>
      <xdr:spPr>
        <a:xfrm>
          <a:off x="93917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121755</xdr:rowOff>
    </xdr:from>
    <xdr:ext cx="469744" cy="259045"/>
    <xdr:sp macro="" textlink="">
      <xdr:nvSpPr>
        <xdr:cNvPr id="148" name="n_2mainValue【図書館】&#10;一人当たり面積">
          <a:extLst>
            <a:ext uri="{FF2B5EF4-FFF2-40B4-BE49-F238E27FC236}">
              <a16:creationId xmlns:a16="http://schemas.microsoft.com/office/drawing/2014/main" id="{D342839B-8AD2-4E63-84FC-4AE882A5E4FC}"/>
            </a:ext>
          </a:extLst>
        </xdr:cNvPr>
        <xdr:cNvSpPr txBox="1"/>
      </xdr:nvSpPr>
      <xdr:spPr>
        <a:xfrm>
          <a:off x="8515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132641</xdr:rowOff>
    </xdr:from>
    <xdr:ext cx="469744" cy="259045"/>
    <xdr:sp macro="" textlink="">
      <xdr:nvSpPr>
        <xdr:cNvPr id="149" name="n_3mainValue【図書館】&#10;一人当たり面積">
          <a:extLst>
            <a:ext uri="{FF2B5EF4-FFF2-40B4-BE49-F238E27FC236}">
              <a16:creationId xmlns:a16="http://schemas.microsoft.com/office/drawing/2014/main" id="{C0C04368-E62E-4D4C-A29C-51F4476112FD}"/>
            </a:ext>
          </a:extLst>
        </xdr:cNvPr>
        <xdr:cNvSpPr txBox="1"/>
      </xdr:nvSpPr>
      <xdr:spPr>
        <a:xfrm>
          <a:off x="7626427" y="59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143527</xdr:rowOff>
    </xdr:from>
    <xdr:ext cx="469744" cy="259045"/>
    <xdr:sp macro="" textlink="">
      <xdr:nvSpPr>
        <xdr:cNvPr id="150" name="n_4mainValue【図書館】&#10;一人当たり面積">
          <a:extLst>
            <a:ext uri="{FF2B5EF4-FFF2-40B4-BE49-F238E27FC236}">
              <a16:creationId xmlns:a16="http://schemas.microsoft.com/office/drawing/2014/main" id="{D14830C2-003F-4B5F-A32C-98616664207B}"/>
            </a:ext>
          </a:extLst>
        </xdr:cNvPr>
        <xdr:cNvSpPr txBox="1"/>
      </xdr:nvSpPr>
      <xdr:spPr>
        <a:xfrm>
          <a:off x="6737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D58DEAD-F804-4286-96B2-5AA652E893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693E0AA-720E-44C9-9F2D-B8731B383E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4AAB555-3337-455D-9DCF-9B7EE979BFC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90FE0D0-5003-45DE-8788-8EA9445623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73FCF15-8ADA-4832-9A9E-D473393674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286C65D-9B19-4203-A723-DF24C9712A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B253DC6-B1E0-4D41-A7A9-A9D05C0E80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A515938-E8B0-4A8E-903D-69566FBDA1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40BD309-524D-4E80-AE4B-77E098AADB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D379190-1BA4-4DFE-8268-1926BF9F84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4DD160E-8838-4B2C-AA8C-109B25BAAE8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2D6F624-722F-41A0-9A2A-5BA02279C7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4F58352-8A48-4039-908F-B34940E0851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62DDC2C-F7D9-44A5-998B-E22660CEAFF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F910F14-7F62-4B14-B77A-1D4C8945C43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BCC7B69D-F3FA-4F70-9D1B-218648AC902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68E2086-A9EA-47F3-B4A1-1910236F36B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9C10735-D656-4FE4-9D66-6AEF0249622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5BC9E94-039E-4E86-9E5E-1315B19713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92D3CDD-7244-4707-BA89-F48DF79EF60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8E239E8-2AB3-4F58-A391-8F4ACEE259E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513DE67-4E97-49FC-95D9-D673C88910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C71452C8-0078-4D10-BCCC-D44116097D2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E52FB0A-9429-4519-A599-12367BCEA2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a:extLst>
            <a:ext uri="{FF2B5EF4-FFF2-40B4-BE49-F238E27FC236}">
              <a16:creationId xmlns:a16="http://schemas.microsoft.com/office/drawing/2014/main" id="{A328BD7C-1C1D-4632-8CC1-B6D77276348A}"/>
            </a:ext>
          </a:extLst>
        </xdr:cNvPr>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210C1BC2-A144-4B9C-8B7F-F7978A699FD1}"/>
            </a:ext>
          </a:extLst>
        </xdr:cNvPr>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a:extLst>
            <a:ext uri="{FF2B5EF4-FFF2-40B4-BE49-F238E27FC236}">
              <a16:creationId xmlns:a16="http://schemas.microsoft.com/office/drawing/2014/main" id="{B4620811-3CF9-49E3-BB5D-C59D5333EA79}"/>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2E0D54C-6955-48C0-87D4-30B6321105A1}"/>
            </a:ext>
          </a:extLst>
        </xdr:cNvPr>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a:extLst>
            <a:ext uri="{FF2B5EF4-FFF2-40B4-BE49-F238E27FC236}">
              <a16:creationId xmlns:a16="http://schemas.microsoft.com/office/drawing/2014/main" id="{354D4076-5416-48B0-9D1E-A0C7E804237C}"/>
            </a:ext>
          </a:extLst>
        </xdr:cNvPr>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95444D8-AB3A-4C58-B59D-91F15498F322}"/>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a:extLst>
            <a:ext uri="{FF2B5EF4-FFF2-40B4-BE49-F238E27FC236}">
              <a16:creationId xmlns:a16="http://schemas.microsoft.com/office/drawing/2014/main" id="{BCF3A8C1-6B41-49FF-888D-1519209FBA12}"/>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a:extLst>
            <a:ext uri="{FF2B5EF4-FFF2-40B4-BE49-F238E27FC236}">
              <a16:creationId xmlns:a16="http://schemas.microsoft.com/office/drawing/2014/main" id="{56C29D8B-FAFD-4586-8C06-405977BC24B4}"/>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a:extLst>
            <a:ext uri="{FF2B5EF4-FFF2-40B4-BE49-F238E27FC236}">
              <a16:creationId xmlns:a16="http://schemas.microsoft.com/office/drawing/2014/main" id="{F4E2C0C5-1468-4A9A-8D0D-9BAECEC76B8D}"/>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4E499DCD-856C-4BF7-B377-34265DF58A08}"/>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a:extLst>
            <a:ext uri="{FF2B5EF4-FFF2-40B4-BE49-F238E27FC236}">
              <a16:creationId xmlns:a16="http://schemas.microsoft.com/office/drawing/2014/main" id="{54F74707-E61F-4E70-86CE-3B163131774F}"/>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38E371-2D40-45B3-92C7-D74C8700E1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403EC46-4089-4115-B771-25A7D5236C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0EC3F44-BAC4-4FFF-B4E0-C27F5F8B31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C82577B-4F6F-4D20-A403-5B436C5C33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C812DD9-2EA6-4915-9613-93102ABC15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91" name="楕円 190">
          <a:extLst>
            <a:ext uri="{FF2B5EF4-FFF2-40B4-BE49-F238E27FC236}">
              <a16:creationId xmlns:a16="http://schemas.microsoft.com/office/drawing/2014/main" id="{A8E1E331-F7C9-49A2-8B73-546832517BF8}"/>
            </a:ext>
          </a:extLst>
        </xdr:cNvPr>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8A482425-8B6B-4FA6-9C8A-FB9458CF3897}"/>
            </a:ext>
          </a:extLst>
        </xdr:cNvPr>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93" name="楕円 192">
          <a:extLst>
            <a:ext uri="{FF2B5EF4-FFF2-40B4-BE49-F238E27FC236}">
              <a16:creationId xmlns:a16="http://schemas.microsoft.com/office/drawing/2014/main" id="{57F1D5EC-B3AD-4B78-AF37-2F12629A26D5}"/>
            </a:ext>
          </a:extLst>
        </xdr:cNvPr>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59</xdr:row>
      <xdr:rowOff>13335</xdr:rowOff>
    </xdr:to>
    <xdr:cxnSp macro="">
      <xdr:nvCxnSpPr>
        <xdr:cNvPr id="194" name="直線コネクタ 193">
          <a:extLst>
            <a:ext uri="{FF2B5EF4-FFF2-40B4-BE49-F238E27FC236}">
              <a16:creationId xmlns:a16="http://schemas.microsoft.com/office/drawing/2014/main" id="{CC50D885-D397-42B7-A63D-EBD69987D560}"/>
            </a:ext>
          </a:extLst>
        </xdr:cNvPr>
        <xdr:cNvCxnSpPr/>
      </xdr:nvCxnSpPr>
      <xdr:spPr>
        <a:xfrm>
          <a:off x="3797300" y="100812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55880</xdr:rowOff>
    </xdr:from>
    <xdr:to>
      <xdr:col>15</xdr:col>
      <xdr:colOff>101600</xdr:colOff>
      <xdr:row>58</xdr:row>
      <xdr:rowOff>157480</xdr:rowOff>
    </xdr:to>
    <xdr:sp macro="" textlink="">
      <xdr:nvSpPr>
        <xdr:cNvPr id="195" name="楕円 194">
          <a:extLst>
            <a:ext uri="{FF2B5EF4-FFF2-40B4-BE49-F238E27FC236}">
              <a16:creationId xmlns:a16="http://schemas.microsoft.com/office/drawing/2014/main" id="{EB4635AB-8D36-4E95-A8AD-4ED525043D83}"/>
            </a:ext>
          </a:extLst>
        </xdr:cNvPr>
        <xdr:cNvSpPr/>
      </xdr:nvSpPr>
      <xdr:spPr>
        <a:xfrm>
          <a:off x="2857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106680</xdr:rowOff>
    </xdr:from>
    <xdr:to>
      <xdr:col>19</xdr:col>
      <xdr:colOff>177800</xdr:colOff>
      <xdr:row>58</xdr:row>
      <xdr:rowOff>137160</xdr:rowOff>
    </xdr:to>
    <xdr:cxnSp macro="">
      <xdr:nvCxnSpPr>
        <xdr:cNvPr id="196" name="直線コネクタ 195">
          <a:extLst>
            <a:ext uri="{FF2B5EF4-FFF2-40B4-BE49-F238E27FC236}">
              <a16:creationId xmlns:a16="http://schemas.microsoft.com/office/drawing/2014/main" id="{0F8E0EF5-BBC3-4B79-A71C-7AF516140185}"/>
            </a:ext>
          </a:extLst>
        </xdr:cNvPr>
        <xdr:cNvCxnSpPr/>
      </xdr:nvCxnSpPr>
      <xdr:spPr>
        <a:xfrm>
          <a:off x="2908300" y="10050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97" name="楕円 196">
          <a:extLst>
            <a:ext uri="{FF2B5EF4-FFF2-40B4-BE49-F238E27FC236}">
              <a16:creationId xmlns:a16="http://schemas.microsoft.com/office/drawing/2014/main" id="{9D0CE434-E4A5-4483-AD04-23BEECA8E3A0}"/>
            </a:ext>
          </a:extLst>
        </xdr:cNvPr>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106680</xdr:rowOff>
    </xdr:to>
    <xdr:cxnSp macro="">
      <xdr:nvCxnSpPr>
        <xdr:cNvPr id="198" name="直線コネクタ 197">
          <a:extLst>
            <a:ext uri="{FF2B5EF4-FFF2-40B4-BE49-F238E27FC236}">
              <a16:creationId xmlns:a16="http://schemas.microsoft.com/office/drawing/2014/main" id="{D0079A36-9E8E-48EC-9B17-6A7165F40A5A}"/>
            </a:ext>
          </a:extLst>
        </xdr:cNvPr>
        <xdr:cNvCxnSpPr/>
      </xdr:nvCxnSpPr>
      <xdr:spPr>
        <a:xfrm>
          <a:off x="2019300" y="1001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199" name="楕円 198">
          <a:extLst>
            <a:ext uri="{FF2B5EF4-FFF2-40B4-BE49-F238E27FC236}">
              <a16:creationId xmlns:a16="http://schemas.microsoft.com/office/drawing/2014/main" id="{64142465-E33C-47DD-AF65-350A31001F79}"/>
            </a:ext>
          </a:extLst>
        </xdr:cNvPr>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68580</xdr:rowOff>
    </xdr:to>
    <xdr:cxnSp macro="">
      <xdr:nvCxnSpPr>
        <xdr:cNvPr id="200" name="直線コネクタ 199">
          <a:extLst>
            <a:ext uri="{FF2B5EF4-FFF2-40B4-BE49-F238E27FC236}">
              <a16:creationId xmlns:a16="http://schemas.microsoft.com/office/drawing/2014/main" id="{37F8EC63-CF62-4CF3-B4D0-0423EB58E979}"/>
            </a:ext>
          </a:extLst>
        </xdr:cNvPr>
        <xdr:cNvCxnSpPr/>
      </xdr:nvCxnSpPr>
      <xdr:spPr>
        <a:xfrm>
          <a:off x="1130300" y="9972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a:extLst>
            <a:ext uri="{FF2B5EF4-FFF2-40B4-BE49-F238E27FC236}">
              <a16:creationId xmlns:a16="http://schemas.microsoft.com/office/drawing/2014/main" id="{2F883EC5-64D5-4376-AF90-FB687676C3D7}"/>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a:extLst>
            <a:ext uri="{FF2B5EF4-FFF2-40B4-BE49-F238E27FC236}">
              <a16:creationId xmlns:a16="http://schemas.microsoft.com/office/drawing/2014/main" id="{C158B2AE-FCAC-4EC8-90DC-E413632E256F}"/>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a:extLst>
            <a:ext uri="{FF2B5EF4-FFF2-40B4-BE49-F238E27FC236}">
              <a16:creationId xmlns:a16="http://schemas.microsoft.com/office/drawing/2014/main" id="{3CB39901-9236-4380-9BA8-5D799349AE25}"/>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a:extLst>
            <a:ext uri="{FF2B5EF4-FFF2-40B4-BE49-F238E27FC236}">
              <a16:creationId xmlns:a16="http://schemas.microsoft.com/office/drawing/2014/main" id="{9492D0C9-D155-412E-940D-6936753BC380}"/>
            </a:ext>
          </a:extLst>
        </xdr:cNvPr>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205" name="n_1mainValue【体育館・プール】&#10;有形固定資産減価償却率">
          <a:extLst>
            <a:ext uri="{FF2B5EF4-FFF2-40B4-BE49-F238E27FC236}">
              <a16:creationId xmlns:a16="http://schemas.microsoft.com/office/drawing/2014/main" id="{742F4926-BCD4-456B-9AEB-A25EF2BF7744}"/>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2557</xdr:rowOff>
    </xdr:from>
    <xdr:ext cx="405111" cy="259045"/>
    <xdr:sp macro="" textlink="">
      <xdr:nvSpPr>
        <xdr:cNvPr id="206" name="n_2mainValue【体育館・プール】&#10;有形固定資産減価償却率">
          <a:extLst>
            <a:ext uri="{FF2B5EF4-FFF2-40B4-BE49-F238E27FC236}">
              <a16:creationId xmlns:a16="http://schemas.microsoft.com/office/drawing/2014/main" id="{70D29F38-89FB-4BDD-98EF-3A39710B68E6}"/>
            </a:ext>
          </a:extLst>
        </xdr:cNvPr>
        <xdr:cNvSpPr txBox="1"/>
      </xdr:nvSpPr>
      <xdr:spPr>
        <a:xfrm>
          <a:off x="2705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7" name="n_3mainValue【体育館・プール】&#10;有形固定資産減価償却率">
          <a:extLst>
            <a:ext uri="{FF2B5EF4-FFF2-40B4-BE49-F238E27FC236}">
              <a16:creationId xmlns:a16="http://schemas.microsoft.com/office/drawing/2014/main" id="{F6FB543F-D0C0-4707-A99C-7C9599CF6196}"/>
            </a:ext>
          </a:extLst>
        </xdr:cNvPr>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8" name="n_4mainValue【体育館・プール】&#10;有形固定資産減価償却率">
          <a:extLst>
            <a:ext uri="{FF2B5EF4-FFF2-40B4-BE49-F238E27FC236}">
              <a16:creationId xmlns:a16="http://schemas.microsoft.com/office/drawing/2014/main" id="{177E361C-DBD3-4C59-92A8-68F2F4132A5B}"/>
            </a:ext>
          </a:extLst>
        </xdr:cNvPr>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55D803F-4053-4CCB-895E-B3A3E3E1BE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C9251EA-A417-41F7-BBD9-A9CB137B73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44A63F8-A254-48E1-AE04-B66A37A7BA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9436E61-60BB-49E7-A7D1-F89271EB55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B40672D-4356-403B-9544-A077737A78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6F090A7-21F7-468E-9CCE-E10A3EC918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CC84EA9-E42F-4072-8B7E-6BCBA536E2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66C044-9174-462C-B41B-856E12ABB2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7F2AB26-5340-47B6-B528-7E13E3BD97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1FAE431-5E24-4E33-A4CF-79BBCD059F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7D9F71C-FA1B-45AB-A0BE-242968A7E9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49D0DC6-E568-48D4-BEFE-154C0CAA0FD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6316B54-C078-4E05-B732-3C1ED5A0B50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8260769-D654-4616-AD97-7E320F35341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849B7C8-FEA2-4D93-A6EF-B73D77B5D12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B851F4E7-90A7-4370-8D5F-5E221921E95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9090C75-0B16-47DC-BB44-0C703AD0BA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D956911-0095-4BCB-A983-161207CCC64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7108478-2422-43ED-A63C-004F7431D4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285053EB-6717-4A3C-B920-735BBB3399A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A69C521-AAB5-432A-992E-419C435835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2082ABF-7C37-4DBA-ABAB-029F397AF0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DCEAD959-F819-4A8A-8AB5-D05BA6D303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53ED5A94-F546-4888-ADA7-F2498078324C}"/>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63F113D1-9F4F-40CA-974D-1808C0DC5C35}"/>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FED139A8-C5DB-4A47-AD8E-3300DDFE7D44}"/>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30444377-5E96-4E23-884F-1077E2A56164}"/>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D8F5F91C-F265-470F-9D5A-953FCA9C321D}"/>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a:extLst>
            <a:ext uri="{FF2B5EF4-FFF2-40B4-BE49-F238E27FC236}">
              <a16:creationId xmlns:a16="http://schemas.microsoft.com/office/drawing/2014/main" id="{D27FEB95-0D85-4A9A-8670-0D1583A3025A}"/>
            </a:ext>
          </a:extLst>
        </xdr:cNvPr>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a:extLst>
            <a:ext uri="{FF2B5EF4-FFF2-40B4-BE49-F238E27FC236}">
              <a16:creationId xmlns:a16="http://schemas.microsoft.com/office/drawing/2014/main" id="{32B9F3E1-0E4D-4903-B1F0-6A63DFF8C79F}"/>
            </a:ext>
          </a:extLst>
        </xdr:cNvPr>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898DE78F-83B9-4F10-A5B5-87EB1188CD67}"/>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a:extLst>
            <a:ext uri="{FF2B5EF4-FFF2-40B4-BE49-F238E27FC236}">
              <a16:creationId xmlns:a16="http://schemas.microsoft.com/office/drawing/2014/main" id="{87BC1C52-5CF8-4539-A34C-88933120B8BA}"/>
            </a:ext>
          </a:extLst>
        </xdr:cNvPr>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A9C929DA-591D-48FE-9674-FE3A4C0486BC}"/>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a:extLst>
            <a:ext uri="{FF2B5EF4-FFF2-40B4-BE49-F238E27FC236}">
              <a16:creationId xmlns:a16="http://schemas.microsoft.com/office/drawing/2014/main" id="{E311E86E-3D0F-4261-B22A-28829848B5CF}"/>
            </a:ext>
          </a:extLst>
        </xdr:cNvPr>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605092-0F1E-4D24-85F6-87BFA5CFAF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7933D2-6521-461A-B987-8940E9A7E4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D450A5C-4336-46BD-AA90-A16BA1F847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29B8D16-1978-4A0F-8933-D18286C48D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970A60E-94E3-4DFB-94F2-C26962D6EC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143510</xdr:rowOff>
    </xdr:from>
    <xdr:to>
      <xdr:col>55</xdr:col>
      <xdr:colOff>50800</xdr:colOff>
      <xdr:row>57</xdr:row>
      <xdr:rowOff>73660</xdr:rowOff>
    </xdr:to>
    <xdr:sp macro="" textlink="">
      <xdr:nvSpPr>
        <xdr:cNvPr id="248" name="楕円 247">
          <a:extLst>
            <a:ext uri="{FF2B5EF4-FFF2-40B4-BE49-F238E27FC236}">
              <a16:creationId xmlns:a16="http://schemas.microsoft.com/office/drawing/2014/main" id="{CDB72055-E946-4C90-B6AE-E22D4FEE916D}"/>
            </a:ext>
          </a:extLst>
        </xdr:cNvPr>
        <xdr:cNvSpPr/>
      </xdr:nvSpPr>
      <xdr:spPr>
        <a:xfrm>
          <a:off x="10426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66057</xdr:rowOff>
    </xdr:from>
    <xdr:ext cx="469744" cy="259045"/>
    <xdr:sp macro="" textlink="">
      <xdr:nvSpPr>
        <xdr:cNvPr id="249" name="【体育館・プール】&#10;一人当たり面積該当値テキスト">
          <a:extLst>
            <a:ext uri="{FF2B5EF4-FFF2-40B4-BE49-F238E27FC236}">
              <a16:creationId xmlns:a16="http://schemas.microsoft.com/office/drawing/2014/main" id="{80401D1A-3BBB-45C7-8577-BE188D5203DC}"/>
            </a:ext>
          </a:extLst>
        </xdr:cNvPr>
        <xdr:cNvSpPr txBox="1"/>
      </xdr:nvSpPr>
      <xdr:spPr>
        <a:xfrm>
          <a:off x="10515600" y="966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147320</xdr:rowOff>
    </xdr:from>
    <xdr:to>
      <xdr:col>50</xdr:col>
      <xdr:colOff>165100</xdr:colOff>
      <xdr:row>57</xdr:row>
      <xdr:rowOff>77470</xdr:rowOff>
    </xdr:to>
    <xdr:sp macro="" textlink="">
      <xdr:nvSpPr>
        <xdr:cNvPr id="250" name="楕円 249">
          <a:extLst>
            <a:ext uri="{FF2B5EF4-FFF2-40B4-BE49-F238E27FC236}">
              <a16:creationId xmlns:a16="http://schemas.microsoft.com/office/drawing/2014/main" id="{96941A5F-8069-4AE7-B1D9-FA678D210861}"/>
            </a:ext>
          </a:extLst>
        </xdr:cNvPr>
        <xdr:cNvSpPr/>
      </xdr:nvSpPr>
      <xdr:spPr>
        <a:xfrm>
          <a:off x="9588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22860</xdr:rowOff>
    </xdr:from>
    <xdr:to>
      <xdr:col>55</xdr:col>
      <xdr:colOff>0</xdr:colOff>
      <xdr:row>57</xdr:row>
      <xdr:rowOff>26670</xdr:rowOff>
    </xdr:to>
    <xdr:cxnSp macro="">
      <xdr:nvCxnSpPr>
        <xdr:cNvPr id="251" name="直線コネクタ 250">
          <a:extLst>
            <a:ext uri="{FF2B5EF4-FFF2-40B4-BE49-F238E27FC236}">
              <a16:creationId xmlns:a16="http://schemas.microsoft.com/office/drawing/2014/main" id="{4DA69DA0-0E4E-47CA-9027-037F3D5BB034}"/>
            </a:ext>
          </a:extLst>
        </xdr:cNvPr>
        <xdr:cNvCxnSpPr/>
      </xdr:nvCxnSpPr>
      <xdr:spPr>
        <a:xfrm flipV="1">
          <a:off x="9639300" y="97955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135890</xdr:rowOff>
    </xdr:from>
    <xdr:to>
      <xdr:col>46</xdr:col>
      <xdr:colOff>38100</xdr:colOff>
      <xdr:row>57</xdr:row>
      <xdr:rowOff>66040</xdr:rowOff>
    </xdr:to>
    <xdr:sp macro="" textlink="">
      <xdr:nvSpPr>
        <xdr:cNvPr id="252" name="楕円 251">
          <a:extLst>
            <a:ext uri="{FF2B5EF4-FFF2-40B4-BE49-F238E27FC236}">
              <a16:creationId xmlns:a16="http://schemas.microsoft.com/office/drawing/2014/main" id="{B07C181C-611D-4B7A-9C62-2BE1410381BE}"/>
            </a:ext>
          </a:extLst>
        </xdr:cNvPr>
        <xdr:cNvSpPr/>
      </xdr:nvSpPr>
      <xdr:spPr>
        <a:xfrm>
          <a:off x="8699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15240</xdr:rowOff>
    </xdr:from>
    <xdr:to>
      <xdr:col>50</xdr:col>
      <xdr:colOff>114300</xdr:colOff>
      <xdr:row>57</xdr:row>
      <xdr:rowOff>26670</xdr:rowOff>
    </xdr:to>
    <xdr:cxnSp macro="">
      <xdr:nvCxnSpPr>
        <xdr:cNvPr id="253" name="直線コネクタ 252">
          <a:extLst>
            <a:ext uri="{FF2B5EF4-FFF2-40B4-BE49-F238E27FC236}">
              <a16:creationId xmlns:a16="http://schemas.microsoft.com/office/drawing/2014/main" id="{72B4D194-5C95-4821-A27D-EB29D892629E}"/>
            </a:ext>
          </a:extLst>
        </xdr:cNvPr>
        <xdr:cNvCxnSpPr/>
      </xdr:nvCxnSpPr>
      <xdr:spPr>
        <a:xfrm>
          <a:off x="8750300" y="9787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143510</xdr:rowOff>
    </xdr:from>
    <xdr:to>
      <xdr:col>41</xdr:col>
      <xdr:colOff>101600</xdr:colOff>
      <xdr:row>57</xdr:row>
      <xdr:rowOff>73660</xdr:rowOff>
    </xdr:to>
    <xdr:sp macro="" textlink="">
      <xdr:nvSpPr>
        <xdr:cNvPr id="254" name="楕円 253">
          <a:extLst>
            <a:ext uri="{FF2B5EF4-FFF2-40B4-BE49-F238E27FC236}">
              <a16:creationId xmlns:a16="http://schemas.microsoft.com/office/drawing/2014/main" id="{D47B7211-69AF-414D-8D20-CEEC85BBD5D6}"/>
            </a:ext>
          </a:extLst>
        </xdr:cNvPr>
        <xdr:cNvSpPr/>
      </xdr:nvSpPr>
      <xdr:spPr>
        <a:xfrm>
          <a:off x="7810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15240</xdr:rowOff>
    </xdr:from>
    <xdr:to>
      <xdr:col>45</xdr:col>
      <xdr:colOff>177800</xdr:colOff>
      <xdr:row>57</xdr:row>
      <xdr:rowOff>22860</xdr:rowOff>
    </xdr:to>
    <xdr:cxnSp macro="">
      <xdr:nvCxnSpPr>
        <xdr:cNvPr id="255" name="直線コネクタ 254">
          <a:extLst>
            <a:ext uri="{FF2B5EF4-FFF2-40B4-BE49-F238E27FC236}">
              <a16:creationId xmlns:a16="http://schemas.microsoft.com/office/drawing/2014/main" id="{2FCD3E71-29E7-477E-8F28-AD52A7DD9544}"/>
            </a:ext>
          </a:extLst>
        </xdr:cNvPr>
        <xdr:cNvCxnSpPr/>
      </xdr:nvCxnSpPr>
      <xdr:spPr>
        <a:xfrm flipV="1">
          <a:off x="7861300" y="9787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154940</xdr:rowOff>
    </xdr:from>
    <xdr:to>
      <xdr:col>36</xdr:col>
      <xdr:colOff>165100</xdr:colOff>
      <xdr:row>57</xdr:row>
      <xdr:rowOff>85090</xdr:rowOff>
    </xdr:to>
    <xdr:sp macro="" textlink="">
      <xdr:nvSpPr>
        <xdr:cNvPr id="256" name="楕円 255">
          <a:extLst>
            <a:ext uri="{FF2B5EF4-FFF2-40B4-BE49-F238E27FC236}">
              <a16:creationId xmlns:a16="http://schemas.microsoft.com/office/drawing/2014/main" id="{87A6C02A-7288-42A3-BADC-45DFE2CAB580}"/>
            </a:ext>
          </a:extLst>
        </xdr:cNvPr>
        <xdr:cNvSpPr/>
      </xdr:nvSpPr>
      <xdr:spPr>
        <a:xfrm>
          <a:off x="692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22860</xdr:rowOff>
    </xdr:from>
    <xdr:to>
      <xdr:col>41</xdr:col>
      <xdr:colOff>50800</xdr:colOff>
      <xdr:row>57</xdr:row>
      <xdr:rowOff>34290</xdr:rowOff>
    </xdr:to>
    <xdr:cxnSp macro="">
      <xdr:nvCxnSpPr>
        <xdr:cNvPr id="257" name="直線コネクタ 256">
          <a:extLst>
            <a:ext uri="{FF2B5EF4-FFF2-40B4-BE49-F238E27FC236}">
              <a16:creationId xmlns:a16="http://schemas.microsoft.com/office/drawing/2014/main" id="{D62F18AD-3789-4460-8D18-6D4B3AAFE56D}"/>
            </a:ext>
          </a:extLst>
        </xdr:cNvPr>
        <xdr:cNvCxnSpPr/>
      </xdr:nvCxnSpPr>
      <xdr:spPr>
        <a:xfrm flipV="1">
          <a:off x="6972300" y="9795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a:extLst>
            <a:ext uri="{FF2B5EF4-FFF2-40B4-BE49-F238E27FC236}">
              <a16:creationId xmlns:a16="http://schemas.microsoft.com/office/drawing/2014/main" id="{97556D06-E9D5-449B-AE15-21C317985FD1}"/>
            </a:ext>
          </a:extLst>
        </xdr:cNvPr>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a:extLst>
            <a:ext uri="{FF2B5EF4-FFF2-40B4-BE49-F238E27FC236}">
              <a16:creationId xmlns:a16="http://schemas.microsoft.com/office/drawing/2014/main" id="{93FADA8A-BA8E-483E-946B-7DF39B5C8EC3}"/>
            </a:ext>
          </a:extLst>
        </xdr:cNvPr>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6715AECC-C735-40BB-9296-ED4E727F2D1B}"/>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a:extLst>
            <a:ext uri="{FF2B5EF4-FFF2-40B4-BE49-F238E27FC236}">
              <a16:creationId xmlns:a16="http://schemas.microsoft.com/office/drawing/2014/main" id="{D6C96632-369D-4B6E-81B0-2378298D2975}"/>
            </a:ext>
          </a:extLst>
        </xdr:cNvPr>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93997</xdr:rowOff>
    </xdr:from>
    <xdr:ext cx="469744" cy="259045"/>
    <xdr:sp macro="" textlink="">
      <xdr:nvSpPr>
        <xdr:cNvPr id="262" name="n_1mainValue【体育館・プール】&#10;一人当たり面積">
          <a:extLst>
            <a:ext uri="{FF2B5EF4-FFF2-40B4-BE49-F238E27FC236}">
              <a16:creationId xmlns:a16="http://schemas.microsoft.com/office/drawing/2014/main" id="{A562012B-FE93-4DC6-BFAA-37AB0543255E}"/>
            </a:ext>
          </a:extLst>
        </xdr:cNvPr>
        <xdr:cNvSpPr txBox="1"/>
      </xdr:nvSpPr>
      <xdr:spPr>
        <a:xfrm>
          <a:off x="93917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82567</xdr:rowOff>
    </xdr:from>
    <xdr:ext cx="469744" cy="259045"/>
    <xdr:sp macro="" textlink="">
      <xdr:nvSpPr>
        <xdr:cNvPr id="263" name="n_2mainValue【体育館・プール】&#10;一人当たり面積">
          <a:extLst>
            <a:ext uri="{FF2B5EF4-FFF2-40B4-BE49-F238E27FC236}">
              <a16:creationId xmlns:a16="http://schemas.microsoft.com/office/drawing/2014/main" id="{578207FC-8B40-4624-9709-06A2E0A343A1}"/>
            </a:ext>
          </a:extLst>
        </xdr:cNvPr>
        <xdr:cNvSpPr txBox="1"/>
      </xdr:nvSpPr>
      <xdr:spPr>
        <a:xfrm>
          <a:off x="8515427" y="95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90187</xdr:rowOff>
    </xdr:from>
    <xdr:ext cx="469744" cy="259045"/>
    <xdr:sp macro="" textlink="">
      <xdr:nvSpPr>
        <xdr:cNvPr id="264" name="n_3mainValue【体育館・プール】&#10;一人当たり面積">
          <a:extLst>
            <a:ext uri="{FF2B5EF4-FFF2-40B4-BE49-F238E27FC236}">
              <a16:creationId xmlns:a16="http://schemas.microsoft.com/office/drawing/2014/main" id="{3DC46DA2-9F93-4E1C-8A87-409B882C5A38}"/>
            </a:ext>
          </a:extLst>
        </xdr:cNvPr>
        <xdr:cNvSpPr txBox="1"/>
      </xdr:nvSpPr>
      <xdr:spPr>
        <a:xfrm>
          <a:off x="76264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101617</xdr:rowOff>
    </xdr:from>
    <xdr:ext cx="469744" cy="259045"/>
    <xdr:sp macro="" textlink="">
      <xdr:nvSpPr>
        <xdr:cNvPr id="265" name="n_4mainValue【体育館・プール】&#10;一人当たり面積">
          <a:extLst>
            <a:ext uri="{FF2B5EF4-FFF2-40B4-BE49-F238E27FC236}">
              <a16:creationId xmlns:a16="http://schemas.microsoft.com/office/drawing/2014/main" id="{1E4D07B5-8986-42EF-8C21-1C710029204C}"/>
            </a:ext>
          </a:extLst>
        </xdr:cNvPr>
        <xdr:cNvSpPr txBox="1"/>
      </xdr:nvSpPr>
      <xdr:spPr>
        <a:xfrm>
          <a:off x="67374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5C895F0-0AF8-4FAE-AA6B-5760C2DEFA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F6670B0-9B5F-4315-8A7E-E53A604448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F6378FF-745C-478C-8B56-494DBBB7CC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BEF424C-CA87-4757-A543-38B54C6236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82F6215-5B4C-46AF-A510-717FE30493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0D4B4DC-DDE0-474B-9901-0897D7F357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19ED86B-BFED-464B-808A-2246D9D04E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491D3C6-B9AB-4703-9207-F139D2FB538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E15E41C-66EE-464E-A4B9-BA4CF8C64F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5F5B4ED3-4740-4002-9B04-AB3E532832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E23B4AE0-4C85-47D9-BD90-F816927872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91684158-D593-4F86-A23A-DFA53ABEE0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3E2A816-AEC5-417E-80CD-BE7AC35D7C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FE9E5D10-57AD-4377-9D93-4654439D8F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72D7EF5-3385-4E1D-8B9B-E557D73202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9CE2AE75-10E2-4CDD-A621-AA3C62CD02D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31353317-1881-48BD-ADA2-2A500510C9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42FD2626-92D0-4231-91C8-4FFD8E72775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3FAEE3FA-C1CA-42E0-A254-B7C50F7F9D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722E15F1-F680-46C2-A2C7-21ECB3D7F0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516A6DD4-12BA-431A-AD57-52C5B62500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6AC76879-3BE9-40B7-A9A0-F63BA22EF7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FF0230D7-6B1E-4A68-8B00-4D525FBE71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2832537-EFBD-4CBB-A765-63998F1DC5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7C96CD25-607F-4969-AD53-257B6FEB2A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545C8DED-7FAF-4376-81FA-A4BDFC981C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34CAFA90-0B52-426C-B7B0-C90607DD97F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AA013A4B-9D5A-4B1D-809F-CE85EF11A24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D635F88C-4F9E-4B26-B58B-BE0FF3B2CDC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26E54E02-A5DD-42B5-A90F-3C71A486495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3A50CBB2-6499-4425-B830-9C895CE32E6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B7B34501-962F-4EC8-94F7-1560A510D34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B8511FF-9FE7-42DB-B0C4-193C9A576AA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1FD13374-D550-40E9-B668-F1D8D40380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09FCFC95-F854-4983-BFAA-FA2CBABD3B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7A12888F-E172-4D05-B04F-1FD850308EE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EC66495B-A2AA-49CB-9B5C-D49D352A5CB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F2626592-F887-4E5A-8C15-520B47DEDC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EFB0D3D4-2D94-4F96-8D52-86B24954469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54C190A8-BAD5-4226-9957-9AE2C253DD9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306" name="直線コネクタ 305">
          <a:extLst>
            <a:ext uri="{FF2B5EF4-FFF2-40B4-BE49-F238E27FC236}">
              <a16:creationId xmlns:a16="http://schemas.microsoft.com/office/drawing/2014/main" id="{7B5193BC-2150-43FB-8942-0D712A188F0A}"/>
            </a:ext>
          </a:extLst>
        </xdr:cNvPr>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DC909E35-E775-4171-8801-2299EE84C800}"/>
            </a:ext>
          </a:extLst>
        </xdr:cNvPr>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08" name="直線コネクタ 307">
          <a:extLst>
            <a:ext uri="{FF2B5EF4-FFF2-40B4-BE49-F238E27FC236}">
              <a16:creationId xmlns:a16="http://schemas.microsoft.com/office/drawing/2014/main" id="{20D0700A-EEE8-4B5D-A69C-CBC6B48FCA69}"/>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61A384B0-9B6D-47A1-AF88-FFA6FC635993}"/>
            </a:ext>
          </a:extLst>
        </xdr:cNvPr>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310" name="直線コネクタ 309">
          <a:extLst>
            <a:ext uri="{FF2B5EF4-FFF2-40B4-BE49-F238E27FC236}">
              <a16:creationId xmlns:a16="http://schemas.microsoft.com/office/drawing/2014/main" id="{3F699B68-4D3D-42E9-A1B8-87AC78A42632}"/>
            </a:ext>
          </a:extLst>
        </xdr:cNvPr>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353A6F9E-4F21-4673-AF4F-A9A87E9B8321}"/>
            </a:ext>
          </a:extLst>
        </xdr:cNvPr>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12" name="フローチャート: 判断 311">
          <a:extLst>
            <a:ext uri="{FF2B5EF4-FFF2-40B4-BE49-F238E27FC236}">
              <a16:creationId xmlns:a16="http://schemas.microsoft.com/office/drawing/2014/main" id="{DCEA06C7-FAA6-4264-89A1-7D4623CB0E57}"/>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13" name="フローチャート: 判断 312">
          <a:extLst>
            <a:ext uri="{FF2B5EF4-FFF2-40B4-BE49-F238E27FC236}">
              <a16:creationId xmlns:a16="http://schemas.microsoft.com/office/drawing/2014/main" id="{BBD8F02E-66B4-4681-80AB-4CD29A75D133}"/>
            </a:ext>
          </a:extLst>
        </xdr:cNvPr>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314" name="フローチャート: 判断 313">
          <a:extLst>
            <a:ext uri="{FF2B5EF4-FFF2-40B4-BE49-F238E27FC236}">
              <a16:creationId xmlns:a16="http://schemas.microsoft.com/office/drawing/2014/main" id="{966A68B4-66E9-48B8-817E-5B31DF4C088B}"/>
            </a:ext>
          </a:extLst>
        </xdr:cNvPr>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15" name="フローチャート: 判断 314">
          <a:extLst>
            <a:ext uri="{FF2B5EF4-FFF2-40B4-BE49-F238E27FC236}">
              <a16:creationId xmlns:a16="http://schemas.microsoft.com/office/drawing/2014/main" id="{0B87139A-C31F-423D-AF19-CAB068EF67E8}"/>
            </a:ext>
          </a:extLst>
        </xdr:cNvPr>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316" name="フローチャート: 判断 315">
          <a:extLst>
            <a:ext uri="{FF2B5EF4-FFF2-40B4-BE49-F238E27FC236}">
              <a16:creationId xmlns:a16="http://schemas.microsoft.com/office/drawing/2014/main" id="{9AED02FD-3390-4FD9-B54A-E14883E5422B}"/>
            </a:ext>
          </a:extLst>
        </xdr:cNvPr>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DE48385-2211-4B07-BE38-B6295BC52B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ED90DED-D7C0-43B8-9F23-3AFA6130543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27E07331-4C4E-4636-BB1D-A12D85E888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2EC5F53-22BE-4AC1-ABC8-AE3761A579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9B31A3F-6F3D-45D1-BD8B-215A4AB8D2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88264</xdr:rowOff>
    </xdr:from>
    <xdr:to>
      <xdr:col>24</xdr:col>
      <xdr:colOff>114300</xdr:colOff>
      <xdr:row>105</xdr:row>
      <xdr:rowOff>18414</xdr:rowOff>
    </xdr:to>
    <xdr:sp macro="" textlink="">
      <xdr:nvSpPr>
        <xdr:cNvPr id="322" name="楕円 321">
          <a:extLst>
            <a:ext uri="{FF2B5EF4-FFF2-40B4-BE49-F238E27FC236}">
              <a16:creationId xmlns:a16="http://schemas.microsoft.com/office/drawing/2014/main" id="{886ECF23-EEA7-4792-8197-E3181E004B2A}"/>
            </a:ext>
          </a:extLst>
        </xdr:cNvPr>
        <xdr:cNvSpPr/>
      </xdr:nvSpPr>
      <xdr:spPr>
        <a:xfrm>
          <a:off x="4584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66691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21FAC822-8F63-4CE7-B27D-93B16895ED5C}"/>
            </a:ext>
          </a:extLst>
        </xdr:cNvPr>
        <xdr:cNvSpPr txBox="1"/>
      </xdr:nvSpPr>
      <xdr:spPr>
        <a:xfrm>
          <a:off x="4673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118745</xdr:rowOff>
    </xdr:from>
    <xdr:to>
      <xdr:col>20</xdr:col>
      <xdr:colOff>38100</xdr:colOff>
      <xdr:row>105</xdr:row>
      <xdr:rowOff>48895</xdr:rowOff>
    </xdr:to>
    <xdr:sp macro="" textlink="">
      <xdr:nvSpPr>
        <xdr:cNvPr id="324" name="楕円 323">
          <a:extLst>
            <a:ext uri="{FF2B5EF4-FFF2-40B4-BE49-F238E27FC236}">
              <a16:creationId xmlns:a16="http://schemas.microsoft.com/office/drawing/2014/main" id="{8A8397E8-DB80-4D32-8128-00FCC7F75F38}"/>
            </a:ext>
          </a:extLst>
        </xdr:cNvPr>
        <xdr:cNvSpPr/>
      </xdr:nvSpPr>
      <xdr:spPr>
        <a:xfrm>
          <a:off x="3746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139064</xdr:rowOff>
    </xdr:from>
    <xdr:to>
      <xdr:col>24</xdr:col>
      <xdr:colOff>63500</xdr:colOff>
      <xdr:row>104</xdr:row>
      <xdr:rowOff>169545</xdr:rowOff>
    </xdr:to>
    <xdr:cxnSp macro="">
      <xdr:nvCxnSpPr>
        <xdr:cNvPr id="325" name="直線コネクタ 324">
          <a:extLst>
            <a:ext uri="{FF2B5EF4-FFF2-40B4-BE49-F238E27FC236}">
              <a16:creationId xmlns:a16="http://schemas.microsoft.com/office/drawing/2014/main" id="{22000B61-5103-499D-A34A-829B663EAE82}"/>
            </a:ext>
          </a:extLst>
        </xdr:cNvPr>
        <xdr:cNvCxnSpPr/>
      </xdr:nvCxnSpPr>
      <xdr:spPr>
        <a:xfrm flipV="1">
          <a:off x="3797300" y="179698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88264</xdr:rowOff>
    </xdr:from>
    <xdr:to>
      <xdr:col>15</xdr:col>
      <xdr:colOff>101600</xdr:colOff>
      <xdr:row>105</xdr:row>
      <xdr:rowOff>18414</xdr:rowOff>
    </xdr:to>
    <xdr:sp macro="" textlink="">
      <xdr:nvSpPr>
        <xdr:cNvPr id="326" name="楕円 325">
          <a:extLst>
            <a:ext uri="{FF2B5EF4-FFF2-40B4-BE49-F238E27FC236}">
              <a16:creationId xmlns:a16="http://schemas.microsoft.com/office/drawing/2014/main" id="{56CDCD42-85F0-426A-9D65-C55E64A8B825}"/>
            </a:ext>
          </a:extLst>
        </xdr:cNvPr>
        <xdr:cNvSpPr/>
      </xdr:nvSpPr>
      <xdr:spPr>
        <a:xfrm>
          <a:off x="2857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139064</xdr:rowOff>
    </xdr:from>
    <xdr:to>
      <xdr:col>19</xdr:col>
      <xdr:colOff>177800</xdr:colOff>
      <xdr:row>104</xdr:row>
      <xdr:rowOff>169545</xdr:rowOff>
    </xdr:to>
    <xdr:cxnSp macro="">
      <xdr:nvCxnSpPr>
        <xdr:cNvPr id="327" name="直線コネクタ 326">
          <a:extLst>
            <a:ext uri="{FF2B5EF4-FFF2-40B4-BE49-F238E27FC236}">
              <a16:creationId xmlns:a16="http://schemas.microsoft.com/office/drawing/2014/main" id="{E2B1411E-D4E6-43BA-AD99-91CA8A2C734F}"/>
            </a:ext>
          </a:extLst>
        </xdr:cNvPr>
        <xdr:cNvCxnSpPr/>
      </xdr:nvCxnSpPr>
      <xdr:spPr>
        <a:xfrm>
          <a:off x="2908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328" name="楕円 327">
          <a:extLst>
            <a:ext uri="{FF2B5EF4-FFF2-40B4-BE49-F238E27FC236}">
              <a16:creationId xmlns:a16="http://schemas.microsoft.com/office/drawing/2014/main" id="{FEB06A3B-9A7A-46D4-A338-3CF28D7AF28C}"/>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97155</xdr:rowOff>
    </xdr:from>
    <xdr:to>
      <xdr:col>15</xdr:col>
      <xdr:colOff>50800</xdr:colOff>
      <xdr:row>104</xdr:row>
      <xdr:rowOff>139064</xdr:rowOff>
    </xdr:to>
    <xdr:cxnSp macro="">
      <xdr:nvCxnSpPr>
        <xdr:cNvPr id="329" name="直線コネクタ 328">
          <a:extLst>
            <a:ext uri="{FF2B5EF4-FFF2-40B4-BE49-F238E27FC236}">
              <a16:creationId xmlns:a16="http://schemas.microsoft.com/office/drawing/2014/main" id="{94D18B23-00D5-4E64-98C6-60D723FB26DA}"/>
            </a:ext>
          </a:extLst>
        </xdr:cNvPr>
        <xdr:cNvCxnSpPr/>
      </xdr:nvCxnSpPr>
      <xdr:spPr>
        <a:xfrm>
          <a:off x="2019300" y="17927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xdr:rowOff>
    </xdr:from>
    <xdr:to>
      <xdr:col>6</xdr:col>
      <xdr:colOff>38100</xdr:colOff>
      <xdr:row>104</xdr:row>
      <xdr:rowOff>106045</xdr:rowOff>
    </xdr:to>
    <xdr:sp macro="" textlink="">
      <xdr:nvSpPr>
        <xdr:cNvPr id="330" name="楕円 329">
          <a:extLst>
            <a:ext uri="{FF2B5EF4-FFF2-40B4-BE49-F238E27FC236}">
              <a16:creationId xmlns:a16="http://schemas.microsoft.com/office/drawing/2014/main" id="{01C2416C-3043-4F37-97F3-B98E266B2329}"/>
            </a:ext>
          </a:extLst>
        </xdr:cNvPr>
        <xdr:cNvSpPr/>
      </xdr:nvSpPr>
      <xdr:spPr>
        <a:xfrm>
          <a:off x="1079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55245</xdr:rowOff>
    </xdr:from>
    <xdr:to>
      <xdr:col>10</xdr:col>
      <xdr:colOff>114300</xdr:colOff>
      <xdr:row>104</xdr:row>
      <xdr:rowOff>97155</xdr:rowOff>
    </xdr:to>
    <xdr:cxnSp macro="">
      <xdr:nvCxnSpPr>
        <xdr:cNvPr id="331" name="直線コネクタ 330">
          <a:extLst>
            <a:ext uri="{FF2B5EF4-FFF2-40B4-BE49-F238E27FC236}">
              <a16:creationId xmlns:a16="http://schemas.microsoft.com/office/drawing/2014/main" id="{2F944F0E-1385-439A-BCA2-69E18AD50AE1}"/>
            </a:ext>
          </a:extLst>
        </xdr:cNvPr>
        <xdr:cNvCxnSpPr/>
      </xdr:nvCxnSpPr>
      <xdr:spPr>
        <a:xfrm>
          <a:off x="1130300" y="17886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332" name="n_1aveValue【市民会館】&#10;有形固定資産減価償却率">
          <a:extLst>
            <a:ext uri="{FF2B5EF4-FFF2-40B4-BE49-F238E27FC236}">
              <a16:creationId xmlns:a16="http://schemas.microsoft.com/office/drawing/2014/main" id="{4FEEC83C-F2BD-4B40-B833-5362521B92B5}"/>
            </a:ext>
          </a:extLst>
        </xdr:cNvPr>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333" name="n_2aveValue【市民会館】&#10;有形固定資産減価償却率">
          <a:extLst>
            <a:ext uri="{FF2B5EF4-FFF2-40B4-BE49-F238E27FC236}">
              <a16:creationId xmlns:a16="http://schemas.microsoft.com/office/drawing/2014/main" id="{E00E5BBB-D08D-4BCF-B9FF-C7495663A624}"/>
            </a:ext>
          </a:extLst>
        </xdr:cNvPr>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334" name="n_3aveValue【市民会館】&#10;有形固定資産減価償却率">
          <a:extLst>
            <a:ext uri="{FF2B5EF4-FFF2-40B4-BE49-F238E27FC236}">
              <a16:creationId xmlns:a16="http://schemas.microsoft.com/office/drawing/2014/main" id="{EDF4876D-949B-4F91-99C9-1BECAE526C73}"/>
            </a:ext>
          </a:extLst>
        </xdr:cNvPr>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335" name="n_4aveValue【市民会館】&#10;有形固定資産減価償却率">
          <a:extLst>
            <a:ext uri="{FF2B5EF4-FFF2-40B4-BE49-F238E27FC236}">
              <a16:creationId xmlns:a16="http://schemas.microsoft.com/office/drawing/2014/main" id="{246D6175-129F-4A3A-9B45-5A68BCE766AF}"/>
            </a:ext>
          </a:extLst>
        </xdr:cNvPr>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40022</xdr:rowOff>
    </xdr:from>
    <xdr:ext cx="405111" cy="259045"/>
    <xdr:sp macro="" textlink="">
      <xdr:nvSpPr>
        <xdr:cNvPr id="336" name="n_1mainValue【市民会館】&#10;有形固定資産減価償却率">
          <a:extLst>
            <a:ext uri="{FF2B5EF4-FFF2-40B4-BE49-F238E27FC236}">
              <a16:creationId xmlns:a16="http://schemas.microsoft.com/office/drawing/2014/main" id="{CD371AD7-1B44-41A2-90A4-959E8C809187}"/>
            </a:ext>
          </a:extLst>
        </xdr:cNvPr>
        <xdr:cNvSpPr txBox="1"/>
      </xdr:nvSpPr>
      <xdr:spPr>
        <a:xfrm>
          <a:off x="35820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9541</xdr:rowOff>
    </xdr:from>
    <xdr:ext cx="405111" cy="259045"/>
    <xdr:sp macro="" textlink="">
      <xdr:nvSpPr>
        <xdr:cNvPr id="337" name="n_2mainValue【市民会館】&#10;有形固定資産減価償却率">
          <a:extLst>
            <a:ext uri="{FF2B5EF4-FFF2-40B4-BE49-F238E27FC236}">
              <a16:creationId xmlns:a16="http://schemas.microsoft.com/office/drawing/2014/main" id="{91E6A7D6-BD73-4499-BF27-B620063288E5}"/>
            </a:ext>
          </a:extLst>
        </xdr:cNvPr>
        <xdr:cNvSpPr txBox="1"/>
      </xdr:nvSpPr>
      <xdr:spPr>
        <a:xfrm>
          <a:off x="2705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338" name="n_3mainValue【市民会館】&#10;有形固定資産減価償却率">
          <a:extLst>
            <a:ext uri="{FF2B5EF4-FFF2-40B4-BE49-F238E27FC236}">
              <a16:creationId xmlns:a16="http://schemas.microsoft.com/office/drawing/2014/main" id="{F4854ED3-AC60-410A-9EF4-BA8DB60ED030}"/>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97172</xdr:rowOff>
    </xdr:from>
    <xdr:ext cx="405111" cy="259045"/>
    <xdr:sp macro="" textlink="">
      <xdr:nvSpPr>
        <xdr:cNvPr id="339" name="n_4mainValue【市民会館】&#10;有形固定資産減価償却率">
          <a:extLst>
            <a:ext uri="{FF2B5EF4-FFF2-40B4-BE49-F238E27FC236}">
              <a16:creationId xmlns:a16="http://schemas.microsoft.com/office/drawing/2014/main" id="{27FB9DC2-70B9-4C0A-B469-54C6D7944FDA}"/>
            </a:ext>
          </a:extLst>
        </xdr:cNvPr>
        <xdr:cNvSpPr txBox="1"/>
      </xdr:nvSpPr>
      <xdr:spPr>
        <a:xfrm>
          <a:off x="927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4C93ECE-175F-4C97-8B5A-918E0BF670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5E21E4EB-BC89-4830-8CD9-40A397561A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6666BED6-6861-49CD-BE23-73F66C84AF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7378E620-AA59-4ABE-A5DF-6649CACAC8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53D72C76-43ED-45DB-98C8-1D49BC680D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87529E55-ACC2-48DE-AFD8-7EE8D729E9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88C74F5C-4076-44FA-83F0-A78048EC62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BFC84CFD-942B-4F53-9A71-8F95A61BC00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4238BAA2-9701-4D21-9F05-8A8E3A4ED5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FEF48E2-BB8C-45E6-905A-B4F3B972C4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EFD5B7CA-3AAA-4906-96EC-C9C36C97556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6FA5FF97-06EA-45B2-916B-138AA6A961D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AF79AF0F-C94F-4607-BBA4-31D842854D8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CCFE5AA4-2610-4636-BA66-65F7F774188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4E19A035-4600-478F-BB90-9D4F443A3F1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1FCB4C22-4E1E-434C-B3C7-B9D6F826698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A696A5CF-5DE7-47DC-A9EC-AAEBA212D64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5FF28361-6CEE-49AF-ABE0-A32F0C3F5A4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3886DDE4-F8BC-4CB3-9B85-5D761C1A8A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6C988F8D-F6E4-4B7B-A4AB-0182B67126D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2ED4398F-F8B3-4991-B2B5-7F7E9D57D2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18338C58-9C36-4B75-A4EB-1607DCC4A3A3}"/>
            </a:ext>
          </a:extLst>
        </xdr:cNvPr>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C4E13349-74FE-436E-9DA1-4806D404096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A86529C5-8282-4FB5-AD6A-F8E6D904B91F}"/>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4" name="【市民会館】&#10;一人当たり面積最大値テキスト">
          <a:extLst>
            <a:ext uri="{FF2B5EF4-FFF2-40B4-BE49-F238E27FC236}">
              <a16:creationId xmlns:a16="http://schemas.microsoft.com/office/drawing/2014/main" id="{65280741-47D2-42F8-BAEC-F31155296DF3}"/>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5" name="直線コネクタ 364">
          <a:extLst>
            <a:ext uri="{FF2B5EF4-FFF2-40B4-BE49-F238E27FC236}">
              <a16:creationId xmlns:a16="http://schemas.microsoft.com/office/drawing/2014/main" id="{8BB23C64-3D2D-4156-8A39-F21DF2ABE2C6}"/>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366" name="【市民会館】&#10;一人当たり面積平均値テキスト">
          <a:extLst>
            <a:ext uri="{FF2B5EF4-FFF2-40B4-BE49-F238E27FC236}">
              <a16:creationId xmlns:a16="http://schemas.microsoft.com/office/drawing/2014/main" id="{ABAA8FC0-2F68-4944-AB46-D8368640B7E6}"/>
            </a:ext>
          </a:extLst>
        </xdr:cNvPr>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67" name="フローチャート: 判断 366">
          <a:extLst>
            <a:ext uri="{FF2B5EF4-FFF2-40B4-BE49-F238E27FC236}">
              <a16:creationId xmlns:a16="http://schemas.microsoft.com/office/drawing/2014/main" id="{B0FC7E08-24D6-44FB-A4D9-6974380D8960}"/>
            </a:ext>
          </a:extLst>
        </xdr:cNvPr>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368" name="フローチャート: 判断 367">
          <a:extLst>
            <a:ext uri="{FF2B5EF4-FFF2-40B4-BE49-F238E27FC236}">
              <a16:creationId xmlns:a16="http://schemas.microsoft.com/office/drawing/2014/main" id="{5BFDE38E-F930-4C4B-A796-D15A825A1C09}"/>
            </a:ext>
          </a:extLst>
        </xdr:cNvPr>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369" name="フローチャート: 判断 368">
          <a:extLst>
            <a:ext uri="{FF2B5EF4-FFF2-40B4-BE49-F238E27FC236}">
              <a16:creationId xmlns:a16="http://schemas.microsoft.com/office/drawing/2014/main" id="{88B182BD-3945-459C-9EB4-085C4391C965}"/>
            </a:ext>
          </a:extLst>
        </xdr:cNvPr>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70" name="フローチャート: 判断 369">
          <a:extLst>
            <a:ext uri="{FF2B5EF4-FFF2-40B4-BE49-F238E27FC236}">
              <a16:creationId xmlns:a16="http://schemas.microsoft.com/office/drawing/2014/main" id="{CC1C65C2-A926-4705-8220-4A9FA11E29A1}"/>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1F40F09B-047F-4443-8635-C522A6A83C6B}"/>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1A4149B-9EFC-4F3D-9EC6-AA544B73F7A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43E993B-CF49-4862-9BF9-A1FFDF6E4F2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95604567-DF8A-4784-8BE5-F3A733A4BB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8346A47-090A-4AA0-B27D-67742A543C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F917FB1-E58C-4A66-9ABA-1D98A5F478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377" name="楕円 376">
          <a:extLst>
            <a:ext uri="{FF2B5EF4-FFF2-40B4-BE49-F238E27FC236}">
              <a16:creationId xmlns:a16="http://schemas.microsoft.com/office/drawing/2014/main" id="{C4BFCBEF-6813-44DB-B657-7F97C247090C}"/>
            </a:ext>
          </a:extLst>
        </xdr:cNvPr>
        <xdr:cNvSpPr/>
      </xdr:nvSpPr>
      <xdr:spPr>
        <a:xfrm>
          <a:off x="10426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121429</xdr:rowOff>
    </xdr:from>
    <xdr:ext cx="469744" cy="259045"/>
    <xdr:sp macro="" textlink="">
      <xdr:nvSpPr>
        <xdr:cNvPr id="378" name="【市民会館】&#10;一人当たり面積該当値テキスト">
          <a:extLst>
            <a:ext uri="{FF2B5EF4-FFF2-40B4-BE49-F238E27FC236}">
              <a16:creationId xmlns:a16="http://schemas.microsoft.com/office/drawing/2014/main" id="{6A0D6B63-F077-41EF-A115-B6621C20ABCA}"/>
            </a:ext>
          </a:extLst>
        </xdr:cNvPr>
        <xdr:cNvSpPr txBox="1"/>
      </xdr:nvSpPr>
      <xdr:spPr>
        <a:xfrm>
          <a:off x="10515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103124</xdr:rowOff>
    </xdr:from>
    <xdr:to>
      <xdr:col>50</xdr:col>
      <xdr:colOff>165100</xdr:colOff>
      <xdr:row>105</xdr:row>
      <xdr:rowOff>33274</xdr:rowOff>
    </xdr:to>
    <xdr:sp macro="" textlink="">
      <xdr:nvSpPr>
        <xdr:cNvPr id="379" name="楕円 378">
          <a:extLst>
            <a:ext uri="{FF2B5EF4-FFF2-40B4-BE49-F238E27FC236}">
              <a16:creationId xmlns:a16="http://schemas.microsoft.com/office/drawing/2014/main" id="{67E6E6C2-2A71-4B44-8709-D098A7B2A153}"/>
            </a:ext>
          </a:extLst>
        </xdr:cNvPr>
        <xdr:cNvSpPr/>
      </xdr:nvSpPr>
      <xdr:spPr>
        <a:xfrm>
          <a:off x="9588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149352</xdr:rowOff>
    </xdr:from>
    <xdr:to>
      <xdr:col>55</xdr:col>
      <xdr:colOff>0</xdr:colOff>
      <xdr:row>104</xdr:row>
      <xdr:rowOff>153924</xdr:rowOff>
    </xdr:to>
    <xdr:cxnSp macro="">
      <xdr:nvCxnSpPr>
        <xdr:cNvPr id="380" name="直線コネクタ 379">
          <a:extLst>
            <a:ext uri="{FF2B5EF4-FFF2-40B4-BE49-F238E27FC236}">
              <a16:creationId xmlns:a16="http://schemas.microsoft.com/office/drawing/2014/main" id="{333ACD41-2EC7-42F7-8BD1-AE0EEEAA21E6}"/>
            </a:ext>
          </a:extLst>
        </xdr:cNvPr>
        <xdr:cNvCxnSpPr/>
      </xdr:nvCxnSpPr>
      <xdr:spPr>
        <a:xfrm flipV="1">
          <a:off x="9639300" y="17980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381" name="楕円 380">
          <a:extLst>
            <a:ext uri="{FF2B5EF4-FFF2-40B4-BE49-F238E27FC236}">
              <a16:creationId xmlns:a16="http://schemas.microsoft.com/office/drawing/2014/main" id="{D439E8B8-4376-4B66-9C00-3D5E914AC124}"/>
            </a:ext>
          </a:extLst>
        </xdr:cNvPr>
        <xdr:cNvSpPr/>
      </xdr:nvSpPr>
      <xdr:spPr>
        <a:xfrm>
          <a:off x="8699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153924</xdr:rowOff>
    </xdr:from>
    <xdr:to>
      <xdr:col>50</xdr:col>
      <xdr:colOff>114300</xdr:colOff>
      <xdr:row>104</xdr:row>
      <xdr:rowOff>158496</xdr:rowOff>
    </xdr:to>
    <xdr:cxnSp macro="">
      <xdr:nvCxnSpPr>
        <xdr:cNvPr id="382" name="直線コネクタ 381">
          <a:extLst>
            <a:ext uri="{FF2B5EF4-FFF2-40B4-BE49-F238E27FC236}">
              <a16:creationId xmlns:a16="http://schemas.microsoft.com/office/drawing/2014/main" id="{D9020DDD-55BA-4A09-97F0-B994734C63A2}"/>
            </a:ext>
          </a:extLst>
        </xdr:cNvPr>
        <xdr:cNvCxnSpPr/>
      </xdr:nvCxnSpPr>
      <xdr:spPr>
        <a:xfrm flipV="1">
          <a:off x="8750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107696</xdr:rowOff>
    </xdr:from>
    <xdr:to>
      <xdr:col>41</xdr:col>
      <xdr:colOff>101600</xdr:colOff>
      <xdr:row>105</xdr:row>
      <xdr:rowOff>37846</xdr:rowOff>
    </xdr:to>
    <xdr:sp macro="" textlink="">
      <xdr:nvSpPr>
        <xdr:cNvPr id="383" name="楕円 382">
          <a:extLst>
            <a:ext uri="{FF2B5EF4-FFF2-40B4-BE49-F238E27FC236}">
              <a16:creationId xmlns:a16="http://schemas.microsoft.com/office/drawing/2014/main" id="{DA85357F-CCCC-4ECD-ABF7-59FD7BE2C8EC}"/>
            </a:ext>
          </a:extLst>
        </xdr:cNvPr>
        <xdr:cNvSpPr/>
      </xdr:nvSpPr>
      <xdr:spPr>
        <a:xfrm>
          <a:off x="7810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104</xdr:row>
      <xdr:rowOff>158496</xdr:rowOff>
    </xdr:to>
    <xdr:cxnSp macro="">
      <xdr:nvCxnSpPr>
        <xdr:cNvPr id="384" name="直線コネクタ 383">
          <a:extLst>
            <a:ext uri="{FF2B5EF4-FFF2-40B4-BE49-F238E27FC236}">
              <a16:creationId xmlns:a16="http://schemas.microsoft.com/office/drawing/2014/main" id="{95231609-E099-4940-B15E-D1A2DCA2CE92}"/>
            </a:ext>
          </a:extLst>
        </xdr:cNvPr>
        <xdr:cNvCxnSpPr/>
      </xdr:nvCxnSpPr>
      <xdr:spPr>
        <a:xfrm>
          <a:off x="7861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116839</xdr:rowOff>
    </xdr:from>
    <xdr:to>
      <xdr:col>36</xdr:col>
      <xdr:colOff>165100</xdr:colOff>
      <xdr:row>105</xdr:row>
      <xdr:rowOff>46989</xdr:rowOff>
    </xdr:to>
    <xdr:sp macro="" textlink="">
      <xdr:nvSpPr>
        <xdr:cNvPr id="385" name="楕円 384">
          <a:extLst>
            <a:ext uri="{FF2B5EF4-FFF2-40B4-BE49-F238E27FC236}">
              <a16:creationId xmlns:a16="http://schemas.microsoft.com/office/drawing/2014/main" id="{48B3DE2B-0DC6-4692-86DA-310CD9336CC0}"/>
            </a:ext>
          </a:extLst>
        </xdr:cNvPr>
        <xdr:cNvSpPr/>
      </xdr:nvSpPr>
      <xdr:spPr>
        <a:xfrm>
          <a:off x="692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104</xdr:row>
      <xdr:rowOff>167639</xdr:rowOff>
    </xdr:to>
    <xdr:cxnSp macro="">
      <xdr:nvCxnSpPr>
        <xdr:cNvPr id="386" name="直線コネクタ 385">
          <a:extLst>
            <a:ext uri="{FF2B5EF4-FFF2-40B4-BE49-F238E27FC236}">
              <a16:creationId xmlns:a16="http://schemas.microsoft.com/office/drawing/2014/main" id="{363274B6-778B-4DF1-9C61-3CECF2CB76A2}"/>
            </a:ext>
          </a:extLst>
        </xdr:cNvPr>
        <xdr:cNvCxnSpPr/>
      </xdr:nvCxnSpPr>
      <xdr:spPr>
        <a:xfrm flipV="1">
          <a:off x="6972300" y="179892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387" name="n_1aveValue【市民会館】&#10;一人当たり面積">
          <a:extLst>
            <a:ext uri="{FF2B5EF4-FFF2-40B4-BE49-F238E27FC236}">
              <a16:creationId xmlns:a16="http://schemas.microsoft.com/office/drawing/2014/main" id="{A53A34DB-06B8-4128-9EFC-F0CB0C8AE12E}"/>
            </a:ext>
          </a:extLst>
        </xdr:cNvPr>
        <xdr:cNvSpPr txBox="1"/>
      </xdr:nvSpPr>
      <xdr:spPr>
        <a:xfrm>
          <a:off x="9391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134129</xdr:rowOff>
    </xdr:from>
    <xdr:ext cx="469744" cy="259045"/>
    <xdr:sp macro="" textlink="">
      <xdr:nvSpPr>
        <xdr:cNvPr id="388" name="n_2aveValue【市民会館】&#10;一人当たり面積">
          <a:extLst>
            <a:ext uri="{FF2B5EF4-FFF2-40B4-BE49-F238E27FC236}">
              <a16:creationId xmlns:a16="http://schemas.microsoft.com/office/drawing/2014/main" id="{4EC7FAB6-5620-4DBA-8378-AB579ADAB0C1}"/>
            </a:ext>
          </a:extLst>
        </xdr:cNvPr>
        <xdr:cNvSpPr txBox="1"/>
      </xdr:nvSpPr>
      <xdr:spPr>
        <a:xfrm>
          <a:off x="8515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389" name="n_3aveValue【市民会館】&#10;一人当たり面積">
          <a:extLst>
            <a:ext uri="{FF2B5EF4-FFF2-40B4-BE49-F238E27FC236}">
              <a16:creationId xmlns:a16="http://schemas.microsoft.com/office/drawing/2014/main" id="{3C323681-C513-4CE2-B29A-E87298762C15}"/>
            </a:ext>
          </a:extLst>
        </xdr:cNvPr>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2ACFEC69-E9FF-484D-B537-99CC339AFFA2}"/>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49801</xdr:rowOff>
    </xdr:from>
    <xdr:ext cx="469744" cy="259045"/>
    <xdr:sp macro="" textlink="">
      <xdr:nvSpPr>
        <xdr:cNvPr id="391" name="n_1mainValue【市民会館】&#10;一人当たり面積">
          <a:extLst>
            <a:ext uri="{FF2B5EF4-FFF2-40B4-BE49-F238E27FC236}">
              <a16:creationId xmlns:a16="http://schemas.microsoft.com/office/drawing/2014/main" id="{7DE06047-DCEE-44A5-A98A-AB429070FC8B}"/>
            </a:ext>
          </a:extLst>
        </xdr:cNvPr>
        <xdr:cNvSpPr txBox="1"/>
      </xdr:nvSpPr>
      <xdr:spPr>
        <a:xfrm>
          <a:off x="93917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54373</xdr:rowOff>
    </xdr:from>
    <xdr:ext cx="469744" cy="259045"/>
    <xdr:sp macro="" textlink="">
      <xdr:nvSpPr>
        <xdr:cNvPr id="392" name="n_2mainValue【市民会館】&#10;一人当たり面積">
          <a:extLst>
            <a:ext uri="{FF2B5EF4-FFF2-40B4-BE49-F238E27FC236}">
              <a16:creationId xmlns:a16="http://schemas.microsoft.com/office/drawing/2014/main" id="{7ED676F5-22AA-43D8-B624-D2EE60D6CC1B}"/>
            </a:ext>
          </a:extLst>
        </xdr:cNvPr>
        <xdr:cNvSpPr txBox="1"/>
      </xdr:nvSpPr>
      <xdr:spPr>
        <a:xfrm>
          <a:off x="8515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54373</xdr:rowOff>
    </xdr:from>
    <xdr:ext cx="469744" cy="259045"/>
    <xdr:sp macro="" textlink="">
      <xdr:nvSpPr>
        <xdr:cNvPr id="393" name="n_3mainValue【市民会館】&#10;一人当たり面積">
          <a:extLst>
            <a:ext uri="{FF2B5EF4-FFF2-40B4-BE49-F238E27FC236}">
              <a16:creationId xmlns:a16="http://schemas.microsoft.com/office/drawing/2014/main" id="{B9EFE7DE-0F45-49D4-B087-D2658A033013}"/>
            </a:ext>
          </a:extLst>
        </xdr:cNvPr>
        <xdr:cNvSpPr txBox="1"/>
      </xdr:nvSpPr>
      <xdr:spPr>
        <a:xfrm>
          <a:off x="7626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63516</xdr:rowOff>
    </xdr:from>
    <xdr:ext cx="469744" cy="259045"/>
    <xdr:sp macro="" textlink="">
      <xdr:nvSpPr>
        <xdr:cNvPr id="394" name="n_4mainValue【市民会館】&#10;一人当たり面積">
          <a:extLst>
            <a:ext uri="{FF2B5EF4-FFF2-40B4-BE49-F238E27FC236}">
              <a16:creationId xmlns:a16="http://schemas.microsoft.com/office/drawing/2014/main" id="{F3731C2E-B739-42A2-8E74-6FDDD666125C}"/>
            </a:ext>
          </a:extLst>
        </xdr:cNvPr>
        <xdr:cNvSpPr txBox="1"/>
      </xdr:nvSpPr>
      <xdr:spPr>
        <a:xfrm>
          <a:off x="6737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3A74E7B-47F7-4E5D-B912-12ED598417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588ED09-FC20-489B-AFD0-6A5D0EEF69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557CEF9-7BAC-4BDD-8211-E9DC6A5397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A878BBE-F91C-4367-95E2-AF6A3DA91B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1EA4447-4BBD-4DC1-9234-BD86E61E53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EC30314-650A-49A6-9009-1B8E84FD30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B3CE235-C756-4965-9CB5-074015907B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A7AA69D-FADB-4BF3-80F5-BDB19B4A34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43FA895-C0FD-4D89-8202-E50E4D33BC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2633395-A114-41F2-BC19-09B929D529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E80F35B-8CFD-4FC5-AD09-D29CD6EA50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1190D50-3CB1-47BF-897E-267730DB29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5D52623-5E46-4484-B8F5-8D3F2291053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22E66C7B-AE9E-4C3F-93BB-A764397EC80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6A176C7-099B-4718-A1A1-25089D45E26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1B3864C8-0B5C-4CB5-AED6-A6DE58C5A58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1ABCE7B-33FD-49D9-BFD4-4E74D9B855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B3A2904C-B6F3-4FFC-A364-49F09B797AC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1847A9CE-79ED-4776-8516-5E988113F82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D75D708C-6703-4C1E-A950-89504A2CE57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5DA8E13B-F298-42F8-8F20-920070AAE8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2A40AAA-8E7C-43CF-8C7F-4174A2A350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E95DDBE1-69C0-4610-8FBF-C6349C52AE7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51D97EB0-7A8B-496A-B787-3E2F606531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601C9E1E-6319-4357-B254-5983E58F81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420" name="直線コネクタ 419">
          <a:extLst>
            <a:ext uri="{FF2B5EF4-FFF2-40B4-BE49-F238E27FC236}">
              <a16:creationId xmlns:a16="http://schemas.microsoft.com/office/drawing/2014/main" id="{187CE3A7-E3A7-41DF-8383-D2A3FCAFEC3D}"/>
            </a:ext>
          </a:extLst>
        </xdr:cNvPr>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F153A94A-2487-43D0-BB5D-46E7DA254C12}"/>
            </a:ext>
          </a:extLst>
        </xdr:cNvPr>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422" name="直線コネクタ 421">
          <a:extLst>
            <a:ext uri="{FF2B5EF4-FFF2-40B4-BE49-F238E27FC236}">
              <a16:creationId xmlns:a16="http://schemas.microsoft.com/office/drawing/2014/main" id="{05E8E79C-3AB1-41CD-B4D7-BD2CC16ACF77}"/>
            </a:ext>
          </a:extLst>
        </xdr:cNvPr>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ECB6B8B6-2865-48B5-AEDD-5E0F2F25DF0C}"/>
            </a:ext>
          </a:extLst>
        </xdr:cNvPr>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4" name="直線コネクタ 423">
          <a:extLst>
            <a:ext uri="{FF2B5EF4-FFF2-40B4-BE49-F238E27FC236}">
              <a16:creationId xmlns:a16="http://schemas.microsoft.com/office/drawing/2014/main" id="{836FB9DD-53FC-45CB-A0E9-9C5675459799}"/>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592806D5-7BED-413A-8364-FF66ED780AC8}"/>
            </a:ext>
          </a:extLst>
        </xdr:cNvPr>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26" name="フローチャート: 判断 425">
          <a:extLst>
            <a:ext uri="{FF2B5EF4-FFF2-40B4-BE49-F238E27FC236}">
              <a16:creationId xmlns:a16="http://schemas.microsoft.com/office/drawing/2014/main" id="{59A20530-59F9-4354-9EC5-4A806EAAE801}"/>
            </a:ext>
          </a:extLst>
        </xdr:cNvPr>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7" name="フローチャート: 判断 426">
          <a:extLst>
            <a:ext uri="{FF2B5EF4-FFF2-40B4-BE49-F238E27FC236}">
              <a16:creationId xmlns:a16="http://schemas.microsoft.com/office/drawing/2014/main" id="{6F43443D-BB2C-4040-AB93-7D6658932AC6}"/>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28" name="フローチャート: 判断 427">
          <a:extLst>
            <a:ext uri="{FF2B5EF4-FFF2-40B4-BE49-F238E27FC236}">
              <a16:creationId xmlns:a16="http://schemas.microsoft.com/office/drawing/2014/main" id="{9CC635BC-5C9B-4F40-A5AA-7248EE36245F}"/>
            </a:ext>
          </a:extLst>
        </xdr:cNvPr>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429" name="フローチャート: 判断 428">
          <a:extLst>
            <a:ext uri="{FF2B5EF4-FFF2-40B4-BE49-F238E27FC236}">
              <a16:creationId xmlns:a16="http://schemas.microsoft.com/office/drawing/2014/main" id="{D605A6A2-5552-4993-A5AE-0D39228987AD}"/>
            </a:ext>
          </a:extLst>
        </xdr:cNvPr>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430" name="フローチャート: 判断 429">
          <a:extLst>
            <a:ext uri="{FF2B5EF4-FFF2-40B4-BE49-F238E27FC236}">
              <a16:creationId xmlns:a16="http://schemas.microsoft.com/office/drawing/2014/main" id="{C715F5AC-3BF8-4F40-BF6E-D185D9B11D36}"/>
            </a:ext>
          </a:extLst>
        </xdr:cNvPr>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065558D-47B8-442A-A5DE-E0DD0068794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1747ADB-2240-4369-87C2-18A1AD92128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2CD9717-1B6C-4D4A-8BB9-0C026171AE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D072459-E222-4276-B7EF-F94762465B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A445645-980D-4F0F-93AC-6FC815F0E1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36" name="楕円 435">
          <a:extLst>
            <a:ext uri="{FF2B5EF4-FFF2-40B4-BE49-F238E27FC236}">
              <a16:creationId xmlns:a16="http://schemas.microsoft.com/office/drawing/2014/main" id="{7B7C19F8-5DFB-4397-B34F-043A448C9F4C}"/>
            </a:ext>
          </a:extLst>
        </xdr:cNvPr>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58074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9892DA7B-CA91-4EAC-836D-13B9F5C25B5C}"/>
            </a:ext>
          </a:extLst>
        </xdr:cNvPr>
        <xdr:cNvSpPr txBox="1"/>
      </xdr:nvSpPr>
      <xdr:spPr>
        <a:xfrm>
          <a:off x="16357600" y="640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167459</xdr:rowOff>
    </xdr:from>
    <xdr:to>
      <xdr:col>81</xdr:col>
      <xdr:colOff>101600</xdr:colOff>
      <xdr:row>38</xdr:row>
      <xdr:rowOff>97609</xdr:rowOff>
    </xdr:to>
    <xdr:sp macro="" textlink="">
      <xdr:nvSpPr>
        <xdr:cNvPr id="438" name="楕円 437">
          <a:extLst>
            <a:ext uri="{FF2B5EF4-FFF2-40B4-BE49-F238E27FC236}">
              <a16:creationId xmlns:a16="http://schemas.microsoft.com/office/drawing/2014/main" id="{4DFD1D16-F5F8-4D8D-8656-BEBE92D4C9FB}"/>
            </a:ext>
          </a:extLst>
        </xdr:cNvPr>
        <xdr:cNvSpPr/>
      </xdr:nvSpPr>
      <xdr:spPr>
        <a:xfrm>
          <a:off x="15430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46809</xdr:rowOff>
    </xdr:from>
    <xdr:to>
      <xdr:col>85</xdr:col>
      <xdr:colOff>127000</xdr:colOff>
      <xdr:row>38</xdr:row>
      <xdr:rowOff>85997</xdr:rowOff>
    </xdr:to>
    <xdr:cxnSp macro="">
      <xdr:nvCxnSpPr>
        <xdr:cNvPr id="439" name="直線コネクタ 438">
          <a:extLst>
            <a:ext uri="{FF2B5EF4-FFF2-40B4-BE49-F238E27FC236}">
              <a16:creationId xmlns:a16="http://schemas.microsoft.com/office/drawing/2014/main" id="{BC9DFF5B-6E67-429B-8C7D-65A9321CBB86}"/>
            </a:ext>
          </a:extLst>
        </xdr:cNvPr>
        <xdr:cNvCxnSpPr/>
      </xdr:nvCxnSpPr>
      <xdr:spPr>
        <a:xfrm>
          <a:off x="15481300" y="656190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40" name="楕円 439">
          <a:extLst>
            <a:ext uri="{FF2B5EF4-FFF2-40B4-BE49-F238E27FC236}">
              <a16:creationId xmlns:a16="http://schemas.microsoft.com/office/drawing/2014/main" id="{BCAB48C2-D987-4212-9CFE-459A1B5F9BF1}"/>
            </a:ext>
          </a:extLst>
        </xdr:cNvPr>
        <xdr:cNvSpPr/>
      </xdr:nvSpPr>
      <xdr:spPr>
        <a:xfrm>
          <a:off x="14541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10885</xdr:rowOff>
    </xdr:from>
    <xdr:to>
      <xdr:col>81</xdr:col>
      <xdr:colOff>50800</xdr:colOff>
      <xdr:row>38</xdr:row>
      <xdr:rowOff>46809</xdr:rowOff>
    </xdr:to>
    <xdr:cxnSp macro="">
      <xdr:nvCxnSpPr>
        <xdr:cNvPr id="441" name="直線コネクタ 440">
          <a:extLst>
            <a:ext uri="{FF2B5EF4-FFF2-40B4-BE49-F238E27FC236}">
              <a16:creationId xmlns:a16="http://schemas.microsoft.com/office/drawing/2014/main" id="{12912146-3BE5-4E9F-A032-CE7D15CA608F}"/>
            </a:ext>
          </a:extLst>
        </xdr:cNvPr>
        <xdr:cNvCxnSpPr/>
      </xdr:nvCxnSpPr>
      <xdr:spPr>
        <a:xfrm>
          <a:off x="14592300" y="652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442" name="楕円 441">
          <a:extLst>
            <a:ext uri="{FF2B5EF4-FFF2-40B4-BE49-F238E27FC236}">
              <a16:creationId xmlns:a16="http://schemas.microsoft.com/office/drawing/2014/main" id="{8892600D-FDFE-4C7F-98D5-F8EDE2AEB7F1}"/>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10885</xdr:rowOff>
    </xdr:to>
    <xdr:cxnSp macro="">
      <xdr:nvCxnSpPr>
        <xdr:cNvPr id="443" name="直線コネクタ 442">
          <a:extLst>
            <a:ext uri="{FF2B5EF4-FFF2-40B4-BE49-F238E27FC236}">
              <a16:creationId xmlns:a16="http://schemas.microsoft.com/office/drawing/2014/main" id="{27DB104E-5C74-43FE-891F-0C632D834D67}"/>
            </a:ext>
          </a:extLst>
        </xdr:cNvPr>
        <xdr:cNvCxnSpPr/>
      </xdr:nvCxnSpPr>
      <xdr:spPr>
        <a:xfrm>
          <a:off x="13703300" y="6477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41728</xdr:rowOff>
    </xdr:from>
    <xdr:to>
      <xdr:col>67</xdr:col>
      <xdr:colOff>101600</xdr:colOff>
      <xdr:row>37</xdr:row>
      <xdr:rowOff>143328</xdr:rowOff>
    </xdr:to>
    <xdr:sp macro="" textlink="">
      <xdr:nvSpPr>
        <xdr:cNvPr id="444" name="楕円 443">
          <a:extLst>
            <a:ext uri="{FF2B5EF4-FFF2-40B4-BE49-F238E27FC236}">
              <a16:creationId xmlns:a16="http://schemas.microsoft.com/office/drawing/2014/main" id="{10B9732F-9680-4456-A94D-54BB632A1AE0}"/>
            </a:ext>
          </a:extLst>
        </xdr:cNvPr>
        <xdr:cNvSpPr/>
      </xdr:nvSpPr>
      <xdr:spPr>
        <a:xfrm>
          <a:off x="12763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92528</xdr:rowOff>
    </xdr:from>
    <xdr:to>
      <xdr:col>71</xdr:col>
      <xdr:colOff>177800</xdr:colOff>
      <xdr:row>37</xdr:row>
      <xdr:rowOff>133350</xdr:rowOff>
    </xdr:to>
    <xdr:cxnSp macro="">
      <xdr:nvCxnSpPr>
        <xdr:cNvPr id="445" name="直線コネクタ 444">
          <a:extLst>
            <a:ext uri="{FF2B5EF4-FFF2-40B4-BE49-F238E27FC236}">
              <a16:creationId xmlns:a16="http://schemas.microsoft.com/office/drawing/2014/main" id="{EFBEAFB0-878D-4F06-AED9-122BC0A32037}"/>
            </a:ext>
          </a:extLst>
        </xdr:cNvPr>
        <xdr:cNvCxnSpPr/>
      </xdr:nvCxnSpPr>
      <xdr:spPr>
        <a:xfrm>
          <a:off x="12814300" y="64361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89B24643-3B8E-400E-8A9F-0A71EAC6B1B8}"/>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CF950E25-50F9-4D4A-B575-8FD4D7742CB2}"/>
            </a:ext>
          </a:extLst>
        </xdr:cNvPr>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7EE5D67-B2D5-4A5C-830E-ABE142B5B77B}"/>
            </a:ext>
          </a:extLst>
        </xdr:cNvPr>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B7670A3-667B-4584-AFB6-27DBBE282DF5}"/>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114135</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EF82DBF9-7761-4872-9D37-AF7A1731A166}"/>
            </a:ext>
          </a:extLst>
        </xdr:cNvPr>
        <xdr:cNvSpPr txBox="1"/>
      </xdr:nvSpPr>
      <xdr:spPr>
        <a:xfrm>
          <a:off x="152660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1786A2D4-A06B-45A7-9B21-B5E98E17609C}"/>
            </a:ext>
          </a:extLst>
        </xdr:cNvPr>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1A99BFE-A632-49D3-8218-6E039BB8EE66}"/>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159855</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E39D16BE-5227-4F9A-9220-667B0B65CB0F}"/>
            </a:ext>
          </a:extLst>
        </xdr:cNvPr>
        <xdr:cNvSpPr txBox="1"/>
      </xdr:nvSpPr>
      <xdr:spPr>
        <a:xfrm>
          <a:off x="12611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F8CC68A-D2B8-4840-929E-7C028CB7A4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889DB83-5E60-43AE-8A67-E0CBB0F366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25D09E5-9151-476E-890E-7AB51306B3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8CCC713-47E2-4DDA-8342-D58B784762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615D1F6-F5C8-4606-9953-3AAA726487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4C30DC9-9FAE-42FF-B50D-80C453EE9B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75AA3DA-340B-4D7C-AE51-B3811D1BF6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FB160F7F-1EC9-49FA-A381-B19125887C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FDF1D1B-3435-446C-B084-120C3EA204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E223E98C-F7D7-4E11-8AB8-EA93F198CCB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46CBA6EE-4583-403C-8305-62E5D5E81B1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CBEA71F-2E59-463A-8417-1F8C71132F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5816C9C9-EE51-49D2-883D-7C8CF310C1C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64813A65-E116-4619-9C23-1FF28929881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756A8E34-8EFC-4A52-AAC6-2CBE023E197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419DABFB-CC81-4DC1-8708-E3BF035802B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F0E87330-35FD-4916-953D-C1FBD36EC09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5F21DBD8-C874-442F-968B-8A427DAE894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725F404D-94E4-4064-927B-FD246AA0D1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F071B6FE-DB3B-4E76-A6C0-1E009466034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BDBC59E6-3BCA-4C33-853C-285209AF06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475" name="直線コネクタ 474">
          <a:extLst>
            <a:ext uri="{FF2B5EF4-FFF2-40B4-BE49-F238E27FC236}">
              <a16:creationId xmlns:a16="http://schemas.microsoft.com/office/drawing/2014/main" id="{B05D5113-2510-48FE-848F-DE75BD888791}"/>
            </a:ext>
          </a:extLst>
        </xdr:cNvPr>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4AC74683-A147-48ED-A11B-8B11325770B4}"/>
            </a:ext>
          </a:extLst>
        </xdr:cNvPr>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477" name="直線コネクタ 476">
          <a:extLst>
            <a:ext uri="{FF2B5EF4-FFF2-40B4-BE49-F238E27FC236}">
              <a16:creationId xmlns:a16="http://schemas.microsoft.com/office/drawing/2014/main" id="{97F18C3F-36EF-4E8A-A125-4FB215482B1F}"/>
            </a:ext>
          </a:extLst>
        </xdr:cNvPr>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9361422E-43C0-4B8E-A928-0E67F5714E81}"/>
            </a:ext>
          </a:extLst>
        </xdr:cNvPr>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479" name="直線コネクタ 478">
          <a:extLst>
            <a:ext uri="{FF2B5EF4-FFF2-40B4-BE49-F238E27FC236}">
              <a16:creationId xmlns:a16="http://schemas.microsoft.com/office/drawing/2014/main" id="{F56A5784-9476-4B58-A88F-0C1047641C0E}"/>
            </a:ext>
          </a:extLst>
        </xdr:cNvPr>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ECB64F97-FA97-4F21-B226-3AA1FE3B8A7F}"/>
            </a:ext>
          </a:extLst>
        </xdr:cNvPr>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481" name="フローチャート: 判断 480">
          <a:extLst>
            <a:ext uri="{FF2B5EF4-FFF2-40B4-BE49-F238E27FC236}">
              <a16:creationId xmlns:a16="http://schemas.microsoft.com/office/drawing/2014/main" id="{9BE86C02-CC6A-4CFC-8AD1-15A350A417ED}"/>
            </a:ext>
          </a:extLst>
        </xdr:cNvPr>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482" name="フローチャート: 判断 481">
          <a:extLst>
            <a:ext uri="{FF2B5EF4-FFF2-40B4-BE49-F238E27FC236}">
              <a16:creationId xmlns:a16="http://schemas.microsoft.com/office/drawing/2014/main" id="{95EADAA0-4FF2-41AB-973D-69CFC35C4B67}"/>
            </a:ext>
          </a:extLst>
        </xdr:cNvPr>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483" name="フローチャート: 判断 482">
          <a:extLst>
            <a:ext uri="{FF2B5EF4-FFF2-40B4-BE49-F238E27FC236}">
              <a16:creationId xmlns:a16="http://schemas.microsoft.com/office/drawing/2014/main" id="{A82A4925-86DD-489A-90C6-114E6FA9B006}"/>
            </a:ext>
          </a:extLst>
        </xdr:cNvPr>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484" name="フローチャート: 判断 483">
          <a:extLst>
            <a:ext uri="{FF2B5EF4-FFF2-40B4-BE49-F238E27FC236}">
              <a16:creationId xmlns:a16="http://schemas.microsoft.com/office/drawing/2014/main" id="{50833863-59EE-499E-830B-B42E553912DC}"/>
            </a:ext>
          </a:extLst>
        </xdr:cNvPr>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485" name="フローチャート: 判断 484">
          <a:extLst>
            <a:ext uri="{FF2B5EF4-FFF2-40B4-BE49-F238E27FC236}">
              <a16:creationId xmlns:a16="http://schemas.microsoft.com/office/drawing/2014/main" id="{BF5844BB-1F73-49FC-8F4F-F881C030DD77}"/>
            </a:ext>
          </a:extLst>
        </xdr:cNvPr>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A4CAD41-AD76-406C-A394-90EB391EEB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1F2E487-8E3E-4BF6-91FF-B1514D01DB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4B90663-A187-4D1B-BECC-081D2C6590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F6FAB1C-13FB-4A62-9E89-7454DDB5CC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005450E-E92D-4FCF-A563-3EB9CD2224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148844</xdr:rowOff>
    </xdr:from>
    <xdr:to>
      <xdr:col>116</xdr:col>
      <xdr:colOff>114300</xdr:colOff>
      <xdr:row>40</xdr:row>
      <xdr:rowOff>78994</xdr:rowOff>
    </xdr:to>
    <xdr:sp macro="" textlink="">
      <xdr:nvSpPr>
        <xdr:cNvPr id="491" name="楕円 490">
          <a:extLst>
            <a:ext uri="{FF2B5EF4-FFF2-40B4-BE49-F238E27FC236}">
              <a16:creationId xmlns:a16="http://schemas.microsoft.com/office/drawing/2014/main" id="{81B0BE1A-5ADF-4EEF-83FA-5DF4CD58248E}"/>
            </a:ext>
          </a:extLst>
        </xdr:cNvPr>
        <xdr:cNvSpPr/>
      </xdr:nvSpPr>
      <xdr:spPr>
        <a:xfrm>
          <a:off x="22110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127271</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91C1F9B3-0E63-4509-9CDA-D9FED72E21CF}"/>
            </a:ext>
          </a:extLst>
        </xdr:cNvPr>
        <xdr:cNvSpPr txBox="1"/>
      </xdr:nvSpPr>
      <xdr:spPr>
        <a:xfrm>
          <a:off x="22199600" y="68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145562</xdr:rowOff>
    </xdr:from>
    <xdr:to>
      <xdr:col>112</xdr:col>
      <xdr:colOff>38100</xdr:colOff>
      <xdr:row>40</xdr:row>
      <xdr:rowOff>75712</xdr:rowOff>
    </xdr:to>
    <xdr:sp macro="" textlink="">
      <xdr:nvSpPr>
        <xdr:cNvPr id="493" name="楕円 492">
          <a:extLst>
            <a:ext uri="{FF2B5EF4-FFF2-40B4-BE49-F238E27FC236}">
              <a16:creationId xmlns:a16="http://schemas.microsoft.com/office/drawing/2014/main" id="{5ECA0E32-C5A2-4F9F-8E6B-620863A872D1}"/>
            </a:ext>
          </a:extLst>
        </xdr:cNvPr>
        <xdr:cNvSpPr/>
      </xdr:nvSpPr>
      <xdr:spPr>
        <a:xfrm>
          <a:off x="21272500" y="6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24912</xdr:rowOff>
    </xdr:from>
    <xdr:to>
      <xdr:col>116</xdr:col>
      <xdr:colOff>63500</xdr:colOff>
      <xdr:row>40</xdr:row>
      <xdr:rowOff>28194</xdr:rowOff>
    </xdr:to>
    <xdr:cxnSp macro="">
      <xdr:nvCxnSpPr>
        <xdr:cNvPr id="494" name="直線コネクタ 493">
          <a:extLst>
            <a:ext uri="{FF2B5EF4-FFF2-40B4-BE49-F238E27FC236}">
              <a16:creationId xmlns:a16="http://schemas.microsoft.com/office/drawing/2014/main" id="{B0A52483-2AD8-474F-BCF8-D989BBBE57DD}"/>
            </a:ext>
          </a:extLst>
        </xdr:cNvPr>
        <xdr:cNvCxnSpPr/>
      </xdr:nvCxnSpPr>
      <xdr:spPr>
        <a:xfrm>
          <a:off x="21323300" y="6882912"/>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148616</xdr:rowOff>
    </xdr:from>
    <xdr:to>
      <xdr:col>107</xdr:col>
      <xdr:colOff>101600</xdr:colOff>
      <xdr:row>40</xdr:row>
      <xdr:rowOff>78766</xdr:rowOff>
    </xdr:to>
    <xdr:sp macro="" textlink="">
      <xdr:nvSpPr>
        <xdr:cNvPr id="495" name="楕円 494">
          <a:extLst>
            <a:ext uri="{FF2B5EF4-FFF2-40B4-BE49-F238E27FC236}">
              <a16:creationId xmlns:a16="http://schemas.microsoft.com/office/drawing/2014/main" id="{E9D97AB8-68A5-48A4-B6F1-682A635E017D}"/>
            </a:ext>
          </a:extLst>
        </xdr:cNvPr>
        <xdr:cNvSpPr/>
      </xdr:nvSpPr>
      <xdr:spPr>
        <a:xfrm>
          <a:off x="20383500" y="68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24912</xdr:rowOff>
    </xdr:from>
    <xdr:to>
      <xdr:col>111</xdr:col>
      <xdr:colOff>177800</xdr:colOff>
      <xdr:row>40</xdr:row>
      <xdr:rowOff>27966</xdr:rowOff>
    </xdr:to>
    <xdr:cxnSp macro="">
      <xdr:nvCxnSpPr>
        <xdr:cNvPr id="496" name="直線コネクタ 495">
          <a:extLst>
            <a:ext uri="{FF2B5EF4-FFF2-40B4-BE49-F238E27FC236}">
              <a16:creationId xmlns:a16="http://schemas.microsoft.com/office/drawing/2014/main" id="{3F32CDF8-68C6-44FA-9F39-1689A6CD8620}"/>
            </a:ext>
          </a:extLst>
        </xdr:cNvPr>
        <xdr:cNvCxnSpPr/>
      </xdr:nvCxnSpPr>
      <xdr:spPr>
        <a:xfrm flipV="1">
          <a:off x="20434300" y="6882912"/>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150910</xdr:rowOff>
    </xdr:from>
    <xdr:to>
      <xdr:col>102</xdr:col>
      <xdr:colOff>165100</xdr:colOff>
      <xdr:row>40</xdr:row>
      <xdr:rowOff>81060</xdr:rowOff>
    </xdr:to>
    <xdr:sp macro="" textlink="">
      <xdr:nvSpPr>
        <xdr:cNvPr id="497" name="楕円 496">
          <a:extLst>
            <a:ext uri="{FF2B5EF4-FFF2-40B4-BE49-F238E27FC236}">
              <a16:creationId xmlns:a16="http://schemas.microsoft.com/office/drawing/2014/main" id="{AEE06A39-750C-4700-BC22-9CC0C12EE331}"/>
            </a:ext>
          </a:extLst>
        </xdr:cNvPr>
        <xdr:cNvSpPr/>
      </xdr:nvSpPr>
      <xdr:spPr>
        <a:xfrm>
          <a:off x="19494500" y="68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27966</xdr:rowOff>
    </xdr:from>
    <xdr:to>
      <xdr:col>107</xdr:col>
      <xdr:colOff>50800</xdr:colOff>
      <xdr:row>40</xdr:row>
      <xdr:rowOff>30260</xdr:rowOff>
    </xdr:to>
    <xdr:cxnSp macro="">
      <xdr:nvCxnSpPr>
        <xdr:cNvPr id="498" name="直線コネクタ 497">
          <a:extLst>
            <a:ext uri="{FF2B5EF4-FFF2-40B4-BE49-F238E27FC236}">
              <a16:creationId xmlns:a16="http://schemas.microsoft.com/office/drawing/2014/main" id="{6696F7EB-FCE2-4584-9DAC-0DC9F02E96AC}"/>
            </a:ext>
          </a:extLst>
        </xdr:cNvPr>
        <xdr:cNvCxnSpPr/>
      </xdr:nvCxnSpPr>
      <xdr:spPr>
        <a:xfrm flipV="1">
          <a:off x="19545300" y="6885966"/>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152822</xdr:rowOff>
    </xdr:from>
    <xdr:to>
      <xdr:col>98</xdr:col>
      <xdr:colOff>38100</xdr:colOff>
      <xdr:row>40</xdr:row>
      <xdr:rowOff>82972</xdr:rowOff>
    </xdr:to>
    <xdr:sp macro="" textlink="">
      <xdr:nvSpPr>
        <xdr:cNvPr id="499" name="楕円 498">
          <a:extLst>
            <a:ext uri="{FF2B5EF4-FFF2-40B4-BE49-F238E27FC236}">
              <a16:creationId xmlns:a16="http://schemas.microsoft.com/office/drawing/2014/main" id="{7BF6F44E-EE55-498D-A535-214B7FE3EF68}"/>
            </a:ext>
          </a:extLst>
        </xdr:cNvPr>
        <xdr:cNvSpPr/>
      </xdr:nvSpPr>
      <xdr:spPr>
        <a:xfrm>
          <a:off x="18605500" y="683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30260</xdr:rowOff>
    </xdr:from>
    <xdr:to>
      <xdr:col>102</xdr:col>
      <xdr:colOff>114300</xdr:colOff>
      <xdr:row>40</xdr:row>
      <xdr:rowOff>32172</xdr:rowOff>
    </xdr:to>
    <xdr:cxnSp macro="">
      <xdr:nvCxnSpPr>
        <xdr:cNvPr id="500" name="直線コネクタ 499">
          <a:extLst>
            <a:ext uri="{FF2B5EF4-FFF2-40B4-BE49-F238E27FC236}">
              <a16:creationId xmlns:a16="http://schemas.microsoft.com/office/drawing/2014/main" id="{3886840F-2052-4524-9F1E-590C4F7351C8}"/>
            </a:ext>
          </a:extLst>
        </xdr:cNvPr>
        <xdr:cNvCxnSpPr/>
      </xdr:nvCxnSpPr>
      <xdr:spPr>
        <a:xfrm flipV="1">
          <a:off x="18656300" y="6888260"/>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E576B99E-67CA-41AA-83A4-68DDCBDEAAF9}"/>
            </a:ext>
          </a:extLst>
        </xdr:cNvPr>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7440323-D4BB-4C80-BD34-7D3C9A0D0202}"/>
            </a:ext>
          </a:extLst>
        </xdr:cNvPr>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338E767A-3378-46A9-A537-C430F00594F9}"/>
            </a:ext>
          </a:extLst>
        </xdr:cNvPr>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6A599981-E708-40A1-87C7-A9651DA635B8}"/>
            </a:ext>
          </a:extLst>
        </xdr:cNvPr>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66839</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2A6D01A3-2C1F-427B-88D9-29B162BBF941}"/>
            </a:ext>
          </a:extLst>
        </xdr:cNvPr>
        <xdr:cNvSpPr txBox="1"/>
      </xdr:nvSpPr>
      <xdr:spPr>
        <a:xfrm>
          <a:off x="21043411" y="69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69893</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B9035139-FD52-4C2A-B727-4D679952920C}"/>
            </a:ext>
          </a:extLst>
        </xdr:cNvPr>
        <xdr:cNvSpPr txBox="1"/>
      </xdr:nvSpPr>
      <xdr:spPr>
        <a:xfrm>
          <a:off x="20167111" y="69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72187</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9800AFA1-56F7-46FE-BFBC-B5FBEB0E8BBE}"/>
            </a:ext>
          </a:extLst>
        </xdr:cNvPr>
        <xdr:cNvSpPr txBox="1"/>
      </xdr:nvSpPr>
      <xdr:spPr>
        <a:xfrm>
          <a:off x="19278111" y="69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74099</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CA4B0F8B-0C8E-41B7-B549-5BEB8F4576C2}"/>
            </a:ext>
          </a:extLst>
        </xdr:cNvPr>
        <xdr:cNvSpPr txBox="1"/>
      </xdr:nvSpPr>
      <xdr:spPr>
        <a:xfrm>
          <a:off x="18389111" y="6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467DB86-8040-4767-BCD6-CDC9C81F4D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D386FAB0-6C5C-4D31-B592-B84DE498D9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DDA98A4-5001-4FBF-B157-1E90DFEA5F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B7CDEDB-1B6B-4E13-8DE4-DD9111E30B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884C4756-9862-4C88-A36B-FB2EEB21A9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BEB51F7D-C5E3-4B8C-870B-025F07A78F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5227479A-9895-4341-92F1-97792953045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612DCE9-004E-4E47-B51B-A0531EC2614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690A6A04-B06D-47BD-B64F-E227F61A3D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41579D50-08AE-48EF-9EBC-F81406E239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B1A5175C-643D-46FA-AE0F-B445BCE25A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102367C4-3EC5-47C4-9712-C40638EC05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185D21EF-7979-497D-96F7-399CA1A979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52BFB935-FD0E-45DD-8E22-1A01A47436F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2745000D-94E9-4EE6-8C8E-910C34633E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D00DBBD3-8F15-40B4-8FA3-0E217474669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C673C7A3-EDF8-484F-A548-B9CD0F86A7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71CCC63E-7B13-4980-953D-8F981E0EE5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71631F08-25EA-4CF3-A9F6-A6F4E5CB91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361C70DC-5569-46BC-A568-9F7F4983B8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65D1F0BB-C6DC-4212-B491-EC7FE6FECD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19266C03-A7B0-42BA-AE18-854228B6E3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EAFD56FF-F47C-41A4-BD52-A30751B90E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DC30C4B2-6CB3-4A24-AA4B-C84AC0A404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DCE27869-9157-4DA9-B09B-762962CF22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76730698-D0F6-491C-A592-290FBC0D8A2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BA83EFCB-7FD4-467A-9828-7EAC0DDEF1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9BF6ECCF-27BF-4810-8605-B1994FD0F3B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9236FC76-B03F-4C01-B2F2-A315C641E5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5EC174A3-340E-4D60-853A-086BF62B46C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A4B93CBB-0758-4F41-9058-7E66B2C944A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2E4D4A97-1B1A-4223-A65B-E3A6DC3E4B4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CEAE912F-A96F-4320-93F0-0BC34E99F2B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3CF52168-64D3-4D48-8324-6B98A28E5DF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EB67C2CD-282B-487D-96D2-7F31071AFAF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C6E44151-C031-41CF-8BFB-E374F8A5F6A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889F22EB-008B-4CDB-87E0-185388546FF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54E808F6-3BAA-44CA-98AA-23064C31A4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D7C5CBB6-FBEC-442B-9F72-8619C27FF25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C7C2B3BA-F67A-410A-ACF4-4E669850FC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549" name="直線コネクタ 548">
          <a:extLst>
            <a:ext uri="{FF2B5EF4-FFF2-40B4-BE49-F238E27FC236}">
              <a16:creationId xmlns:a16="http://schemas.microsoft.com/office/drawing/2014/main" id="{20E12F41-8B96-4D43-8288-ECC0BE137090}"/>
            </a:ext>
          </a:extLst>
        </xdr:cNvPr>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172ABA49-6EEC-4FB7-8F1E-DEAA0B3DB7EF}"/>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51" name="直線コネクタ 550">
          <a:extLst>
            <a:ext uri="{FF2B5EF4-FFF2-40B4-BE49-F238E27FC236}">
              <a16:creationId xmlns:a16="http://schemas.microsoft.com/office/drawing/2014/main" id="{608F3D91-5F21-42D4-BD7D-74654E810886}"/>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F5FAACD6-E857-4FA4-9E80-C92605E8B1BD}"/>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553" name="直線コネクタ 552">
          <a:extLst>
            <a:ext uri="{FF2B5EF4-FFF2-40B4-BE49-F238E27FC236}">
              <a16:creationId xmlns:a16="http://schemas.microsoft.com/office/drawing/2014/main" id="{0DF1D11D-EB21-4756-B8BC-28DD17FC62C2}"/>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893C4BCF-2CD7-4982-90F1-5C36C2073AF9}"/>
            </a:ext>
          </a:extLst>
        </xdr:cNvPr>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555" name="フローチャート: 判断 554">
          <a:extLst>
            <a:ext uri="{FF2B5EF4-FFF2-40B4-BE49-F238E27FC236}">
              <a16:creationId xmlns:a16="http://schemas.microsoft.com/office/drawing/2014/main" id="{CE3EF7FB-A51D-4AA3-B390-8A40A63BB2B3}"/>
            </a:ext>
          </a:extLst>
        </xdr:cNvPr>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56" name="フローチャート: 判断 555">
          <a:extLst>
            <a:ext uri="{FF2B5EF4-FFF2-40B4-BE49-F238E27FC236}">
              <a16:creationId xmlns:a16="http://schemas.microsoft.com/office/drawing/2014/main" id="{9F4CB910-D0B1-4026-A724-D4795589D2C0}"/>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557" name="フローチャート: 判断 556">
          <a:extLst>
            <a:ext uri="{FF2B5EF4-FFF2-40B4-BE49-F238E27FC236}">
              <a16:creationId xmlns:a16="http://schemas.microsoft.com/office/drawing/2014/main" id="{C6DA6CA5-A9D7-4940-9D6B-20BFCC519F24}"/>
            </a:ext>
          </a:extLst>
        </xdr:cNvPr>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58" name="フローチャート: 判断 557">
          <a:extLst>
            <a:ext uri="{FF2B5EF4-FFF2-40B4-BE49-F238E27FC236}">
              <a16:creationId xmlns:a16="http://schemas.microsoft.com/office/drawing/2014/main" id="{778C195B-6B49-4DF3-96C2-22284D732175}"/>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559" name="フローチャート: 判断 558">
          <a:extLst>
            <a:ext uri="{FF2B5EF4-FFF2-40B4-BE49-F238E27FC236}">
              <a16:creationId xmlns:a16="http://schemas.microsoft.com/office/drawing/2014/main" id="{9DA91A9B-C7C5-4D29-988D-FB956B3AC5E2}"/>
            </a:ext>
          </a:extLst>
        </xdr:cNvPr>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BEB23AA-5030-4C1C-9D41-A1F890BE06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DEC7679-643C-40F5-A336-56A1AC8B24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8F2F7B5-FF89-41DF-86AB-6C418FE7D0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8230C802-EE66-409F-9706-E475A23BA16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1E6D4EDE-0536-4898-A7A3-B4BBB029A0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565" name="楕円 564">
          <a:extLst>
            <a:ext uri="{FF2B5EF4-FFF2-40B4-BE49-F238E27FC236}">
              <a16:creationId xmlns:a16="http://schemas.microsoft.com/office/drawing/2014/main" id="{F35A7CD1-FC3F-4018-BD3D-C4FE7E716A37}"/>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61C0A1F6-818D-4F8F-BE5C-CDB4366866D9}"/>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67" name="楕円 566">
          <a:extLst>
            <a:ext uri="{FF2B5EF4-FFF2-40B4-BE49-F238E27FC236}">
              <a16:creationId xmlns:a16="http://schemas.microsoft.com/office/drawing/2014/main" id="{27E8A783-77A5-4284-9632-8869517FF997}"/>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83820</xdr:rowOff>
    </xdr:to>
    <xdr:cxnSp macro="">
      <xdr:nvCxnSpPr>
        <xdr:cNvPr id="568" name="直線コネクタ 567">
          <a:extLst>
            <a:ext uri="{FF2B5EF4-FFF2-40B4-BE49-F238E27FC236}">
              <a16:creationId xmlns:a16="http://schemas.microsoft.com/office/drawing/2014/main" id="{477CEEBF-A3D3-4ED9-B91B-7081E6A24BD8}"/>
            </a:ext>
          </a:extLst>
        </xdr:cNvPr>
        <xdr:cNvCxnSpPr/>
      </xdr:nvCxnSpPr>
      <xdr:spPr>
        <a:xfrm>
          <a:off x="15481300" y="13936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569" name="楕円 568">
          <a:extLst>
            <a:ext uri="{FF2B5EF4-FFF2-40B4-BE49-F238E27FC236}">
              <a16:creationId xmlns:a16="http://schemas.microsoft.com/office/drawing/2014/main" id="{669D07BE-6CFB-49E1-B093-F43ACE739A1F}"/>
            </a:ext>
          </a:extLst>
        </xdr:cNvPr>
        <xdr:cNvSpPr/>
      </xdr:nvSpPr>
      <xdr:spPr>
        <a:xfrm>
          <a:off x="14541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49530</xdr:rowOff>
    </xdr:to>
    <xdr:cxnSp macro="">
      <xdr:nvCxnSpPr>
        <xdr:cNvPr id="570" name="直線コネクタ 569">
          <a:extLst>
            <a:ext uri="{FF2B5EF4-FFF2-40B4-BE49-F238E27FC236}">
              <a16:creationId xmlns:a16="http://schemas.microsoft.com/office/drawing/2014/main" id="{5C484528-7AEA-4CED-8F9E-8A9F1941E664}"/>
            </a:ext>
          </a:extLst>
        </xdr:cNvPr>
        <xdr:cNvCxnSpPr/>
      </xdr:nvCxnSpPr>
      <xdr:spPr>
        <a:xfrm>
          <a:off x="14592300" y="138722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36830</xdr:rowOff>
    </xdr:from>
    <xdr:to>
      <xdr:col>72</xdr:col>
      <xdr:colOff>38100</xdr:colOff>
      <xdr:row>80</xdr:row>
      <xdr:rowOff>138430</xdr:rowOff>
    </xdr:to>
    <xdr:sp macro="" textlink="">
      <xdr:nvSpPr>
        <xdr:cNvPr id="571" name="楕円 570">
          <a:extLst>
            <a:ext uri="{FF2B5EF4-FFF2-40B4-BE49-F238E27FC236}">
              <a16:creationId xmlns:a16="http://schemas.microsoft.com/office/drawing/2014/main" id="{1BEDEF2D-8803-4719-BBC0-3E869F89FB51}"/>
            </a:ext>
          </a:extLst>
        </xdr:cNvPr>
        <xdr:cNvSpPr/>
      </xdr:nvSpPr>
      <xdr:spPr>
        <a:xfrm>
          <a:off x="13652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87630</xdr:rowOff>
    </xdr:from>
    <xdr:to>
      <xdr:col>76</xdr:col>
      <xdr:colOff>114300</xdr:colOff>
      <xdr:row>80</xdr:row>
      <xdr:rowOff>156211</xdr:rowOff>
    </xdr:to>
    <xdr:cxnSp macro="">
      <xdr:nvCxnSpPr>
        <xdr:cNvPr id="572" name="直線コネクタ 571">
          <a:extLst>
            <a:ext uri="{FF2B5EF4-FFF2-40B4-BE49-F238E27FC236}">
              <a16:creationId xmlns:a16="http://schemas.microsoft.com/office/drawing/2014/main" id="{041465A6-5D95-467B-B4CD-00FE57B79C77}"/>
            </a:ext>
          </a:extLst>
        </xdr:cNvPr>
        <xdr:cNvCxnSpPr/>
      </xdr:nvCxnSpPr>
      <xdr:spPr>
        <a:xfrm>
          <a:off x="13703300" y="138036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139700</xdr:rowOff>
    </xdr:from>
    <xdr:to>
      <xdr:col>67</xdr:col>
      <xdr:colOff>101600</xdr:colOff>
      <xdr:row>80</xdr:row>
      <xdr:rowOff>69850</xdr:rowOff>
    </xdr:to>
    <xdr:sp macro="" textlink="">
      <xdr:nvSpPr>
        <xdr:cNvPr id="573" name="楕円 572">
          <a:extLst>
            <a:ext uri="{FF2B5EF4-FFF2-40B4-BE49-F238E27FC236}">
              <a16:creationId xmlns:a16="http://schemas.microsoft.com/office/drawing/2014/main" id="{3415DBF5-F243-451B-ABE6-91F64BECCD09}"/>
            </a:ext>
          </a:extLst>
        </xdr:cNvPr>
        <xdr:cNvSpPr/>
      </xdr:nvSpPr>
      <xdr:spPr>
        <a:xfrm>
          <a:off x="12763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19050</xdr:rowOff>
    </xdr:from>
    <xdr:to>
      <xdr:col>71</xdr:col>
      <xdr:colOff>177800</xdr:colOff>
      <xdr:row>80</xdr:row>
      <xdr:rowOff>87630</xdr:rowOff>
    </xdr:to>
    <xdr:cxnSp macro="">
      <xdr:nvCxnSpPr>
        <xdr:cNvPr id="574" name="直線コネクタ 573">
          <a:extLst>
            <a:ext uri="{FF2B5EF4-FFF2-40B4-BE49-F238E27FC236}">
              <a16:creationId xmlns:a16="http://schemas.microsoft.com/office/drawing/2014/main" id="{96E31729-31F4-49BB-95EC-77E52506A0C7}"/>
            </a:ext>
          </a:extLst>
        </xdr:cNvPr>
        <xdr:cNvCxnSpPr/>
      </xdr:nvCxnSpPr>
      <xdr:spPr>
        <a:xfrm>
          <a:off x="12814300" y="137350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575" name="n_1aveValue【消防施設】&#10;有形固定資産減価償却率">
          <a:extLst>
            <a:ext uri="{FF2B5EF4-FFF2-40B4-BE49-F238E27FC236}">
              <a16:creationId xmlns:a16="http://schemas.microsoft.com/office/drawing/2014/main" id="{6CF73D4E-714A-4BBA-9311-5375C4F52DD1}"/>
            </a:ext>
          </a:extLst>
        </xdr:cNvPr>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576" name="n_2aveValue【消防施設】&#10;有形固定資産減価償却率">
          <a:extLst>
            <a:ext uri="{FF2B5EF4-FFF2-40B4-BE49-F238E27FC236}">
              <a16:creationId xmlns:a16="http://schemas.microsoft.com/office/drawing/2014/main" id="{4AD3BFDD-3E42-4D70-8AA1-BDAF2902C777}"/>
            </a:ext>
          </a:extLst>
        </xdr:cNvPr>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7" name="n_3aveValue【消防施設】&#10;有形固定資産減価償却率">
          <a:extLst>
            <a:ext uri="{FF2B5EF4-FFF2-40B4-BE49-F238E27FC236}">
              <a16:creationId xmlns:a16="http://schemas.microsoft.com/office/drawing/2014/main" id="{9F01E959-3DC5-4EDB-B4F3-7AC2B9BF2842}"/>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578" name="n_4aveValue【消防施設】&#10;有形固定資産減価償却率">
          <a:extLst>
            <a:ext uri="{FF2B5EF4-FFF2-40B4-BE49-F238E27FC236}">
              <a16:creationId xmlns:a16="http://schemas.microsoft.com/office/drawing/2014/main" id="{05B6F440-2AB2-41C7-BFD9-C0EF78318E6B}"/>
            </a:ext>
          </a:extLst>
        </xdr:cNvPr>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579" name="n_1mainValue【消防施設】&#10;有形固定資産減価償却率">
          <a:extLst>
            <a:ext uri="{FF2B5EF4-FFF2-40B4-BE49-F238E27FC236}">
              <a16:creationId xmlns:a16="http://schemas.microsoft.com/office/drawing/2014/main" id="{A8484C2A-7E67-4EFD-81FC-A4B16D3A12CA}"/>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580" name="n_2mainValue【消防施設】&#10;有形固定資産減価償却率">
          <a:extLst>
            <a:ext uri="{FF2B5EF4-FFF2-40B4-BE49-F238E27FC236}">
              <a16:creationId xmlns:a16="http://schemas.microsoft.com/office/drawing/2014/main" id="{5FA9EE25-B4AE-464D-B384-6666A7A7B17D}"/>
            </a:ext>
          </a:extLst>
        </xdr:cNvPr>
        <xdr:cNvSpPr txBox="1"/>
      </xdr:nvSpPr>
      <xdr:spPr>
        <a:xfrm>
          <a:off x="14389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154957</xdr:rowOff>
    </xdr:from>
    <xdr:ext cx="405111" cy="259045"/>
    <xdr:sp macro="" textlink="">
      <xdr:nvSpPr>
        <xdr:cNvPr id="581" name="n_3mainValue【消防施設】&#10;有形固定資産減価償却率">
          <a:extLst>
            <a:ext uri="{FF2B5EF4-FFF2-40B4-BE49-F238E27FC236}">
              <a16:creationId xmlns:a16="http://schemas.microsoft.com/office/drawing/2014/main" id="{C64D7607-11EE-400A-A78D-463612B39EE1}"/>
            </a:ext>
          </a:extLst>
        </xdr:cNvPr>
        <xdr:cNvSpPr txBox="1"/>
      </xdr:nvSpPr>
      <xdr:spPr>
        <a:xfrm>
          <a:off x="13500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86377</xdr:rowOff>
    </xdr:from>
    <xdr:ext cx="405111" cy="259045"/>
    <xdr:sp macro="" textlink="">
      <xdr:nvSpPr>
        <xdr:cNvPr id="582" name="n_4mainValue【消防施設】&#10;有形固定資産減価償却率">
          <a:extLst>
            <a:ext uri="{FF2B5EF4-FFF2-40B4-BE49-F238E27FC236}">
              <a16:creationId xmlns:a16="http://schemas.microsoft.com/office/drawing/2014/main" id="{AEA7F60F-55F8-41CE-A2C5-F91B82DFA0A0}"/>
            </a:ext>
          </a:extLst>
        </xdr:cNvPr>
        <xdr:cNvSpPr txBox="1"/>
      </xdr:nvSpPr>
      <xdr:spPr>
        <a:xfrm>
          <a:off x="12611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A6EB02A1-9152-485B-A7C4-C50B3B1D88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2A9A3B2D-5397-4AE0-B17C-CA50F72EFA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2A4D7EC5-491E-4D57-9D30-EA45F1376B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A3F10845-C100-4735-AF91-8BBAAB50F2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102CB086-0DCC-42F5-BD0A-BCD0123922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1E7748A6-D62B-4611-99CA-1CA57FED2E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E30103D8-69D7-4967-B562-843AF4E962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93B045CE-6FEB-454C-BE72-BADF079DCD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BD3EB710-423C-4106-9650-4E6D5A3B93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D93DC7B-89D3-4BA6-9061-62893083D5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661FE62-BD1C-40A1-840F-53FC57509FE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1C3BBBD8-92E4-4D14-80F4-326DEFF221A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821BFA5-2D96-4184-9595-8D47F787E5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C36403AB-79DA-40A4-81C6-12071E5CC40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6DB119A2-EAFC-4A07-B1A3-CF91617828F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2B98CE1A-F18D-4230-9078-AB4A6F958D2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63806667-5064-4846-BF4B-1927E154F76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2FB486BB-C38F-4300-AAC9-A740311F1EF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35E9C576-CBD5-4624-B963-104A9EBF763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7359F356-B91C-4A88-8177-97303E4A5C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8C47D719-16BB-4A68-80B5-49D4FCFFFE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3FD60575-AEC0-4222-ABA8-C5F592105A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89F03E8C-335F-4FD7-AB9C-0C1F684E28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606" name="直線コネクタ 605">
          <a:extLst>
            <a:ext uri="{FF2B5EF4-FFF2-40B4-BE49-F238E27FC236}">
              <a16:creationId xmlns:a16="http://schemas.microsoft.com/office/drawing/2014/main" id="{9A2EEFCB-9D93-4B66-AC45-AFD6BC6D7B73}"/>
            </a:ext>
          </a:extLst>
        </xdr:cNvPr>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07" name="【消防施設】&#10;一人当たり面積最小値テキスト">
          <a:extLst>
            <a:ext uri="{FF2B5EF4-FFF2-40B4-BE49-F238E27FC236}">
              <a16:creationId xmlns:a16="http://schemas.microsoft.com/office/drawing/2014/main" id="{1C424503-D984-4DDF-9ECB-A2E5619D0CFB}"/>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08" name="直線コネクタ 607">
          <a:extLst>
            <a:ext uri="{FF2B5EF4-FFF2-40B4-BE49-F238E27FC236}">
              <a16:creationId xmlns:a16="http://schemas.microsoft.com/office/drawing/2014/main" id="{956C5135-0474-4972-8D4B-0DB144083C0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609" name="【消防施設】&#10;一人当たり面積最大値テキスト">
          <a:extLst>
            <a:ext uri="{FF2B5EF4-FFF2-40B4-BE49-F238E27FC236}">
              <a16:creationId xmlns:a16="http://schemas.microsoft.com/office/drawing/2014/main" id="{3B2EFBE5-CE19-4712-A03F-FBA994028C8B}"/>
            </a:ext>
          </a:extLst>
        </xdr:cNvPr>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610" name="直線コネクタ 609">
          <a:extLst>
            <a:ext uri="{FF2B5EF4-FFF2-40B4-BE49-F238E27FC236}">
              <a16:creationId xmlns:a16="http://schemas.microsoft.com/office/drawing/2014/main" id="{94E2410F-F88C-48EC-8B98-F9DF6E3478ED}"/>
            </a:ext>
          </a:extLst>
        </xdr:cNvPr>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611" name="【消防施設】&#10;一人当たり面積平均値テキスト">
          <a:extLst>
            <a:ext uri="{FF2B5EF4-FFF2-40B4-BE49-F238E27FC236}">
              <a16:creationId xmlns:a16="http://schemas.microsoft.com/office/drawing/2014/main" id="{84D26DCD-CB54-40EA-8659-96782C50170A}"/>
            </a:ext>
          </a:extLst>
        </xdr:cNvPr>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612" name="フローチャート: 判断 611">
          <a:extLst>
            <a:ext uri="{FF2B5EF4-FFF2-40B4-BE49-F238E27FC236}">
              <a16:creationId xmlns:a16="http://schemas.microsoft.com/office/drawing/2014/main" id="{F332D895-666C-454B-AB53-CD57D0261547}"/>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613" name="フローチャート: 判断 612">
          <a:extLst>
            <a:ext uri="{FF2B5EF4-FFF2-40B4-BE49-F238E27FC236}">
              <a16:creationId xmlns:a16="http://schemas.microsoft.com/office/drawing/2014/main" id="{78A7D715-9EBF-44A5-A103-F46C34CDABC3}"/>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14" name="フローチャート: 判断 613">
          <a:extLst>
            <a:ext uri="{FF2B5EF4-FFF2-40B4-BE49-F238E27FC236}">
              <a16:creationId xmlns:a16="http://schemas.microsoft.com/office/drawing/2014/main" id="{D281B16D-A10A-4F1D-95CD-927397C275D1}"/>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615" name="フローチャート: 判断 614">
          <a:extLst>
            <a:ext uri="{FF2B5EF4-FFF2-40B4-BE49-F238E27FC236}">
              <a16:creationId xmlns:a16="http://schemas.microsoft.com/office/drawing/2014/main" id="{3522979F-144B-4EA7-8B78-19C066205CC8}"/>
            </a:ext>
          </a:extLst>
        </xdr:cNvPr>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616" name="フローチャート: 判断 615">
          <a:extLst>
            <a:ext uri="{FF2B5EF4-FFF2-40B4-BE49-F238E27FC236}">
              <a16:creationId xmlns:a16="http://schemas.microsoft.com/office/drawing/2014/main" id="{ECB46424-C4FF-4925-8106-11EF169BB35C}"/>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F88418D-97FD-417C-99A6-F69381A22A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3186D51-5F1B-4A3E-87FF-5D5730FB7F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B001FC7-2900-412D-9E77-127751772F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3E0B64C-D113-4F60-B693-567F3081FA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B520FE9-175C-4C0E-8B18-8787F97D540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622" name="楕円 621">
          <a:extLst>
            <a:ext uri="{FF2B5EF4-FFF2-40B4-BE49-F238E27FC236}">
              <a16:creationId xmlns:a16="http://schemas.microsoft.com/office/drawing/2014/main" id="{381D3FB6-1F8B-47E7-AE9F-FD72F8408A6C}"/>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135907</xdr:rowOff>
    </xdr:from>
    <xdr:ext cx="469744" cy="259045"/>
    <xdr:sp macro="" textlink="">
      <xdr:nvSpPr>
        <xdr:cNvPr id="623" name="【消防施設】&#10;一人当たり面積該当値テキスト">
          <a:extLst>
            <a:ext uri="{FF2B5EF4-FFF2-40B4-BE49-F238E27FC236}">
              <a16:creationId xmlns:a16="http://schemas.microsoft.com/office/drawing/2014/main" id="{AEB5BDE3-2E8C-4391-90A0-74BC36112163}"/>
            </a:ext>
          </a:extLst>
        </xdr:cNvPr>
        <xdr:cNvSpPr txBox="1"/>
      </xdr:nvSpPr>
      <xdr:spPr>
        <a:xfrm>
          <a:off x="2219960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624" name="楕円 623">
          <a:extLst>
            <a:ext uri="{FF2B5EF4-FFF2-40B4-BE49-F238E27FC236}">
              <a16:creationId xmlns:a16="http://schemas.microsoft.com/office/drawing/2014/main" id="{3410C1E4-9158-4F59-87E8-E30D87CEF4ED}"/>
            </a:ext>
          </a:extLst>
        </xdr:cNvPr>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84</xdr:row>
      <xdr:rowOff>167639</xdr:rowOff>
    </xdr:to>
    <xdr:cxnSp macro="">
      <xdr:nvCxnSpPr>
        <xdr:cNvPr id="625" name="直線コネクタ 624">
          <a:extLst>
            <a:ext uri="{FF2B5EF4-FFF2-40B4-BE49-F238E27FC236}">
              <a16:creationId xmlns:a16="http://schemas.microsoft.com/office/drawing/2014/main" id="{F1864AFD-FD38-4F0C-8795-332E76048A51}"/>
            </a:ext>
          </a:extLst>
        </xdr:cNvPr>
        <xdr:cNvCxnSpPr/>
      </xdr:nvCxnSpPr>
      <xdr:spPr>
        <a:xfrm flipV="1">
          <a:off x="21323300" y="14565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132080</xdr:rowOff>
    </xdr:from>
    <xdr:to>
      <xdr:col>107</xdr:col>
      <xdr:colOff>101600</xdr:colOff>
      <xdr:row>85</xdr:row>
      <xdr:rowOff>62230</xdr:rowOff>
    </xdr:to>
    <xdr:sp macro="" textlink="">
      <xdr:nvSpPr>
        <xdr:cNvPr id="626" name="楕円 625">
          <a:extLst>
            <a:ext uri="{FF2B5EF4-FFF2-40B4-BE49-F238E27FC236}">
              <a16:creationId xmlns:a16="http://schemas.microsoft.com/office/drawing/2014/main" id="{602725C5-B2FE-487E-AA24-F45930DDB17D}"/>
            </a:ext>
          </a:extLst>
        </xdr:cNvPr>
        <xdr:cNvSpPr/>
      </xdr:nvSpPr>
      <xdr:spPr>
        <a:xfrm>
          <a:off x="20383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11430</xdr:rowOff>
    </xdr:to>
    <xdr:cxnSp macro="">
      <xdr:nvCxnSpPr>
        <xdr:cNvPr id="627" name="直線コネクタ 626">
          <a:extLst>
            <a:ext uri="{FF2B5EF4-FFF2-40B4-BE49-F238E27FC236}">
              <a16:creationId xmlns:a16="http://schemas.microsoft.com/office/drawing/2014/main" id="{10A73017-F7BE-457F-8317-8DCD8C1292A0}"/>
            </a:ext>
          </a:extLst>
        </xdr:cNvPr>
        <xdr:cNvCxnSpPr/>
      </xdr:nvCxnSpPr>
      <xdr:spPr>
        <a:xfrm flipV="1">
          <a:off x="20434300" y="14569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28" name="楕円 627">
          <a:extLst>
            <a:ext uri="{FF2B5EF4-FFF2-40B4-BE49-F238E27FC236}">
              <a16:creationId xmlns:a16="http://schemas.microsoft.com/office/drawing/2014/main" id="{7B5530F9-B478-420A-9D99-774335488938}"/>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xdr:rowOff>
    </xdr:from>
    <xdr:to>
      <xdr:col>107</xdr:col>
      <xdr:colOff>50800</xdr:colOff>
      <xdr:row>85</xdr:row>
      <xdr:rowOff>15239</xdr:rowOff>
    </xdr:to>
    <xdr:cxnSp macro="">
      <xdr:nvCxnSpPr>
        <xdr:cNvPr id="629" name="直線コネクタ 628">
          <a:extLst>
            <a:ext uri="{FF2B5EF4-FFF2-40B4-BE49-F238E27FC236}">
              <a16:creationId xmlns:a16="http://schemas.microsoft.com/office/drawing/2014/main" id="{FAD94BB0-BAE4-47BA-80BA-A35569E003E0}"/>
            </a:ext>
          </a:extLst>
        </xdr:cNvPr>
        <xdr:cNvCxnSpPr/>
      </xdr:nvCxnSpPr>
      <xdr:spPr>
        <a:xfrm flipV="1">
          <a:off x="19545300" y="1458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630" name="楕円 629">
          <a:extLst>
            <a:ext uri="{FF2B5EF4-FFF2-40B4-BE49-F238E27FC236}">
              <a16:creationId xmlns:a16="http://schemas.microsoft.com/office/drawing/2014/main" id="{7DD709E8-0A3F-40A8-B7AB-0FC0E84BB0DD}"/>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15239</xdr:rowOff>
    </xdr:to>
    <xdr:cxnSp macro="">
      <xdr:nvCxnSpPr>
        <xdr:cNvPr id="631" name="直線コネクタ 630">
          <a:extLst>
            <a:ext uri="{FF2B5EF4-FFF2-40B4-BE49-F238E27FC236}">
              <a16:creationId xmlns:a16="http://schemas.microsoft.com/office/drawing/2014/main" id="{E0402560-70AF-4A09-99CE-F5B503D12901}"/>
            </a:ext>
          </a:extLst>
        </xdr:cNvPr>
        <xdr:cNvCxnSpPr/>
      </xdr:nvCxnSpPr>
      <xdr:spPr>
        <a:xfrm>
          <a:off x="18656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632" name="n_1aveValue【消防施設】&#10;一人当たり面積">
          <a:extLst>
            <a:ext uri="{FF2B5EF4-FFF2-40B4-BE49-F238E27FC236}">
              <a16:creationId xmlns:a16="http://schemas.microsoft.com/office/drawing/2014/main" id="{001815CA-151B-4CB0-8FCA-6286A8FC45B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633" name="n_2aveValue【消防施設】&#10;一人当たり面積">
          <a:extLst>
            <a:ext uri="{FF2B5EF4-FFF2-40B4-BE49-F238E27FC236}">
              <a16:creationId xmlns:a16="http://schemas.microsoft.com/office/drawing/2014/main" id="{16ED7832-5801-4F84-A3AE-77549CCBA5C1}"/>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634" name="n_3aveValue【消防施設】&#10;一人当たり面積">
          <a:extLst>
            <a:ext uri="{FF2B5EF4-FFF2-40B4-BE49-F238E27FC236}">
              <a16:creationId xmlns:a16="http://schemas.microsoft.com/office/drawing/2014/main" id="{4BF8530E-333C-4783-83FF-BD27C64FDE49}"/>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635" name="n_4aveValue【消防施設】&#10;一人当たり面積">
          <a:extLst>
            <a:ext uri="{FF2B5EF4-FFF2-40B4-BE49-F238E27FC236}">
              <a16:creationId xmlns:a16="http://schemas.microsoft.com/office/drawing/2014/main" id="{FBD452B3-7D14-4CAF-A8C3-CD6F70724459}"/>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63516</xdr:rowOff>
    </xdr:from>
    <xdr:ext cx="469744" cy="259045"/>
    <xdr:sp macro="" textlink="">
      <xdr:nvSpPr>
        <xdr:cNvPr id="636" name="n_1mainValue【消防施設】&#10;一人当たり面積">
          <a:extLst>
            <a:ext uri="{FF2B5EF4-FFF2-40B4-BE49-F238E27FC236}">
              <a16:creationId xmlns:a16="http://schemas.microsoft.com/office/drawing/2014/main" id="{93A47564-B469-4D77-95DE-F88FEA6C2D91}"/>
            </a:ext>
          </a:extLst>
        </xdr:cNvPr>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78757</xdr:rowOff>
    </xdr:from>
    <xdr:ext cx="469744" cy="259045"/>
    <xdr:sp macro="" textlink="">
      <xdr:nvSpPr>
        <xdr:cNvPr id="637" name="n_2mainValue【消防施設】&#10;一人当たり面積">
          <a:extLst>
            <a:ext uri="{FF2B5EF4-FFF2-40B4-BE49-F238E27FC236}">
              <a16:creationId xmlns:a16="http://schemas.microsoft.com/office/drawing/2014/main" id="{71C8F35A-E5B8-4378-B884-919B783E1527}"/>
            </a:ext>
          </a:extLst>
        </xdr:cNvPr>
        <xdr:cNvSpPr txBox="1"/>
      </xdr:nvSpPr>
      <xdr:spPr>
        <a:xfrm>
          <a:off x="20199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638" name="n_3mainValue【消防施設】&#10;一人当たり面積">
          <a:extLst>
            <a:ext uri="{FF2B5EF4-FFF2-40B4-BE49-F238E27FC236}">
              <a16:creationId xmlns:a16="http://schemas.microsoft.com/office/drawing/2014/main" id="{10B80587-CCEB-4D6F-8675-7CFFE51E42AB}"/>
            </a:ext>
          </a:extLst>
        </xdr:cNvPr>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639" name="n_4mainValue【消防施設】&#10;一人当たり面積">
          <a:extLst>
            <a:ext uri="{FF2B5EF4-FFF2-40B4-BE49-F238E27FC236}">
              <a16:creationId xmlns:a16="http://schemas.microsoft.com/office/drawing/2014/main" id="{62FFF908-2D1F-4264-8404-2ED2CECFCDB8}"/>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21E2252-716A-49B9-8B2F-A12EF7EB17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6E1D7035-7B28-4E25-AAD6-B10AB77DAC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E3C8EC2-34AF-41FC-A88C-F377B96862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86E953F-AB75-457F-9361-873CAD94FB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186141BB-3464-41C2-BD91-2C0A88B061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224BE36-27D5-4265-92B5-3053AFE2B6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1B86369-7901-4F4E-A535-E5C32E5B54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CDC28401-EE95-45A5-BD0D-6D9BA0187A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7CF0B6AB-3B7D-41E2-AFCB-280ABF85DC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A0D39F1-8110-4D94-A030-4F567FFFD9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5C701EE-5C82-4159-A125-D1F1A5EAD8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41DE839A-12EC-40F9-9F43-98560E03BC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383FFD75-2A6C-41F2-8993-AB74204C0E5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E809F3A3-DAD6-43F4-8D46-8B5F6DEF9D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365ADC81-16C0-4D0B-B8C5-07AEAF3F803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636D1D06-FB31-4569-A096-DD78D8B3756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15EF700B-3E8F-45AF-95D7-EE4D30FB586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9656AEA3-5EF3-412C-BB67-ED4C883A6F2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BADA65C4-8D69-4DE7-9424-C9DFBE6F42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A0FF1F9F-1C55-4595-8CD7-D9211844647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B5B2A1E0-9B6D-4D0A-B002-B23C9414BE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53F5E7D7-4BDD-4290-8E73-6F0AC4EAA11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9EF421AF-F2B2-42F1-A8DE-5B0103D4D3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2EC037BA-DB63-4967-B997-FE05F2F9A9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5547D8EE-C110-4456-8DD3-CBDA98176A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45B299A3-2CE6-4D76-84FC-A8620BAECAA2}"/>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4D474D51-BDB8-4D4F-960A-D81A4C85D9D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70D6B03A-70CB-4616-B720-E9255583602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668" name="【庁舎】&#10;有形固定資産減価償却率最大値テキスト">
          <a:extLst>
            <a:ext uri="{FF2B5EF4-FFF2-40B4-BE49-F238E27FC236}">
              <a16:creationId xmlns:a16="http://schemas.microsoft.com/office/drawing/2014/main" id="{3D740715-164B-4B3C-90E3-E77F6062A1D6}"/>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669" name="直線コネクタ 668">
          <a:extLst>
            <a:ext uri="{FF2B5EF4-FFF2-40B4-BE49-F238E27FC236}">
              <a16:creationId xmlns:a16="http://schemas.microsoft.com/office/drawing/2014/main" id="{FFD3C8C3-C18E-4826-8046-45CE1DD19459}"/>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670" name="【庁舎】&#10;有形固定資産減価償却率平均値テキスト">
          <a:extLst>
            <a:ext uri="{FF2B5EF4-FFF2-40B4-BE49-F238E27FC236}">
              <a16:creationId xmlns:a16="http://schemas.microsoft.com/office/drawing/2014/main" id="{2FA48C88-3EEB-4126-A6D7-2622B12DC596}"/>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71" name="フローチャート: 判断 670">
          <a:extLst>
            <a:ext uri="{FF2B5EF4-FFF2-40B4-BE49-F238E27FC236}">
              <a16:creationId xmlns:a16="http://schemas.microsoft.com/office/drawing/2014/main" id="{8B9801D7-96DD-4F33-B18A-7571A3A6D3FB}"/>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672" name="フローチャート: 判断 671">
          <a:extLst>
            <a:ext uri="{FF2B5EF4-FFF2-40B4-BE49-F238E27FC236}">
              <a16:creationId xmlns:a16="http://schemas.microsoft.com/office/drawing/2014/main" id="{3DCD8564-5939-44D9-A147-9E2174A65215}"/>
            </a:ext>
          </a:extLst>
        </xdr:cNvPr>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3" name="フローチャート: 判断 672">
          <a:extLst>
            <a:ext uri="{FF2B5EF4-FFF2-40B4-BE49-F238E27FC236}">
              <a16:creationId xmlns:a16="http://schemas.microsoft.com/office/drawing/2014/main" id="{5A853B76-A621-4DDD-9FEB-BEBA63D4C311}"/>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674" name="フローチャート: 判断 673">
          <a:extLst>
            <a:ext uri="{FF2B5EF4-FFF2-40B4-BE49-F238E27FC236}">
              <a16:creationId xmlns:a16="http://schemas.microsoft.com/office/drawing/2014/main" id="{5E9DACD5-699D-4CEC-B2B4-590B20788703}"/>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675" name="フローチャート: 判断 674">
          <a:extLst>
            <a:ext uri="{FF2B5EF4-FFF2-40B4-BE49-F238E27FC236}">
              <a16:creationId xmlns:a16="http://schemas.microsoft.com/office/drawing/2014/main" id="{80CC0745-64B1-4FEF-8EFA-E3E579C027D3}"/>
            </a:ext>
          </a:extLst>
        </xdr:cNvPr>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302303C-C72E-4239-B3BF-6814430B37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E97EE6B-B6AF-47B2-B37E-BE2907C5CB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29A940F-B518-4AA6-95E9-1456B04A0A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3F8C23F-B3EF-4729-87DA-1EDED04970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82D2038-D73C-4AB0-8529-7B1C53E061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681" name="楕円 680">
          <a:extLst>
            <a:ext uri="{FF2B5EF4-FFF2-40B4-BE49-F238E27FC236}">
              <a16:creationId xmlns:a16="http://schemas.microsoft.com/office/drawing/2014/main" id="{D6C9D090-4024-491F-AD62-28C0D7341C04}"/>
            </a:ext>
          </a:extLst>
        </xdr:cNvPr>
        <xdr:cNvSpPr/>
      </xdr:nvSpPr>
      <xdr:spPr>
        <a:xfrm>
          <a:off x="16268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682" name="【庁舎】&#10;有形固定資産減価償却率該当値テキスト">
          <a:extLst>
            <a:ext uri="{FF2B5EF4-FFF2-40B4-BE49-F238E27FC236}">
              <a16:creationId xmlns:a16="http://schemas.microsoft.com/office/drawing/2014/main" id="{5626298C-A771-4088-A085-8CF63FB67F8C}"/>
            </a:ext>
          </a:extLst>
        </xdr:cNvPr>
        <xdr:cNvSpPr txBox="1"/>
      </xdr:nvSpPr>
      <xdr:spPr>
        <a:xfrm>
          <a:off x="16357600" y="1765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84182</xdr:rowOff>
    </xdr:from>
    <xdr:to>
      <xdr:col>81</xdr:col>
      <xdr:colOff>101600</xdr:colOff>
      <xdr:row>104</xdr:row>
      <xdr:rowOff>14332</xdr:rowOff>
    </xdr:to>
    <xdr:sp macro="" textlink="">
      <xdr:nvSpPr>
        <xdr:cNvPr id="683" name="楕円 682">
          <a:extLst>
            <a:ext uri="{FF2B5EF4-FFF2-40B4-BE49-F238E27FC236}">
              <a16:creationId xmlns:a16="http://schemas.microsoft.com/office/drawing/2014/main" id="{1E64EF35-A628-451D-8819-85A99225B848}"/>
            </a:ext>
          </a:extLst>
        </xdr:cNvPr>
        <xdr:cNvSpPr/>
      </xdr:nvSpPr>
      <xdr:spPr>
        <a:xfrm>
          <a:off x="15430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134982</xdr:rowOff>
    </xdr:from>
    <xdr:to>
      <xdr:col>85</xdr:col>
      <xdr:colOff>127000</xdr:colOff>
      <xdr:row>104</xdr:row>
      <xdr:rowOff>27214</xdr:rowOff>
    </xdr:to>
    <xdr:cxnSp macro="">
      <xdr:nvCxnSpPr>
        <xdr:cNvPr id="684" name="直線コネクタ 683">
          <a:extLst>
            <a:ext uri="{FF2B5EF4-FFF2-40B4-BE49-F238E27FC236}">
              <a16:creationId xmlns:a16="http://schemas.microsoft.com/office/drawing/2014/main" id="{56E6F72D-D3D1-4238-9D7F-43080A55C13C}"/>
            </a:ext>
          </a:extLst>
        </xdr:cNvPr>
        <xdr:cNvCxnSpPr/>
      </xdr:nvCxnSpPr>
      <xdr:spPr>
        <a:xfrm>
          <a:off x="15481300" y="17794332"/>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85" name="楕円 684">
          <a:extLst>
            <a:ext uri="{FF2B5EF4-FFF2-40B4-BE49-F238E27FC236}">
              <a16:creationId xmlns:a16="http://schemas.microsoft.com/office/drawing/2014/main" id="{3E251507-4C4C-4ECF-BAFC-F9F3907C5348}"/>
            </a:ext>
          </a:extLst>
        </xdr:cNvPr>
        <xdr:cNvSpPr/>
      </xdr:nvSpPr>
      <xdr:spPr>
        <a:xfrm>
          <a:off x="14541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118655</xdr:rowOff>
    </xdr:from>
    <xdr:to>
      <xdr:col>81</xdr:col>
      <xdr:colOff>50800</xdr:colOff>
      <xdr:row>103</xdr:row>
      <xdr:rowOff>134982</xdr:rowOff>
    </xdr:to>
    <xdr:cxnSp macro="">
      <xdr:nvCxnSpPr>
        <xdr:cNvPr id="686" name="直線コネクタ 685">
          <a:extLst>
            <a:ext uri="{FF2B5EF4-FFF2-40B4-BE49-F238E27FC236}">
              <a16:creationId xmlns:a16="http://schemas.microsoft.com/office/drawing/2014/main" id="{78859D74-EBC3-4E18-8862-BDE09C4B94D0}"/>
            </a:ext>
          </a:extLst>
        </xdr:cNvPr>
        <xdr:cNvCxnSpPr/>
      </xdr:nvCxnSpPr>
      <xdr:spPr>
        <a:xfrm>
          <a:off x="14592300" y="1777800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35198</xdr:rowOff>
    </xdr:from>
    <xdr:to>
      <xdr:col>72</xdr:col>
      <xdr:colOff>38100</xdr:colOff>
      <xdr:row>103</xdr:row>
      <xdr:rowOff>136798</xdr:rowOff>
    </xdr:to>
    <xdr:sp macro="" textlink="">
      <xdr:nvSpPr>
        <xdr:cNvPr id="687" name="楕円 686">
          <a:extLst>
            <a:ext uri="{FF2B5EF4-FFF2-40B4-BE49-F238E27FC236}">
              <a16:creationId xmlns:a16="http://schemas.microsoft.com/office/drawing/2014/main" id="{4AAB9331-E29B-4130-9A69-97643B3985D0}"/>
            </a:ext>
          </a:extLst>
        </xdr:cNvPr>
        <xdr:cNvSpPr/>
      </xdr:nvSpPr>
      <xdr:spPr>
        <a:xfrm>
          <a:off x="13652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85998</xdr:rowOff>
    </xdr:from>
    <xdr:to>
      <xdr:col>76</xdr:col>
      <xdr:colOff>114300</xdr:colOff>
      <xdr:row>103</xdr:row>
      <xdr:rowOff>118655</xdr:rowOff>
    </xdr:to>
    <xdr:cxnSp macro="">
      <xdr:nvCxnSpPr>
        <xdr:cNvPr id="688" name="直線コネクタ 687">
          <a:extLst>
            <a:ext uri="{FF2B5EF4-FFF2-40B4-BE49-F238E27FC236}">
              <a16:creationId xmlns:a16="http://schemas.microsoft.com/office/drawing/2014/main" id="{08F3E5F6-EFBD-40CF-8CE5-5A65CAA514A0}"/>
            </a:ext>
          </a:extLst>
        </xdr:cNvPr>
        <xdr:cNvCxnSpPr/>
      </xdr:nvCxnSpPr>
      <xdr:spPr>
        <a:xfrm>
          <a:off x="13703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907</xdr:rowOff>
    </xdr:from>
    <xdr:to>
      <xdr:col>67</xdr:col>
      <xdr:colOff>101600</xdr:colOff>
      <xdr:row>103</xdr:row>
      <xdr:rowOff>102507</xdr:rowOff>
    </xdr:to>
    <xdr:sp macro="" textlink="">
      <xdr:nvSpPr>
        <xdr:cNvPr id="689" name="楕円 688">
          <a:extLst>
            <a:ext uri="{FF2B5EF4-FFF2-40B4-BE49-F238E27FC236}">
              <a16:creationId xmlns:a16="http://schemas.microsoft.com/office/drawing/2014/main" id="{C76956A2-8611-4F0A-A8D4-40A23D464403}"/>
            </a:ext>
          </a:extLst>
        </xdr:cNvPr>
        <xdr:cNvSpPr/>
      </xdr:nvSpPr>
      <xdr:spPr>
        <a:xfrm>
          <a:off x="12763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51707</xdr:rowOff>
    </xdr:from>
    <xdr:to>
      <xdr:col>71</xdr:col>
      <xdr:colOff>177800</xdr:colOff>
      <xdr:row>103</xdr:row>
      <xdr:rowOff>85998</xdr:rowOff>
    </xdr:to>
    <xdr:cxnSp macro="">
      <xdr:nvCxnSpPr>
        <xdr:cNvPr id="690" name="直線コネクタ 689">
          <a:extLst>
            <a:ext uri="{FF2B5EF4-FFF2-40B4-BE49-F238E27FC236}">
              <a16:creationId xmlns:a16="http://schemas.microsoft.com/office/drawing/2014/main" id="{1ED22CD8-ABD2-488A-AE90-035F4DE0A458}"/>
            </a:ext>
          </a:extLst>
        </xdr:cNvPr>
        <xdr:cNvCxnSpPr/>
      </xdr:nvCxnSpPr>
      <xdr:spPr>
        <a:xfrm>
          <a:off x="12814300" y="177110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691" name="n_1aveValue【庁舎】&#10;有形固定資産減価償却率">
          <a:extLst>
            <a:ext uri="{FF2B5EF4-FFF2-40B4-BE49-F238E27FC236}">
              <a16:creationId xmlns:a16="http://schemas.microsoft.com/office/drawing/2014/main" id="{422B1581-DEF1-4D2E-90E6-157A474C5173}"/>
            </a:ext>
          </a:extLst>
        </xdr:cNvPr>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692" name="n_2aveValue【庁舎】&#10;有形固定資産減価償却率">
          <a:extLst>
            <a:ext uri="{FF2B5EF4-FFF2-40B4-BE49-F238E27FC236}">
              <a16:creationId xmlns:a16="http://schemas.microsoft.com/office/drawing/2014/main" id="{360F3BDC-93F1-4A0F-A1ED-57610E9E1BBA}"/>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693" name="n_3aveValue【庁舎】&#10;有形固定資産減価償却率">
          <a:extLst>
            <a:ext uri="{FF2B5EF4-FFF2-40B4-BE49-F238E27FC236}">
              <a16:creationId xmlns:a16="http://schemas.microsoft.com/office/drawing/2014/main" id="{0A7931E0-4918-405A-BDD1-B8EE56EFFA25}"/>
            </a:ext>
          </a:extLst>
        </xdr:cNvPr>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694" name="n_4aveValue【庁舎】&#10;有形固定資産減価償却率">
          <a:extLst>
            <a:ext uri="{FF2B5EF4-FFF2-40B4-BE49-F238E27FC236}">
              <a16:creationId xmlns:a16="http://schemas.microsoft.com/office/drawing/2014/main" id="{05B858FA-A889-4D1D-ABDD-3FADB594A3A4}"/>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30859</xdr:rowOff>
    </xdr:from>
    <xdr:ext cx="405111" cy="259045"/>
    <xdr:sp macro="" textlink="">
      <xdr:nvSpPr>
        <xdr:cNvPr id="695" name="n_1mainValue【庁舎】&#10;有形固定資産減価償却率">
          <a:extLst>
            <a:ext uri="{FF2B5EF4-FFF2-40B4-BE49-F238E27FC236}">
              <a16:creationId xmlns:a16="http://schemas.microsoft.com/office/drawing/2014/main" id="{C48DB69E-EC5B-468C-9061-E0B05CD78843}"/>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696" name="n_2mainValue【庁舎】&#10;有形固定資産減価償却率">
          <a:extLst>
            <a:ext uri="{FF2B5EF4-FFF2-40B4-BE49-F238E27FC236}">
              <a16:creationId xmlns:a16="http://schemas.microsoft.com/office/drawing/2014/main" id="{5C00CE3C-4EEC-4C33-AE2D-98A0079B364F}"/>
            </a:ext>
          </a:extLst>
        </xdr:cNvPr>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153325</xdr:rowOff>
    </xdr:from>
    <xdr:ext cx="405111" cy="259045"/>
    <xdr:sp macro="" textlink="">
      <xdr:nvSpPr>
        <xdr:cNvPr id="697" name="n_3mainValue【庁舎】&#10;有形固定資産減価償却率">
          <a:extLst>
            <a:ext uri="{FF2B5EF4-FFF2-40B4-BE49-F238E27FC236}">
              <a16:creationId xmlns:a16="http://schemas.microsoft.com/office/drawing/2014/main" id="{575C02F5-2EA1-43EC-813C-1E65429FC081}"/>
            </a:ext>
          </a:extLst>
        </xdr:cNvPr>
        <xdr:cNvSpPr txBox="1"/>
      </xdr:nvSpPr>
      <xdr:spPr>
        <a:xfrm>
          <a:off x="13500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119034</xdr:rowOff>
    </xdr:from>
    <xdr:ext cx="405111" cy="259045"/>
    <xdr:sp macro="" textlink="">
      <xdr:nvSpPr>
        <xdr:cNvPr id="698" name="n_4mainValue【庁舎】&#10;有形固定資産減価償却率">
          <a:extLst>
            <a:ext uri="{FF2B5EF4-FFF2-40B4-BE49-F238E27FC236}">
              <a16:creationId xmlns:a16="http://schemas.microsoft.com/office/drawing/2014/main" id="{54E8F529-6DC6-494A-A157-4AF46FB22A30}"/>
            </a:ext>
          </a:extLst>
        </xdr:cNvPr>
        <xdr:cNvSpPr txBox="1"/>
      </xdr:nvSpPr>
      <xdr:spPr>
        <a:xfrm>
          <a:off x="12611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28EE8442-D032-4BA8-8237-07C0BFF1DBA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822E14B8-14F7-4770-A2D9-0C387ABE6F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C34AD622-FE15-4ABB-B417-743551AF11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274BAE77-8DA8-4C4A-BD19-77AC4AB98B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A373E49A-4CB3-4110-965A-0AC611CA34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98BF5121-6D2C-4A2D-BF1A-29EEBBEBB7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27804D4A-70F4-4CDD-AC64-7FA15FA2937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F17C05B9-9CD1-44A8-9624-C8D6CCAAF60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B6FA8CAC-3D2C-47E6-AB9F-488479A360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1D3D2EA-16A1-431E-8696-D52F56AD05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8B138E03-2139-4E27-B828-8301A068CAC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ED054CB3-F649-4959-BCC2-C525952D654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DA75EEB4-24BE-452E-99F1-4AA8BE8D595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3DE2F6E6-96A4-4BF8-BA73-CF5E8E2252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AD5F0E89-66F0-4B7A-90BC-C1F38488D0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5844180E-874D-4BEA-B345-9FF5A48EB3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4793C430-A321-4DBB-9356-3124C79198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19E058BE-F0E3-40EF-9432-4919E105251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8286F24B-F94D-48EC-8589-BD4D16291DE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56776C70-3A4A-4D8F-9CFC-14F7FC4FAB6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2ACF8060-6041-4849-A24F-26BEAEB919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9C662AE4-935E-4CCA-B4A5-85727C1967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6CAB8E99-8F65-4A88-AFF3-A2B3302D00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722" name="直線コネクタ 721">
          <a:extLst>
            <a:ext uri="{FF2B5EF4-FFF2-40B4-BE49-F238E27FC236}">
              <a16:creationId xmlns:a16="http://schemas.microsoft.com/office/drawing/2014/main" id="{849A0CCE-83D4-4C31-9D08-CE0EA8F942BB}"/>
            </a:ext>
          </a:extLst>
        </xdr:cNvPr>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723" name="【庁舎】&#10;一人当たり面積最小値テキスト">
          <a:extLst>
            <a:ext uri="{FF2B5EF4-FFF2-40B4-BE49-F238E27FC236}">
              <a16:creationId xmlns:a16="http://schemas.microsoft.com/office/drawing/2014/main" id="{D0CA4F53-631D-4EFA-9722-0DB277C15C62}"/>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724" name="直線コネクタ 723">
          <a:extLst>
            <a:ext uri="{FF2B5EF4-FFF2-40B4-BE49-F238E27FC236}">
              <a16:creationId xmlns:a16="http://schemas.microsoft.com/office/drawing/2014/main" id="{B07BC03A-B150-4DAE-B6EC-A3F538937C3C}"/>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725" name="【庁舎】&#10;一人当たり面積最大値テキスト">
          <a:extLst>
            <a:ext uri="{FF2B5EF4-FFF2-40B4-BE49-F238E27FC236}">
              <a16:creationId xmlns:a16="http://schemas.microsoft.com/office/drawing/2014/main" id="{EE548BBA-9D06-4480-B5B9-CD97BACF07CE}"/>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726" name="直線コネクタ 725">
          <a:extLst>
            <a:ext uri="{FF2B5EF4-FFF2-40B4-BE49-F238E27FC236}">
              <a16:creationId xmlns:a16="http://schemas.microsoft.com/office/drawing/2014/main" id="{C08F4BA1-B658-4610-95C2-7790AAB897A5}"/>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727" name="【庁舎】&#10;一人当たり面積平均値テキスト">
          <a:extLst>
            <a:ext uri="{FF2B5EF4-FFF2-40B4-BE49-F238E27FC236}">
              <a16:creationId xmlns:a16="http://schemas.microsoft.com/office/drawing/2014/main" id="{4F1CA963-AC63-490F-A30B-A074D2B9D19C}"/>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728" name="フローチャート: 判断 727">
          <a:extLst>
            <a:ext uri="{FF2B5EF4-FFF2-40B4-BE49-F238E27FC236}">
              <a16:creationId xmlns:a16="http://schemas.microsoft.com/office/drawing/2014/main" id="{FF0AFD6B-BAE1-4904-9FF4-717A534775DA}"/>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729" name="フローチャート: 判断 728">
          <a:extLst>
            <a:ext uri="{FF2B5EF4-FFF2-40B4-BE49-F238E27FC236}">
              <a16:creationId xmlns:a16="http://schemas.microsoft.com/office/drawing/2014/main" id="{B99D353F-57E8-40D5-BD98-A9C05B40F87F}"/>
            </a:ext>
          </a:extLst>
        </xdr:cNvPr>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730" name="フローチャート: 判断 729">
          <a:extLst>
            <a:ext uri="{FF2B5EF4-FFF2-40B4-BE49-F238E27FC236}">
              <a16:creationId xmlns:a16="http://schemas.microsoft.com/office/drawing/2014/main" id="{C18AC689-8CB3-4254-8B07-9D81DAB7A0BC}"/>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731" name="フローチャート: 判断 730">
          <a:extLst>
            <a:ext uri="{FF2B5EF4-FFF2-40B4-BE49-F238E27FC236}">
              <a16:creationId xmlns:a16="http://schemas.microsoft.com/office/drawing/2014/main" id="{D4CA2029-B98F-4417-9D48-7827E90C36B7}"/>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732" name="フローチャート: 判断 731">
          <a:extLst>
            <a:ext uri="{FF2B5EF4-FFF2-40B4-BE49-F238E27FC236}">
              <a16:creationId xmlns:a16="http://schemas.microsoft.com/office/drawing/2014/main" id="{C0149E09-ED47-4972-A36C-611158E42E97}"/>
            </a:ext>
          </a:extLst>
        </xdr:cNvPr>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04457F0-67AB-4FAB-B584-B6A180346A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2D67D98-B68D-424C-86C1-A5514286EE2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6AD76B4-9768-4C3F-8EC3-E22A32FA28B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EC56158-EC3F-4923-9F04-B5BE47E0D0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C56BFEF-A70D-483A-8708-A57F2267EA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67311</xdr:rowOff>
    </xdr:from>
    <xdr:to>
      <xdr:col>116</xdr:col>
      <xdr:colOff>114300</xdr:colOff>
      <xdr:row>102</xdr:row>
      <xdr:rowOff>168911</xdr:rowOff>
    </xdr:to>
    <xdr:sp macro="" textlink="">
      <xdr:nvSpPr>
        <xdr:cNvPr id="738" name="楕円 737">
          <a:extLst>
            <a:ext uri="{FF2B5EF4-FFF2-40B4-BE49-F238E27FC236}">
              <a16:creationId xmlns:a16="http://schemas.microsoft.com/office/drawing/2014/main" id="{27F39693-A347-43AA-9031-C2FD9D1E61C4}"/>
            </a:ext>
          </a:extLst>
        </xdr:cNvPr>
        <xdr:cNvSpPr/>
      </xdr:nvSpPr>
      <xdr:spPr>
        <a:xfrm>
          <a:off x="221107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90188</xdr:rowOff>
    </xdr:from>
    <xdr:ext cx="469744" cy="259045"/>
    <xdr:sp macro="" textlink="">
      <xdr:nvSpPr>
        <xdr:cNvPr id="739" name="【庁舎】&#10;一人当たり面積該当値テキスト">
          <a:extLst>
            <a:ext uri="{FF2B5EF4-FFF2-40B4-BE49-F238E27FC236}">
              <a16:creationId xmlns:a16="http://schemas.microsoft.com/office/drawing/2014/main" id="{622DE169-46AB-4240-B12A-04D73FF888F4}"/>
            </a:ext>
          </a:extLst>
        </xdr:cNvPr>
        <xdr:cNvSpPr txBox="1"/>
      </xdr:nvSpPr>
      <xdr:spPr>
        <a:xfrm>
          <a:off x="22199600"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71120</xdr:rowOff>
    </xdr:from>
    <xdr:to>
      <xdr:col>112</xdr:col>
      <xdr:colOff>38100</xdr:colOff>
      <xdr:row>103</xdr:row>
      <xdr:rowOff>1270</xdr:rowOff>
    </xdr:to>
    <xdr:sp macro="" textlink="">
      <xdr:nvSpPr>
        <xdr:cNvPr id="740" name="楕円 739">
          <a:extLst>
            <a:ext uri="{FF2B5EF4-FFF2-40B4-BE49-F238E27FC236}">
              <a16:creationId xmlns:a16="http://schemas.microsoft.com/office/drawing/2014/main" id="{6DF3B2E2-1784-4A1F-9D9F-54B39B0FF37B}"/>
            </a:ext>
          </a:extLst>
        </xdr:cNvPr>
        <xdr:cNvSpPr/>
      </xdr:nvSpPr>
      <xdr:spPr>
        <a:xfrm>
          <a:off x="2127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118111</xdr:rowOff>
    </xdr:from>
    <xdr:to>
      <xdr:col>116</xdr:col>
      <xdr:colOff>63500</xdr:colOff>
      <xdr:row>102</xdr:row>
      <xdr:rowOff>121920</xdr:rowOff>
    </xdr:to>
    <xdr:cxnSp macro="">
      <xdr:nvCxnSpPr>
        <xdr:cNvPr id="741" name="直線コネクタ 740">
          <a:extLst>
            <a:ext uri="{FF2B5EF4-FFF2-40B4-BE49-F238E27FC236}">
              <a16:creationId xmlns:a16="http://schemas.microsoft.com/office/drawing/2014/main" id="{A2301315-3962-4B61-A9DC-5CDC8BE26A0B}"/>
            </a:ext>
          </a:extLst>
        </xdr:cNvPr>
        <xdr:cNvCxnSpPr/>
      </xdr:nvCxnSpPr>
      <xdr:spPr>
        <a:xfrm flipV="1">
          <a:off x="21323300" y="176060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78739</xdr:rowOff>
    </xdr:from>
    <xdr:to>
      <xdr:col>107</xdr:col>
      <xdr:colOff>101600</xdr:colOff>
      <xdr:row>103</xdr:row>
      <xdr:rowOff>8889</xdr:rowOff>
    </xdr:to>
    <xdr:sp macro="" textlink="">
      <xdr:nvSpPr>
        <xdr:cNvPr id="742" name="楕円 741">
          <a:extLst>
            <a:ext uri="{FF2B5EF4-FFF2-40B4-BE49-F238E27FC236}">
              <a16:creationId xmlns:a16="http://schemas.microsoft.com/office/drawing/2014/main" id="{EF141FBD-13B9-4B57-8714-9C3BE686587C}"/>
            </a:ext>
          </a:extLst>
        </xdr:cNvPr>
        <xdr:cNvSpPr/>
      </xdr:nvSpPr>
      <xdr:spPr>
        <a:xfrm>
          <a:off x="20383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121920</xdr:rowOff>
    </xdr:from>
    <xdr:to>
      <xdr:col>111</xdr:col>
      <xdr:colOff>177800</xdr:colOff>
      <xdr:row>102</xdr:row>
      <xdr:rowOff>129539</xdr:rowOff>
    </xdr:to>
    <xdr:cxnSp macro="">
      <xdr:nvCxnSpPr>
        <xdr:cNvPr id="743" name="直線コネクタ 742">
          <a:extLst>
            <a:ext uri="{FF2B5EF4-FFF2-40B4-BE49-F238E27FC236}">
              <a16:creationId xmlns:a16="http://schemas.microsoft.com/office/drawing/2014/main" id="{A3AA5164-C4C9-4313-BD86-49ECE10584EC}"/>
            </a:ext>
          </a:extLst>
        </xdr:cNvPr>
        <xdr:cNvCxnSpPr/>
      </xdr:nvCxnSpPr>
      <xdr:spPr>
        <a:xfrm flipV="1">
          <a:off x="20434300" y="17609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82550</xdr:rowOff>
    </xdr:from>
    <xdr:to>
      <xdr:col>102</xdr:col>
      <xdr:colOff>165100</xdr:colOff>
      <xdr:row>103</xdr:row>
      <xdr:rowOff>12700</xdr:rowOff>
    </xdr:to>
    <xdr:sp macro="" textlink="">
      <xdr:nvSpPr>
        <xdr:cNvPr id="744" name="楕円 743">
          <a:extLst>
            <a:ext uri="{FF2B5EF4-FFF2-40B4-BE49-F238E27FC236}">
              <a16:creationId xmlns:a16="http://schemas.microsoft.com/office/drawing/2014/main" id="{66CBDBA8-717C-44FF-A582-E85FE2499396}"/>
            </a:ext>
          </a:extLst>
        </xdr:cNvPr>
        <xdr:cNvSpPr/>
      </xdr:nvSpPr>
      <xdr:spPr>
        <a:xfrm>
          <a:off x="19494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129539</xdr:rowOff>
    </xdr:from>
    <xdr:to>
      <xdr:col>107</xdr:col>
      <xdr:colOff>50800</xdr:colOff>
      <xdr:row>102</xdr:row>
      <xdr:rowOff>133350</xdr:rowOff>
    </xdr:to>
    <xdr:cxnSp macro="">
      <xdr:nvCxnSpPr>
        <xdr:cNvPr id="745" name="直線コネクタ 744">
          <a:extLst>
            <a:ext uri="{FF2B5EF4-FFF2-40B4-BE49-F238E27FC236}">
              <a16:creationId xmlns:a16="http://schemas.microsoft.com/office/drawing/2014/main" id="{C1F78644-2E03-4285-97D4-2CFBFD7AED5B}"/>
            </a:ext>
          </a:extLst>
        </xdr:cNvPr>
        <xdr:cNvCxnSpPr/>
      </xdr:nvCxnSpPr>
      <xdr:spPr>
        <a:xfrm flipV="1">
          <a:off x="19545300" y="17617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90170</xdr:rowOff>
    </xdr:from>
    <xdr:to>
      <xdr:col>98</xdr:col>
      <xdr:colOff>38100</xdr:colOff>
      <xdr:row>103</xdr:row>
      <xdr:rowOff>20320</xdr:rowOff>
    </xdr:to>
    <xdr:sp macro="" textlink="">
      <xdr:nvSpPr>
        <xdr:cNvPr id="746" name="楕円 745">
          <a:extLst>
            <a:ext uri="{FF2B5EF4-FFF2-40B4-BE49-F238E27FC236}">
              <a16:creationId xmlns:a16="http://schemas.microsoft.com/office/drawing/2014/main" id="{10938C71-D7DB-4F06-92B1-26B327BA5F6D}"/>
            </a:ext>
          </a:extLst>
        </xdr:cNvPr>
        <xdr:cNvSpPr/>
      </xdr:nvSpPr>
      <xdr:spPr>
        <a:xfrm>
          <a:off x="18605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133350</xdr:rowOff>
    </xdr:from>
    <xdr:to>
      <xdr:col>102</xdr:col>
      <xdr:colOff>114300</xdr:colOff>
      <xdr:row>102</xdr:row>
      <xdr:rowOff>140970</xdr:rowOff>
    </xdr:to>
    <xdr:cxnSp macro="">
      <xdr:nvCxnSpPr>
        <xdr:cNvPr id="747" name="直線コネクタ 746">
          <a:extLst>
            <a:ext uri="{FF2B5EF4-FFF2-40B4-BE49-F238E27FC236}">
              <a16:creationId xmlns:a16="http://schemas.microsoft.com/office/drawing/2014/main" id="{DB1DD85F-711E-40C0-A2EE-B37A6A795744}"/>
            </a:ext>
          </a:extLst>
        </xdr:cNvPr>
        <xdr:cNvCxnSpPr/>
      </xdr:nvCxnSpPr>
      <xdr:spPr>
        <a:xfrm flipV="1">
          <a:off x="18656300" y="17621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748" name="n_1aveValue【庁舎】&#10;一人当たり面積">
          <a:extLst>
            <a:ext uri="{FF2B5EF4-FFF2-40B4-BE49-F238E27FC236}">
              <a16:creationId xmlns:a16="http://schemas.microsoft.com/office/drawing/2014/main" id="{D464521E-E9BF-4EC7-9A6B-3C6DD1F3F537}"/>
            </a:ext>
          </a:extLst>
        </xdr:cNvPr>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749" name="n_2aveValue【庁舎】&#10;一人当たり面積">
          <a:extLst>
            <a:ext uri="{FF2B5EF4-FFF2-40B4-BE49-F238E27FC236}">
              <a16:creationId xmlns:a16="http://schemas.microsoft.com/office/drawing/2014/main" id="{C7889673-8E43-4030-975C-A056FA9AFE46}"/>
            </a:ext>
          </a:extLst>
        </xdr:cNvPr>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750" name="n_3aveValue【庁舎】&#10;一人当たり面積">
          <a:extLst>
            <a:ext uri="{FF2B5EF4-FFF2-40B4-BE49-F238E27FC236}">
              <a16:creationId xmlns:a16="http://schemas.microsoft.com/office/drawing/2014/main" id="{A27BB14B-05BF-48D3-9CB0-BE6E2486EDCE}"/>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751" name="n_4aveValue【庁舎】&#10;一人当たり面積">
          <a:extLst>
            <a:ext uri="{FF2B5EF4-FFF2-40B4-BE49-F238E27FC236}">
              <a16:creationId xmlns:a16="http://schemas.microsoft.com/office/drawing/2014/main" id="{2D7C8302-A5C3-4513-AA18-21DE3BFD0A75}"/>
            </a:ext>
          </a:extLst>
        </xdr:cNvPr>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17797</xdr:rowOff>
    </xdr:from>
    <xdr:ext cx="469744" cy="259045"/>
    <xdr:sp macro="" textlink="">
      <xdr:nvSpPr>
        <xdr:cNvPr id="752" name="n_1mainValue【庁舎】&#10;一人当たり面積">
          <a:extLst>
            <a:ext uri="{FF2B5EF4-FFF2-40B4-BE49-F238E27FC236}">
              <a16:creationId xmlns:a16="http://schemas.microsoft.com/office/drawing/2014/main" id="{B202BC7F-5FA3-4495-9E7F-04528ED19467}"/>
            </a:ext>
          </a:extLst>
        </xdr:cNvPr>
        <xdr:cNvSpPr txBox="1"/>
      </xdr:nvSpPr>
      <xdr:spPr>
        <a:xfrm>
          <a:off x="210757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25416</xdr:rowOff>
    </xdr:from>
    <xdr:ext cx="469744" cy="259045"/>
    <xdr:sp macro="" textlink="">
      <xdr:nvSpPr>
        <xdr:cNvPr id="753" name="n_2mainValue【庁舎】&#10;一人当たり面積">
          <a:extLst>
            <a:ext uri="{FF2B5EF4-FFF2-40B4-BE49-F238E27FC236}">
              <a16:creationId xmlns:a16="http://schemas.microsoft.com/office/drawing/2014/main" id="{6AD06CEC-0A1B-4D68-8A24-8B9334B01AEB}"/>
            </a:ext>
          </a:extLst>
        </xdr:cNvPr>
        <xdr:cNvSpPr txBox="1"/>
      </xdr:nvSpPr>
      <xdr:spPr>
        <a:xfrm>
          <a:off x="20199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29227</xdr:rowOff>
    </xdr:from>
    <xdr:ext cx="469744" cy="259045"/>
    <xdr:sp macro="" textlink="">
      <xdr:nvSpPr>
        <xdr:cNvPr id="754" name="n_3mainValue【庁舎】&#10;一人当たり面積">
          <a:extLst>
            <a:ext uri="{FF2B5EF4-FFF2-40B4-BE49-F238E27FC236}">
              <a16:creationId xmlns:a16="http://schemas.microsoft.com/office/drawing/2014/main" id="{2EF1E808-4E5C-47DF-ADEB-20CF64838F40}"/>
            </a:ext>
          </a:extLst>
        </xdr:cNvPr>
        <xdr:cNvSpPr txBox="1"/>
      </xdr:nvSpPr>
      <xdr:spPr>
        <a:xfrm>
          <a:off x="19310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36847</xdr:rowOff>
    </xdr:from>
    <xdr:ext cx="469744" cy="259045"/>
    <xdr:sp macro="" textlink="">
      <xdr:nvSpPr>
        <xdr:cNvPr id="755" name="n_4mainValue【庁舎】&#10;一人当たり面積">
          <a:extLst>
            <a:ext uri="{FF2B5EF4-FFF2-40B4-BE49-F238E27FC236}">
              <a16:creationId xmlns:a16="http://schemas.microsoft.com/office/drawing/2014/main" id="{979AE4E9-220E-4BC5-8F56-949D2C6C30D9}"/>
            </a:ext>
          </a:extLst>
        </xdr:cNvPr>
        <xdr:cNvSpPr txBox="1"/>
      </xdr:nvSpPr>
      <xdr:spPr>
        <a:xfrm>
          <a:off x="18421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714D088D-14BC-49B3-87B8-00C9674307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E0282948-FB4B-4ED0-AD4F-D55A216354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CE3BC354-1177-43A8-B9AF-7FAA9B6395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して特に有形固定資産減価償却率が高くなっている施設類型は、児童館、公民館であり、特に低くなっている施設類型は、体育館・プール、橋りょう・トンネル、一般廃棄物処理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特に公民館については、有形固定資産減価償却率が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％となっており、類似団体内でも高い比率となっている。市全体の有形固定資産減価償却率も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％と保有資産の償却（老朽化）が進んでいる状況であるため、諫早市公共施設等総合管理計画や各個別施設計画を基本として、更新や維持補修等の適切な施設管理に取り組む必要がある。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146050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60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ヶ年平均で算定するにあたり、新たに算定基礎に加わる令和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の値を比較すると、社会福祉費等の増加により分母となる基準財政需要額が増となったものの、固定資産税（償却資産）等の増加により分子となる基準財政収入額が大幅に増となったことから、財政力指数は</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）となったが、類似団体平均と比較し依然として下回っている状況である。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今後も企業誘致や定住促進などの環境整備を図り、税収の確保に努める。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前年度と比べ、経常経費充当一般財源の額のうち人件費等が増加したものの、経常一般財源等総額のうち、地方交付税や地方税等が大幅に増加したことなどから、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今後も経常経費の抑制や自主財源の確保に努め、財政構造の健全化を図る。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3413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65</xdr:row>
      <xdr:rowOff>125306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9608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125306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3978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162560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3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160883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人当たりの人件費・物件費等決算額が下回っているのは、職員数の適正管理を行っていることにより、人口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人当たりの職員数が類似団体平均と比較して</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人下回っているためである。　また、消防やごみ処理等を一部事務組合で行っていることにより、その費用を補助費等として支出していることも要因の一つと考えられる。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今後も職員定数の適正管理や経費削減を着実に推進する。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155814</xdr:rowOff>
    </xdr:from>
    <xdr:to>
      <xdr:col>23</xdr:col>
      <xdr:colOff>133350</xdr:colOff>
      <xdr:row>83</xdr:row>
      <xdr:rowOff>54048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14714"/>
          <a:ext cx="8382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148099</xdr:rowOff>
    </xdr:from>
    <xdr:to>
      <xdr:col>19</xdr:col>
      <xdr:colOff>133350</xdr:colOff>
      <xdr:row>82</xdr:row>
      <xdr:rowOff>155814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35549"/>
          <a:ext cx="889000" cy="17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83741</xdr:rowOff>
    </xdr:from>
    <xdr:to>
      <xdr:col>15</xdr:col>
      <xdr:colOff>82550</xdr:colOff>
      <xdr:row>81</xdr:row>
      <xdr:rowOff>148099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71191"/>
          <a:ext cx="889000" cy="6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64903</xdr:rowOff>
    </xdr:from>
    <xdr:to>
      <xdr:col>11</xdr:col>
      <xdr:colOff>31750</xdr:colOff>
      <xdr:row>81</xdr:row>
      <xdr:rowOff>83741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2353"/>
          <a:ext cx="8890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3248</xdr:rowOff>
    </xdr:from>
    <xdr:to>
      <xdr:col>23</xdr:col>
      <xdr:colOff>184150</xdr:colOff>
      <xdr:row>83</xdr:row>
      <xdr:rowOff>104848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19775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105014</xdr:rowOff>
    </xdr:from>
    <xdr:to>
      <xdr:col>19</xdr:col>
      <xdr:colOff>184150</xdr:colOff>
      <xdr:row>83</xdr:row>
      <xdr:rowOff>35164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45341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3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97299</xdr:rowOff>
    </xdr:from>
    <xdr:to>
      <xdr:col>15</xdr:col>
      <xdr:colOff>133350</xdr:colOff>
      <xdr:row>82</xdr:row>
      <xdr:rowOff>27449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37626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75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32941</xdr:rowOff>
    </xdr:from>
    <xdr:to>
      <xdr:col>11</xdr:col>
      <xdr:colOff>82550</xdr:colOff>
      <xdr:row>81</xdr:row>
      <xdr:rowOff>134541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144718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8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14103</xdr:rowOff>
    </xdr:from>
    <xdr:to>
      <xdr:col>7</xdr:col>
      <xdr:colOff>31750</xdr:colOff>
      <xdr:row>81</xdr:row>
      <xdr:rowOff>115703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125880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経験年数階層における職員構成の変動により、前年度より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職員給与については、国の制度の動向に配慮しつつ、引き続き適正な対応を行うとともに、職員の能力・実績を反映できる給与制度の在り方について検討を行っていく。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346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13607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13607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48079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時代の変化に伴う多様な行政需要や市民ニーズに対応した定員管理に努めたことなどにより、人口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人当たりの職員数が類似団体と比較して</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人下回っている。今後も引き続き職員数の適正管理を着実に推進する。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48471</xdr:rowOff>
    </xdr:from>
    <xdr:to>
      <xdr:col>81</xdr:col>
      <xdr:colOff>44450</xdr:colOff>
      <xdr:row>62</xdr:row>
      <xdr:rowOff>52494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7837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48471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7233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42439</xdr:rowOff>
    </xdr:from>
    <xdr:to>
      <xdr:col>72</xdr:col>
      <xdr:colOff>203200</xdr:colOff>
      <xdr:row>62</xdr:row>
      <xdr:rowOff>58526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723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50482</xdr:rowOff>
    </xdr:from>
    <xdr:to>
      <xdr:col>68</xdr:col>
      <xdr:colOff>152400</xdr:colOff>
      <xdr:row>62</xdr:row>
      <xdr:rowOff>58526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8038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18221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169121</xdr:rowOff>
    </xdr:from>
    <xdr:to>
      <xdr:col>77</xdr:col>
      <xdr:colOff>95250</xdr:colOff>
      <xdr:row>62</xdr:row>
      <xdr:rowOff>99271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109448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163089</xdr:rowOff>
    </xdr:from>
    <xdr:to>
      <xdr:col>73</xdr:col>
      <xdr:colOff>44450</xdr:colOff>
      <xdr:row>62</xdr:row>
      <xdr:rowOff>93239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103416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7726</xdr:rowOff>
    </xdr:from>
    <xdr:to>
      <xdr:col>68</xdr:col>
      <xdr:colOff>203200</xdr:colOff>
      <xdr:row>62</xdr:row>
      <xdr:rowOff>109326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171132</xdr:rowOff>
    </xdr:from>
    <xdr:to>
      <xdr:col>64</xdr:col>
      <xdr:colOff>152400</xdr:colOff>
      <xdr:row>62</xdr:row>
      <xdr:rowOff>101282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111459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ヶ年平均で算定するにあたり、新たに算定基礎に加わる令和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年度の単年度の値を比較すると、分子における地方債の元利償還金充当一般財源及び準元利償還金が減となったこと等から、実質公債費比率は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今後も交付税算定上有利な起債を有効に活用しつつ、計画的に繰上償還を組み合わせながら、公債費負担の抑制・平準化を図り、引き続き健全財政の維持に努めていく。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135996</xdr:rowOff>
    </xdr:from>
    <xdr:to>
      <xdr:col>81</xdr:col>
      <xdr:colOff>44450</xdr:colOff>
      <xdr:row>42</xdr:row>
      <xdr:rowOff>166158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33689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166158</xdr:rowOff>
    </xdr:from>
    <xdr:to>
      <xdr:col>77</xdr:col>
      <xdr:colOff>44450</xdr:colOff>
      <xdr:row>43</xdr:row>
      <xdr:rowOff>34925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34925</xdr:rowOff>
    </xdr:from>
    <xdr:to>
      <xdr:col>72</xdr:col>
      <xdr:colOff>203200</xdr:colOff>
      <xdr:row>43</xdr:row>
      <xdr:rowOff>75142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75142</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85196</xdr:rowOff>
    </xdr:from>
    <xdr:to>
      <xdr:col>81</xdr:col>
      <xdr:colOff>95250</xdr:colOff>
      <xdr:row>43</xdr:row>
      <xdr:rowOff>15346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57273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2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115358</xdr:rowOff>
    </xdr:from>
    <xdr:to>
      <xdr:col>77</xdr:col>
      <xdr:colOff>95250</xdr:colOff>
      <xdr:row>43</xdr:row>
      <xdr:rowOff>45508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30285</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155575</xdr:rowOff>
    </xdr:from>
    <xdr:to>
      <xdr:col>73</xdr:col>
      <xdr:colOff>44450</xdr:colOff>
      <xdr:row>43</xdr:row>
      <xdr:rowOff>85725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70502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24342</xdr:rowOff>
    </xdr:from>
    <xdr:to>
      <xdr:col>68</xdr:col>
      <xdr:colOff>203200</xdr:colOff>
      <xdr:row>43</xdr:row>
      <xdr:rowOff>125942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110719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将来負担比率としては、類似団体平均、全国平均、長崎県平均をいずれも下回っている。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負担比率が生じなかったことを示すもので、基金の積立てにより充当可能基金額が増加したことに加え、土地開発公社の負債及び一部事務組合、公営企業等を含めた市全体の地方債現在高が減少したことにより将来負担額が減少し、充当可能基金額等の控除額を下回ったため、前年度と同じく将来負担比率は生じなか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19049</xdr:rowOff>
    </xdr:from>
    <xdr:ext cx="9099176" cy="56197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762000" y="4476749"/>
          <a:ext cx="9099176" cy="561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人件費に係る経常収支比率は、類似団体平均、全国平均、長崎県平均をいずれも下回っている。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退職手当の増加により分子となる経常経費充当一般財源が増加したものの、地方交付税や地方税等の増加により分母となる歳入経常一般財源が増加したことにより、前年度から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75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10414</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11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111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23622</xdr:rowOff>
    </xdr:from>
    <xdr:to>
      <xdr:col>24</xdr:col>
      <xdr:colOff>76200</xdr:colOff>
      <xdr:row>35</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131064</xdr:rowOff>
    </xdr:from>
    <xdr:to>
      <xdr:col>11</xdr:col>
      <xdr:colOff>60325</xdr:colOff>
      <xdr:row>35</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物件費に係る経常収支比率は、類似団体平均、全国平均、長崎県平均をいずれも下回っている。これは、事務事業の見直しにより、常に経費削減・効率化に努めていることによるものである。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14</xdr:row>
      <xdr:rowOff>170543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055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9979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70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39914</xdr:rowOff>
    </xdr:from>
    <xdr:to>
      <xdr:col>73</xdr:col>
      <xdr:colOff>180975</xdr:colOff>
      <xdr:row>15</xdr:row>
      <xdr:rowOff>9979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40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39914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effectLst/>
              <a:latin typeface="ＭＳ Ｐゴシック" panose="020B0600070205080204" pitchFamily="50" charset="-128"/>
              <a:ea typeface="ＭＳ Ｐゴシック" panose="020B0600070205080204" pitchFamily="50" charset="-128"/>
            </a:rPr>
            <a:t>　扶助費に係る経常収支比率は、地方交付税や地方税等の増加により分母となる歳入一般財源が増加したことに加え、施設型給付事業（民間）等の減により分子となる経常経費充当一般財源が減少したため、前年度から</a:t>
          </a:r>
          <a:r>
            <a:rPr kumimoji="1" lang="en-US" altLang="ja-JP" sz="1300">
              <a:effectLst/>
              <a:latin typeface="ＭＳ Ｐゴシック" panose="020B0600070205080204" pitchFamily="50" charset="-128"/>
              <a:ea typeface="ＭＳ Ｐゴシック" panose="020B0600070205080204" pitchFamily="50" charset="-128"/>
            </a:rPr>
            <a:t>1.3</a:t>
          </a:r>
          <a:r>
            <a:rPr kumimoji="1" lang="ja-JP" altLang="en-US" sz="1300">
              <a:effectLst/>
              <a:latin typeface="ＭＳ Ｐゴシック" panose="020B0600070205080204" pitchFamily="50" charset="-128"/>
              <a:ea typeface="ＭＳ Ｐゴシック" panose="020B0600070205080204" pitchFamily="50" charset="-128"/>
            </a:rPr>
            <a:t>ポイントの減となった。</a:t>
          </a:r>
          <a:endParaRPr kumimoji="1" lang="en-US" altLang="ja-JP" sz="1300">
            <a:effectLst/>
            <a:latin typeface="ＭＳ Ｐゴシック" panose="020B0600070205080204" pitchFamily="50" charset="-128"/>
            <a:ea typeface="ＭＳ Ｐゴシック" panose="020B0600070205080204" pitchFamily="50" charset="-128"/>
          </a:endParaRPr>
        </a:p>
        <a:p>
          <a:r>
            <a:rPr kumimoji="1" lang="ja-JP" altLang="en-US" sz="1300">
              <a:effectLst/>
              <a:latin typeface="ＭＳ Ｐゴシック" panose="020B0600070205080204" pitchFamily="50" charset="-128"/>
              <a:ea typeface="ＭＳ Ｐゴシック" panose="020B0600070205080204" pitchFamily="50" charset="-128"/>
            </a:rPr>
            <a:t>　今後も扶助費は同程度の水準で推移していくことが見込まれるため、他の経常経費の抑制により健全な財政運営を図る。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91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9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62247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介護保険事業特別会計繰出金の増などにより分子となる経常経費充当一般財源が増加したものの、地方交付税や地方税等の増加により分母となる歳入経常一般財源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009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57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補助費等に係る経常収支比率は、類似団体平均、全国平均、長崎県平均いずれと比較しても高くなっている。これは、消防・ごみ処理等を一部事務組合で行っていることに伴うものである。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県央地域広域市町村圏組合負担金の増などにより分子となる経常経費充当一般財源が増加したものの、地方交付税や地方税等の増加により分母となる歳入経常一般財源が増加したことにより、前年度から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541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38</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32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117856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87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公債費に係る経常収支比率は、地方交付税や地方税等の増加により分母となる歳入一般財源が増加したことに加え、定期償還の減により分子となる経常経費充当一般財源が減少したため、前年度から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合併に伴う財政需要の増加により依然として類似団体平均を上回っているが、財政状況に応じて繰上償還を検討するなど、健全な財政運営に努める。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54611</xdr:rowOff>
    </xdr:from>
    <xdr:to>
      <xdr:col>24</xdr:col>
      <xdr:colOff>25400</xdr:colOff>
      <xdr:row>79</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991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146050</xdr:rowOff>
    </xdr:from>
    <xdr:to>
      <xdr:col>19</xdr:col>
      <xdr:colOff>187325</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69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81</xdr:row>
      <xdr:rowOff>16511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843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137161</xdr:rowOff>
    </xdr:from>
    <xdr:to>
      <xdr:col>6</xdr:col>
      <xdr:colOff>171450</xdr:colOff>
      <xdr:row>81</xdr:row>
      <xdr:rowOff>67311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52088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人件費の増などにより分子となる経常経費充当一般財源が増となったものの、地方交付税や地方税等の増加により分母となる歳入経常一般財源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となった。類似団体平均、全国平均、長崎県平均をいずれも下回っており、事務事業の見直しといった行革努力等により、人件費や物件費に係る経常収支比率が、平均を下回っている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83464"/>
          <a:ext cx="838200" cy="15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343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77</xdr:row>
      <xdr:rowOff>19558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1089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152146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988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79642</xdr:rowOff>
    </xdr:from>
    <xdr:to>
      <xdr:col>29</xdr:col>
      <xdr:colOff>127000</xdr:colOff>
      <xdr:row>17</xdr:row>
      <xdr:rowOff>102187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1917"/>
          <a:ext cx="647700" cy="2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102187</xdr:rowOff>
    </xdr:from>
    <xdr:to>
      <xdr:col>26</xdr:col>
      <xdr:colOff>50800</xdr:colOff>
      <xdr:row>17</xdr:row>
      <xdr:rowOff>103673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4462"/>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103673</xdr:rowOff>
    </xdr:from>
    <xdr:to>
      <xdr:col>22</xdr:col>
      <xdr:colOff>114300</xdr:colOff>
      <xdr:row>17</xdr:row>
      <xdr:rowOff>125590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65948"/>
          <a:ext cx="698500" cy="21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106531</xdr:rowOff>
    </xdr:from>
    <xdr:to>
      <xdr:col>18</xdr:col>
      <xdr:colOff>177800</xdr:colOff>
      <xdr:row>17</xdr:row>
      <xdr:rowOff>125590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68806"/>
          <a:ext cx="698500" cy="19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28842</xdr:rowOff>
    </xdr:from>
    <xdr:to>
      <xdr:col>29</xdr:col>
      <xdr:colOff>177800</xdr:colOff>
      <xdr:row>17</xdr:row>
      <xdr:rowOff>130442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1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51387</xdr:rowOff>
    </xdr:from>
    <xdr:to>
      <xdr:col>26</xdr:col>
      <xdr:colOff>101600</xdr:colOff>
      <xdr:row>17</xdr:row>
      <xdr:rowOff>152987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137764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00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52873</xdr:rowOff>
    </xdr:from>
    <xdr:to>
      <xdr:col>22</xdr:col>
      <xdr:colOff>165100</xdr:colOff>
      <xdr:row>17</xdr:row>
      <xdr:rowOff>154473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1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0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74790</xdr:rowOff>
    </xdr:from>
    <xdr:to>
      <xdr:col>19</xdr:col>
      <xdr:colOff>38100</xdr:colOff>
      <xdr:row>18</xdr:row>
      <xdr:rowOff>4940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37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161167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55731</xdr:rowOff>
    </xdr:from>
    <xdr:to>
      <xdr:col>15</xdr:col>
      <xdr:colOff>101600</xdr:colOff>
      <xdr:row>17</xdr:row>
      <xdr:rowOff>157331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18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142108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0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311252</xdr:rowOff>
    </xdr:from>
    <xdr:to>
      <xdr:col>29</xdr:col>
      <xdr:colOff>127000</xdr:colOff>
      <xdr:row>35</xdr:row>
      <xdr:rowOff>63526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78702"/>
          <a:ext cx="647700" cy="9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63526</xdr:rowOff>
    </xdr:from>
    <xdr:to>
      <xdr:col>26</xdr:col>
      <xdr:colOff>50800</xdr:colOff>
      <xdr:row>35</xdr:row>
      <xdr:rowOff>118237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73876"/>
          <a:ext cx="698500" cy="5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288125</xdr:rowOff>
    </xdr:from>
    <xdr:to>
      <xdr:col>22</xdr:col>
      <xdr:colOff>114300</xdr:colOff>
      <xdr:row>35</xdr:row>
      <xdr:rowOff>118237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55575"/>
          <a:ext cx="698500" cy="17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288125</xdr:rowOff>
    </xdr:from>
    <xdr:to>
      <xdr:col>18</xdr:col>
      <xdr:colOff>177800</xdr:colOff>
      <xdr:row>35</xdr:row>
      <xdr:rowOff>241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555575"/>
          <a:ext cx="698500" cy="5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260452</xdr:rowOff>
    </xdr:from>
    <xdr:to>
      <xdr:col>29</xdr:col>
      <xdr:colOff>177800</xdr:colOff>
      <xdr:row>35</xdr:row>
      <xdr:rowOff>19152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105529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12726</xdr:rowOff>
    </xdr:from>
    <xdr:to>
      <xdr:col>26</xdr:col>
      <xdr:colOff>101600</xdr:colOff>
      <xdr:row>35</xdr:row>
      <xdr:rowOff>114326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124503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9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67437</xdr:rowOff>
    </xdr:from>
    <xdr:to>
      <xdr:col>22</xdr:col>
      <xdr:colOff>165100</xdr:colOff>
      <xdr:row>35</xdr:row>
      <xdr:rowOff>169037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7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179214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237325</xdr:rowOff>
    </xdr:from>
    <xdr:to>
      <xdr:col>19</xdr:col>
      <xdr:colOff>38100</xdr:colOff>
      <xdr:row>34</xdr:row>
      <xdr:rowOff>338925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04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7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292341</xdr:rowOff>
    </xdr:from>
    <xdr:to>
      <xdr:col>15</xdr:col>
      <xdr:colOff>101600</xdr:colOff>
      <xdr:row>35</xdr:row>
      <xdr:rowOff>51041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5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61218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2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128362</xdr:rowOff>
    </xdr:from>
    <xdr:to>
      <xdr:col>24</xdr:col>
      <xdr:colOff>63500</xdr:colOff>
      <xdr:row>37</xdr:row>
      <xdr:rowOff>9124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00562"/>
          <a:ext cx="8382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9124</xdr:rowOff>
    </xdr:from>
    <xdr:to>
      <xdr:col>19</xdr:col>
      <xdr:colOff>177800</xdr:colOff>
      <xdr:row>37</xdr:row>
      <xdr:rowOff>57884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2774"/>
          <a:ext cx="889000" cy="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57884</xdr:rowOff>
    </xdr:from>
    <xdr:to>
      <xdr:col>15</xdr:col>
      <xdr:colOff>50800</xdr:colOff>
      <xdr:row>37</xdr:row>
      <xdr:rowOff>65062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01534"/>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161371</xdr:rowOff>
    </xdr:from>
    <xdr:to>
      <xdr:col>10</xdr:col>
      <xdr:colOff>114300</xdr:colOff>
      <xdr:row>37</xdr:row>
      <xdr:rowOff>65062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33571"/>
          <a:ext cx="8890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77562</xdr:rowOff>
    </xdr:from>
    <xdr:to>
      <xdr:col>24</xdr:col>
      <xdr:colOff>114300</xdr:colOff>
      <xdr:row>37</xdr:row>
      <xdr:rowOff>7712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55989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129774</xdr:rowOff>
    </xdr:from>
    <xdr:to>
      <xdr:col>20</xdr:col>
      <xdr:colOff>38100</xdr:colOff>
      <xdr:row>37</xdr:row>
      <xdr:rowOff>59924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51051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7084</xdr:rowOff>
    </xdr:from>
    <xdr:to>
      <xdr:col>15</xdr:col>
      <xdr:colOff>101600</xdr:colOff>
      <xdr:row>37</xdr:row>
      <xdr:rowOff>108684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99811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14262</xdr:rowOff>
    </xdr:from>
    <xdr:to>
      <xdr:col>10</xdr:col>
      <xdr:colOff>165100</xdr:colOff>
      <xdr:row>37</xdr:row>
      <xdr:rowOff>115862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5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110571</xdr:rowOff>
    </xdr:from>
    <xdr:to>
      <xdr:col>6</xdr:col>
      <xdr:colOff>38100</xdr:colOff>
      <xdr:row>37</xdr:row>
      <xdr:rowOff>40721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31848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103562</xdr:rowOff>
    </xdr:from>
    <xdr:to>
      <xdr:col>24</xdr:col>
      <xdr:colOff>63500</xdr:colOff>
      <xdr:row>58</xdr:row>
      <xdr:rowOff>2178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6212"/>
          <a:ext cx="8382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2178</xdr:rowOff>
    </xdr:from>
    <xdr:to>
      <xdr:col>19</xdr:col>
      <xdr:colOff>177800</xdr:colOff>
      <xdr:row>58</xdr:row>
      <xdr:rowOff>165646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46278"/>
          <a:ext cx="889000" cy="16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165646</xdr:rowOff>
    </xdr:from>
    <xdr:to>
      <xdr:col>15</xdr:col>
      <xdr:colOff>50800</xdr:colOff>
      <xdr:row>59</xdr:row>
      <xdr:rowOff>43574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0974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43574</xdr:rowOff>
    </xdr:from>
    <xdr:to>
      <xdr:col>10</xdr:col>
      <xdr:colOff>114300</xdr:colOff>
      <xdr:row>59</xdr:row>
      <xdr:rowOff>81007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59124"/>
          <a:ext cx="8890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52762</xdr:rowOff>
    </xdr:from>
    <xdr:to>
      <xdr:col>24</xdr:col>
      <xdr:colOff>114300</xdr:colOff>
      <xdr:row>57</xdr:row>
      <xdr:rowOff>154362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31189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122828</xdr:rowOff>
    </xdr:from>
    <xdr:to>
      <xdr:col>20</xdr:col>
      <xdr:colOff>38100</xdr:colOff>
      <xdr:row>58</xdr:row>
      <xdr:rowOff>52978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44105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8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114846</xdr:rowOff>
    </xdr:from>
    <xdr:to>
      <xdr:col>15</xdr:col>
      <xdr:colOff>101600</xdr:colOff>
      <xdr:row>59</xdr:row>
      <xdr:rowOff>44996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36123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164224</xdr:rowOff>
    </xdr:from>
    <xdr:to>
      <xdr:col>10</xdr:col>
      <xdr:colOff>165100</xdr:colOff>
      <xdr:row>59</xdr:row>
      <xdr:rowOff>94374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85501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30207</xdr:rowOff>
    </xdr:from>
    <xdr:to>
      <xdr:col>6</xdr:col>
      <xdr:colOff>38100</xdr:colOff>
      <xdr:row>59</xdr:row>
      <xdr:rowOff>131807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122934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3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99752</xdr:rowOff>
    </xdr:from>
    <xdr:to>
      <xdr:col>24</xdr:col>
      <xdr:colOff>63500</xdr:colOff>
      <xdr:row>76</xdr:row>
      <xdr:rowOff>101067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29952"/>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98037</xdr:rowOff>
    </xdr:from>
    <xdr:to>
      <xdr:col>19</xdr:col>
      <xdr:colOff>177800</xdr:colOff>
      <xdr:row>76</xdr:row>
      <xdr:rowOff>101067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128237"/>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98037</xdr:rowOff>
    </xdr:from>
    <xdr:to>
      <xdr:col>15</xdr:col>
      <xdr:colOff>50800</xdr:colOff>
      <xdr:row>76</xdr:row>
      <xdr:rowOff>125698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28237"/>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45781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125698</xdr:rowOff>
    </xdr:from>
    <xdr:to>
      <xdr:col>10</xdr:col>
      <xdr:colOff>114300</xdr:colOff>
      <xdr:row>76</xdr:row>
      <xdr:rowOff>133814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5589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41324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48952</xdr:rowOff>
    </xdr:from>
    <xdr:to>
      <xdr:col>24</xdr:col>
      <xdr:colOff>114300</xdr:colOff>
      <xdr:row>76</xdr:row>
      <xdr:rowOff>150552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71829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3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50267</xdr:rowOff>
    </xdr:from>
    <xdr:to>
      <xdr:col>20</xdr:col>
      <xdr:colOff>38100</xdr:colOff>
      <xdr:row>76</xdr:row>
      <xdr:rowOff>151867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168394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47237</xdr:rowOff>
    </xdr:from>
    <xdr:to>
      <xdr:col>15</xdr:col>
      <xdr:colOff>101600</xdr:colOff>
      <xdr:row>76</xdr:row>
      <xdr:rowOff>148837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165364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85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74898</xdr:rowOff>
    </xdr:from>
    <xdr:to>
      <xdr:col>10</xdr:col>
      <xdr:colOff>165100</xdr:colOff>
      <xdr:row>77</xdr:row>
      <xdr:rowOff>5048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21576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88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83014</xdr:rowOff>
    </xdr:from>
    <xdr:to>
      <xdr:col>6</xdr:col>
      <xdr:colOff>38100</xdr:colOff>
      <xdr:row>77</xdr:row>
      <xdr:rowOff>13164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29691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88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164937</xdr:rowOff>
    </xdr:from>
    <xdr:to>
      <xdr:col>24</xdr:col>
      <xdr:colOff>63500</xdr:colOff>
      <xdr:row>97</xdr:row>
      <xdr:rowOff>40185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452687"/>
          <a:ext cx="838200" cy="2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40185</xdr:rowOff>
    </xdr:from>
    <xdr:to>
      <xdr:col>19</xdr:col>
      <xdr:colOff>177800</xdr:colOff>
      <xdr:row>97</xdr:row>
      <xdr:rowOff>40542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670835"/>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40542</xdr:rowOff>
    </xdr:from>
    <xdr:to>
      <xdr:col>15</xdr:col>
      <xdr:colOff>50800</xdr:colOff>
      <xdr:row>97</xdr:row>
      <xdr:rowOff>98763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671192"/>
          <a:ext cx="889000" cy="5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98763</xdr:rowOff>
    </xdr:from>
    <xdr:to>
      <xdr:col>10</xdr:col>
      <xdr:colOff>114300</xdr:colOff>
      <xdr:row>97</xdr:row>
      <xdr:rowOff>105849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729413"/>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114137</xdr:rowOff>
    </xdr:from>
    <xdr:to>
      <xdr:col>24</xdr:col>
      <xdr:colOff>114300</xdr:colOff>
      <xdr:row>96</xdr:row>
      <xdr:rowOff>44287</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40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137014</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25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160835</xdr:rowOff>
    </xdr:from>
    <xdr:to>
      <xdr:col>20</xdr:col>
      <xdr:colOff>38100</xdr:colOff>
      <xdr:row>97</xdr:row>
      <xdr:rowOff>90985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6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107512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795" y="1639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161192</xdr:rowOff>
    </xdr:from>
    <xdr:to>
      <xdr:col>15</xdr:col>
      <xdr:colOff>101600</xdr:colOff>
      <xdr:row>97</xdr:row>
      <xdr:rowOff>91342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6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107869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39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47963</xdr:rowOff>
    </xdr:from>
    <xdr:to>
      <xdr:col>10</xdr:col>
      <xdr:colOff>165100</xdr:colOff>
      <xdr:row>97</xdr:row>
      <xdr:rowOff>149563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6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166090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4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55049</xdr:rowOff>
    </xdr:from>
    <xdr:to>
      <xdr:col>6</xdr:col>
      <xdr:colOff>38100</xdr:colOff>
      <xdr:row>97</xdr:row>
      <xdr:rowOff>156649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6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1726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6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92243</xdr:rowOff>
    </xdr:from>
    <xdr:to>
      <xdr:col>54</xdr:col>
      <xdr:colOff>189865</xdr:colOff>
      <xdr:row>38</xdr:row>
      <xdr:rowOff>78900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921543"/>
          <a:ext cx="1270" cy="6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82727</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5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78900</xdr:rowOff>
    </xdr:from>
    <xdr:to>
      <xdr:col>55</xdr:col>
      <xdr:colOff>88900</xdr:colOff>
      <xdr:row>38</xdr:row>
      <xdr:rowOff>78900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5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38920</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69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92243</xdr:rowOff>
    </xdr:from>
    <xdr:to>
      <xdr:col>55</xdr:col>
      <xdr:colOff>88900</xdr:colOff>
      <xdr:row>34</xdr:row>
      <xdr:rowOff>92243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92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59553</xdr:rowOff>
    </xdr:from>
    <xdr:to>
      <xdr:col>55</xdr:col>
      <xdr:colOff>0</xdr:colOff>
      <xdr:row>35</xdr:row>
      <xdr:rowOff>153843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374503"/>
          <a:ext cx="838200" cy="78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144327</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31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165900</xdr:rowOff>
    </xdr:from>
    <xdr:to>
      <xdr:col>55</xdr:col>
      <xdr:colOff>50800</xdr:colOff>
      <xdr:row>37</xdr:row>
      <xdr:rowOff>96050</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59553</xdr:rowOff>
    </xdr:from>
    <xdr:to>
      <xdr:col>50</xdr:col>
      <xdr:colOff>114300</xdr:colOff>
      <xdr:row>36</xdr:row>
      <xdr:rowOff>143640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374503"/>
          <a:ext cx="889000" cy="9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89479</xdr:rowOff>
    </xdr:from>
    <xdr:to>
      <xdr:col>50</xdr:col>
      <xdr:colOff>165100</xdr:colOff>
      <xdr:row>33</xdr:row>
      <xdr:rowOff>19629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10756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143640</xdr:rowOff>
    </xdr:from>
    <xdr:to>
      <xdr:col>45</xdr:col>
      <xdr:colOff>177800</xdr:colOff>
      <xdr:row>36</xdr:row>
      <xdr:rowOff>157889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315840"/>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46152</xdr:rowOff>
    </xdr:from>
    <xdr:to>
      <xdr:col>46</xdr:col>
      <xdr:colOff>38100</xdr:colOff>
      <xdr:row>37</xdr:row>
      <xdr:rowOff>147752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138878</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153980</xdr:rowOff>
    </xdr:from>
    <xdr:to>
      <xdr:col>41</xdr:col>
      <xdr:colOff>50800</xdr:colOff>
      <xdr:row>36</xdr:row>
      <xdr:rowOff>157889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326180"/>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65164</xdr:rowOff>
    </xdr:from>
    <xdr:to>
      <xdr:col>41</xdr:col>
      <xdr:colOff>101600</xdr:colOff>
      <xdr:row>37</xdr:row>
      <xdr:rowOff>166763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157890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85738</xdr:rowOff>
    </xdr:from>
    <xdr:to>
      <xdr:col>36</xdr:col>
      <xdr:colOff>165100</xdr:colOff>
      <xdr:row>38</xdr:row>
      <xdr:rowOff>15887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103043</xdr:rowOff>
    </xdr:from>
    <xdr:to>
      <xdr:col>55</xdr:col>
      <xdr:colOff>50800</xdr:colOff>
      <xdr:row>36</xdr:row>
      <xdr:rowOff>33193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125920</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5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8753</xdr:rowOff>
    </xdr:from>
    <xdr:to>
      <xdr:col>50</xdr:col>
      <xdr:colOff>165100</xdr:colOff>
      <xdr:row>31</xdr:row>
      <xdr:rowOff>110353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126880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09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92840</xdr:rowOff>
    </xdr:from>
    <xdr:to>
      <xdr:col>46</xdr:col>
      <xdr:colOff>38100</xdr:colOff>
      <xdr:row>37</xdr:row>
      <xdr:rowOff>22990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39517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107089</xdr:rowOff>
    </xdr:from>
    <xdr:to>
      <xdr:col>41</xdr:col>
      <xdr:colOff>101600</xdr:colOff>
      <xdr:row>37</xdr:row>
      <xdr:rowOff>37239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2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53766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5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103180</xdr:rowOff>
    </xdr:from>
    <xdr:to>
      <xdr:col>36</xdr:col>
      <xdr:colOff>165100</xdr:colOff>
      <xdr:row>37</xdr:row>
      <xdr:rowOff>33330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49857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24569</xdr:rowOff>
    </xdr:from>
    <xdr:to>
      <xdr:col>55</xdr:col>
      <xdr:colOff>0</xdr:colOff>
      <xdr:row>57</xdr:row>
      <xdr:rowOff>10320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625769"/>
          <a:ext cx="838200" cy="1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12179</xdr:rowOff>
    </xdr:from>
    <xdr:to>
      <xdr:col>50</xdr:col>
      <xdr:colOff>114300</xdr:colOff>
      <xdr:row>56</xdr:row>
      <xdr:rowOff>24569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13379"/>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165158</xdr:rowOff>
    </xdr:from>
    <xdr:to>
      <xdr:col>45</xdr:col>
      <xdr:colOff>177800</xdr:colOff>
      <xdr:row>56</xdr:row>
      <xdr:rowOff>12179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94908"/>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135501</xdr:rowOff>
    </xdr:from>
    <xdr:to>
      <xdr:col>41</xdr:col>
      <xdr:colOff>50800</xdr:colOff>
      <xdr:row>55</xdr:row>
      <xdr:rowOff>165158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93801"/>
          <a:ext cx="889000" cy="2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130970</xdr:rowOff>
    </xdr:from>
    <xdr:to>
      <xdr:col>55</xdr:col>
      <xdr:colOff>50800</xdr:colOff>
      <xdr:row>57</xdr:row>
      <xdr:rowOff>61120</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153847</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145219</xdr:rowOff>
    </xdr:from>
    <xdr:to>
      <xdr:col>50</xdr:col>
      <xdr:colOff>165100</xdr:colOff>
      <xdr:row>56</xdr:row>
      <xdr:rowOff>75369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7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91896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132829</xdr:rowOff>
    </xdr:from>
    <xdr:to>
      <xdr:col>46</xdr:col>
      <xdr:colOff>38100</xdr:colOff>
      <xdr:row>56</xdr:row>
      <xdr:rowOff>62979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79506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114358</xdr:rowOff>
    </xdr:from>
    <xdr:to>
      <xdr:col>41</xdr:col>
      <xdr:colOff>101600</xdr:colOff>
      <xdr:row>56</xdr:row>
      <xdr:rowOff>44508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61035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84701</xdr:rowOff>
    </xdr:from>
    <xdr:to>
      <xdr:col>36</xdr:col>
      <xdr:colOff>165100</xdr:colOff>
      <xdr:row>55</xdr:row>
      <xdr:rowOff>14851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3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31378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11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89878</xdr:rowOff>
    </xdr:from>
    <xdr:to>
      <xdr:col>55</xdr:col>
      <xdr:colOff>0</xdr:colOff>
      <xdr:row>78</xdr:row>
      <xdr:rowOff>106438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91528"/>
          <a:ext cx="838200" cy="1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55029</xdr:rowOff>
    </xdr:from>
    <xdr:to>
      <xdr:col>50</xdr:col>
      <xdr:colOff>114300</xdr:colOff>
      <xdr:row>77</xdr:row>
      <xdr:rowOff>89878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56679"/>
          <a:ext cx="8890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81500</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24752</xdr:rowOff>
    </xdr:from>
    <xdr:to>
      <xdr:col>45</xdr:col>
      <xdr:colOff>177800</xdr:colOff>
      <xdr:row>77</xdr:row>
      <xdr:rowOff>55029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26402"/>
          <a:ext cx="889000" cy="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159322</xdr:rowOff>
    </xdr:from>
    <xdr:to>
      <xdr:col>41</xdr:col>
      <xdr:colOff>50800</xdr:colOff>
      <xdr:row>77</xdr:row>
      <xdr:rowOff>24752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89522"/>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119918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55638</xdr:rowOff>
    </xdr:from>
    <xdr:to>
      <xdr:col>55</xdr:col>
      <xdr:colOff>50800</xdr:colOff>
      <xdr:row>78</xdr:row>
      <xdr:rowOff>157238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7103</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39078</xdr:rowOff>
    </xdr:from>
    <xdr:to>
      <xdr:col>50</xdr:col>
      <xdr:colOff>165100</xdr:colOff>
      <xdr:row>77</xdr:row>
      <xdr:rowOff>140678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157205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4229</xdr:rowOff>
    </xdr:from>
    <xdr:to>
      <xdr:col>46</xdr:col>
      <xdr:colOff>38100</xdr:colOff>
      <xdr:row>77</xdr:row>
      <xdr:rowOff>105829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122356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145402</xdr:rowOff>
    </xdr:from>
    <xdr:to>
      <xdr:col>41</xdr:col>
      <xdr:colOff>101600</xdr:colOff>
      <xdr:row>77</xdr:row>
      <xdr:rowOff>75552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92079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108522</xdr:rowOff>
    </xdr:from>
    <xdr:to>
      <xdr:col>36</xdr:col>
      <xdr:colOff>165100</xdr:colOff>
      <xdr:row>77</xdr:row>
      <xdr:rowOff>38672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55198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27595</xdr:rowOff>
    </xdr:from>
    <xdr:to>
      <xdr:col>55</xdr:col>
      <xdr:colOff>0</xdr:colOff>
      <xdr:row>96</xdr:row>
      <xdr:rowOff>37813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486795"/>
          <a:ext cx="8382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27595</xdr:rowOff>
    </xdr:from>
    <xdr:to>
      <xdr:col>50</xdr:col>
      <xdr:colOff>114300</xdr:colOff>
      <xdr:row>96</xdr:row>
      <xdr:rowOff>130580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486795"/>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130580</xdr:rowOff>
    </xdr:from>
    <xdr:to>
      <xdr:col>45</xdr:col>
      <xdr:colOff>177800</xdr:colOff>
      <xdr:row>96</xdr:row>
      <xdr:rowOff>135860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58978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113365</xdr:rowOff>
    </xdr:from>
    <xdr:to>
      <xdr:col>41</xdr:col>
      <xdr:colOff>50800</xdr:colOff>
      <xdr:row>96</xdr:row>
      <xdr:rowOff>135860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401115"/>
          <a:ext cx="889000" cy="1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20235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158463</xdr:rowOff>
    </xdr:from>
    <xdr:to>
      <xdr:col>55</xdr:col>
      <xdr:colOff>50800</xdr:colOff>
      <xdr:row>96</xdr:row>
      <xdr:rowOff>88613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136890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2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148245</xdr:rowOff>
    </xdr:from>
    <xdr:to>
      <xdr:col>50</xdr:col>
      <xdr:colOff>165100</xdr:colOff>
      <xdr:row>96</xdr:row>
      <xdr:rowOff>78395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69522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79780</xdr:rowOff>
    </xdr:from>
    <xdr:to>
      <xdr:col>46</xdr:col>
      <xdr:colOff>38100</xdr:colOff>
      <xdr:row>97</xdr:row>
      <xdr:rowOff>9930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85060</xdr:rowOff>
    </xdr:from>
    <xdr:to>
      <xdr:col>41</xdr:col>
      <xdr:colOff>101600</xdr:colOff>
      <xdr:row>97</xdr:row>
      <xdr:rowOff>15210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6337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62565</xdr:rowOff>
    </xdr:from>
    <xdr:to>
      <xdr:col>36</xdr:col>
      <xdr:colOff>165100</xdr:colOff>
      <xdr:row>95</xdr:row>
      <xdr:rowOff>164165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35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9242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26035</xdr:rowOff>
    </xdr:from>
    <xdr:to>
      <xdr:col>85</xdr:col>
      <xdr:colOff>127000</xdr:colOff>
      <xdr:row>37</xdr:row>
      <xdr:rowOff>166624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69685"/>
          <a:ext cx="8382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54119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69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166624</xdr:rowOff>
    </xdr:from>
    <xdr:to>
      <xdr:col>81</xdr:col>
      <xdr:colOff>50800</xdr:colOff>
      <xdr:row>38</xdr:row>
      <xdr:rowOff>141732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10274"/>
          <a:ext cx="889000" cy="1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126255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141732</xdr:rowOff>
    </xdr:from>
    <xdr:to>
      <xdr:col>76</xdr:col>
      <xdr:colOff>114300</xdr:colOff>
      <xdr:row>39</xdr:row>
      <xdr:rowOff>8636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6832"/>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163703</xdr:rowOff>
    </xdr:from>
    <xdr:to>
      <xdr:col>71</xdr:col>
      <xdr:colOff>177800</xdr:colOff>
      <xdr:row>39</xdr:row>
      <xdr:rowOff>8636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7880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146685</xdr:rowOff>
    </xdr:from>
    <xdr:to>
      <xdr:col>85</xdr:col>
      <xdr:colOff>177800</xdr:colOff>
      <xdr:row>37</xdr:row>
      <xdr:rowOff>76835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169562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7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115824</xdr:rowOff>
    </xdr:from>
    <xdr:to>
      <xdr:col>81</xdr:col>
      <xdr:colOff>101600</xdr:colOff>
      <xdr:row>38</xdr:row>
      <xdr:rowOff>45974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62501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90932</xdr:rowOff>
    </xdr:from>
    <xdr:to>
      <xdr:col>76</xdr:col>
      <xdr:colOff>165100</xdr:colOff>
      <xdr:row>39</xdr:row>
      <xdr:rowOff>21082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12209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129286</xdr:rowOff>
    </xdr:from>
    <xdr:to>
      <xdr:col>72</xdr:col>
      <xdr:colOff>38100</xdr:colOff>
      <xdr:row>39</xdr:row>
      <xdr:rowOff>59436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50563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3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112903</xdr:rowOff>
    </xdr:from>
    <xdr:to>
      <xdr:col>67</xdr:col>
      <xdr:colOff>101600</xdr:colOff>
      <xdr:row>39</xdr:row>
      <xdr:rowOff>43053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34180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4426</xdr:rowOff>
    </xdr:from>
    <xdr:to>
      <xdr:col>85</xdr:col>
      <xdr:colOff>127000</xdr:colOff>
      <xdr:row>73</xdr:row>
      <xdr:rowOff>69291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520276"/>
          <a:ext cx="8382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162293</xdr:rowOff>
    </xdr:from>
    <xdr:to>
      <xdr:col>81</xdr:col>
      <xdr:colOff>50800</xdr:colOff>
      <xdr:row>73</xdr:row>
      <xdr:rowOff>4426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506693"/>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94342</xdr:rowOff>
    </xdr:from>
    <xdr:to>
      <xdr:col>76</xdr:col>
      <xdr:colOff>114300</xdr:colOff>
      <xdr:row>72</xdr:row>
      <xdr:rowOff>162293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438742"/>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36773</xdr:rowOff>
    </xdr:from>
    <xdr:to>
      <xdr:col>71</xdr:col>
      <xdr:colOff>177800</xdr:colOff>
      <xdr:row>72</xdr:row>
      <xdr:rowOff>94342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209723"/>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18491</xdr:rowOff>
    </xdr:from>
    <xdr:to>
      <xdr:col>85</xdr:col>
      <xdr:colOff>177800</xdr:colOff>
      <xdr:row>73</xdr:row>
      <xdr:rowOff>120091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41368</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3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125076</xdr:rowOff>
    </xdr:from>
    <xdr:to>
      <xdr:col>81</xdr:col>
      <xdr:colOff>101600</xdr:colOff>
      <xdr:row>73</xdr:row>
      <xdr:rowOff>55226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71753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111493</xdr:rowOff>
    </xdr:from>
    <xdr:to>
      <xdr:col>76</xdr:col>
      <xdr:colOff>165100</xdr:colOff>
      <xdr:row>73</xdr:row>
      <xdr:rowOff>41643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4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58170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2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43542</xdr:rowOff>
    </xdr:from>
    <xdr:to>
      <xdr:col>72</xdr:col>
      <xdr:colOff>38100</xdr:colOff>
      <xdr:row>72</xdr:row>
      <xdr:rowOff>145142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3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161669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1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157423</xdr:rowOff>
    </xdr:from>
    <xdr:to>
      <xdr:col>67</xdr:col>
      <xdr:colOff>101600</xdr:colOff>
      <xdr:row>71</xdr:row>
      <xdr:rowOff>87573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1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104100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19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96216</xdr:rowOff>
    </xdr:from>
    <xdr:to>
      <xdr:col>85</xdr:col>
      <xdr:colOff>127000</xdr:colOff>
      <xdr:row>96</xdr:row>
      <xdr:rowOff>151842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555416"/>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151842</xdr:rowOff>
    </xdr:from>
    <xdr:to>
      <xdr:col>81</xdr:col>
      <xdr:colOff>50800</xdr:colOff>
      <xdr:row>97</xdr:row>
      <xdr:rowOff>75857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11042"/>
          <a:ext cx="889000" cy="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171298</xdr:rowOff>
    </xdr:from>
    <xdr:to>
      <xdr:col>76</xdr:col>
      <xdr:colOff>114300</xdr:colOff>
      <xdr:row>97</xdr:row>
      <xdr:rowOff>75857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30498"/>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171298</xdr:rowOff>
    </xdr:from>
    <xdr:to>
      <xdr:col>71</xdr:col>
      <xdr:colOff>177800</xdr:colOff>
      <xdr:row>97</xdr:row>
      <xdr:rowOff>86158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30498"/>
          <a:ext cx="889000" cy="8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45416</xdr:rowOff>
    </xdr:from>
    <xdr:to>
      <xdr:col>85</xdr:col>
      <xdr:colOff>177800</xdr:colOff>
      <xdr:row>96</xdr:row>
      <xdr:rowOff>147016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68293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3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101042</xdr:rowOff>
    </xdr:from>
    <xdr:to>
      <xdr:col>81</xdr:col>
      <xdr:colOff>101600</xdr:colOff>
      <xdr:row>97</xdr:row>
      <xdr:rowOff>31192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47719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25057</xdr:rowOff>
    </xdr:from>
    <xdr:to>
      <xdr:col>76</xdr:col>
      <xdr:colOff>165100</xdr:colOff>
      <xdr:row>97</xdr:row>
      <xdr:rowOff>126657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143184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3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120498</xdr:rowOff>
    </xdr:from>
    <xdr:to>
      <xdr:col>72</xdr:col>
      <xdr:colOff>38100</xdr:colOff>
      <xdr:row>97</xdr:row>
      <xdr:rowOff>50648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67175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5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35358</xdr:rowOff>
    </xdr:from>
    <xdr:to>
      <xdr:col>67</xdr:col>
      <xdr:colOff>101600</xdr:colOff>
      <xdr:row>97</xdr:row>
      <xdr:rowOff>136958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6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153485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11874</xdr:rowOff>
    </xdr:from>
    <xdr:to>
      <xdr:col>116</xdr:col>
      <xdr:colOff>63500</xdr:colOff>
      <xdr:row>35</xdr:row>
      <xdr:rowOff>63119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012624"/>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132859</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63119</xdr:rowOff>
    </xdr:from>
    <xdr:to>
      <xdr:col>111</xdr:col>
      <xdr:colOff>177800</xdr:colOff>
      <xdr:row>38</xdr:row>
      <xdr:rowOff>106553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063869"/>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58564</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104077</xdr:rowOff>
    </xdr:from>
    <xdr:to>
      <xdr:col>107</xdr:col>
      <xdr:colOff>50800</xdr:colOff>
      <xdr:row>38</xdr:row>
      <xdr:rowOff>106553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447727"/>
          <a:ext cx="889000" cy="1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104077</xdr:rowOff>
    </xdr:from>
    <xdr:to>
      <xdr:col>102</xdr:col>
      <xdr:colOff>114300</xdr:colOff>
      <xdr:row>37</xdr:row>
      <xdr:rowOff>117411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47727"/>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69422</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93616</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7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132524</xdr:rowOff>
    </xdr:from>
    <xdr:to>
      <xdr:col>116</xdr:col>
      <xdr:colOff>114300</xdr:colOff>
      <xdr:row>35</xdr:row>
      <xdr:rowOff>62674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155401</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81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12319</xdr:rowOff>
    </xdr:from>
    <xdr:to>
      <xdr:col>112</xdr:col>
      <xdr:colOff>38100</xdr:colOff>
      <xdr:row>35</xdr:row>
      <xdr:rowOff>113919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130446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55753</xdr:rowOff>
    </xdr:from>
    <xdr:to>
      <xdr:col>107</xdr:col>
      <xdr:colOff>101600</xdr:colOff>
      <xdr:row>38</xdr:row>
      <xdr:rowOff>157353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148480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53277</xdr:rowOff>
    </xdr:from>
    <xdr:to>
      <xdr:col>102</xdr:col>
      <xdr:colOff>165100</xdr:colOff>
      <xdr:row>37</xdr:row>
      <xdr:rowOff>154877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3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171404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7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66611</xdr:rowOff>
    </xdr:from>
    <xdr:to>
      <xdr:col>98</xdr:col>
      <xdr:colOff>38100</xdr:colOff>
      <xdr:row>37</xdr:row>
      <xdr:rowOff>168211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129699</xdr:rowOff>
    </xdr:from>
    <xdr:to>
      <xdr:col>116</xdr:col>
      <xdr:colOff>63500</xdr:colOff>
      <xdr:row>57</xdr:row>
      <xdr:rowOff>80797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730899"/>
          <a:ext cx="8382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59231</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03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129699</xdr:rowOff>
    </xdr:from>
    <xdr:to>
      <xdr:col>111</xdr:col>
      <xdr:colOff>177800</xdr:colOff>
      <xdr:row>57</xdr:row>
      <xdr:rowOff>153892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730899"/>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154252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145529</xdr:rowOff>
    </xdr:from>
    <xdr:to>
      <xdr:col>107</xdr:col>
      <xdr:colOff>50800</xdr:colOff>
      <xdr:row>57</xdr:row>
      <xdr:rowOff>153892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18179"/>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3776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145529</xdr:rowOff>
    </xdr:from>
    <xdr:to>
      <xdr:col>102</xdr:col>
      <xdr:colOff>114300</xdr:colOff>
      <xdr:row>57</xdr:row>
      <xdr:rowOff>162065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18179"/>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13816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8691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1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29997</xdr:rowOff>
    </xdr:from>
    <xdr:to>
      <xdr:col>116</xdr:col>
      <xdr:colOff>114300</xdr:colOff>
      <xdr:row>57</xdr:row>
      <xdr:rowOff>131597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52874</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78899</xdr:rowOff>
    </xdr:from>
    <xdr:to>
      <xdr:col>112</xdr:col>
      <xdr:colOff>38100</xdr:colOff>
      <xdr:row>57</xdr:row>
      <xdr:rowOff>9049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25576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4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103092</xdr:rowOff>
    </xdr:from>
    <xdr:to>
      <xdr:col>107</xdr:col>
      <xdr:colOff>101600</xdr:colOff>
      <xdr:row>58</xdr:row>
      <xdr:rowOff>33242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49769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94729</xdr:rowOff>
    </xdr:from>
    <xdr:to>
      <xdr:col>102</xdr:col>
      <xdr:colOff>165100</xdr:colOff>
      <xdr:row>58</xdr:row>
      <xdr:rowOff>24879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41406</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6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111265</xdr:rowOff>
    </xdr:from>
    <xdr:to>
      <xdr:col>98</xdr:col>
      <xdr:colOff>38100</xdr:colOff>
      <xdr:row>58</xdr:row>
      <xdr:rowOff>41415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57942</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6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142481</xdr:rowOff>
    </xdr:from>
    <xdr:to>
      <xdr:col>116</xdr:col>
      <xdr:colOff>63500</xdr:colOff>
      <xdr:row>74</xdr:row>
      <xdr:rowOff>144120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29781"/>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144120</xdr:rowOff>
    </xdr:from>
    <xdr:to>
      <xdr:col>111</xdr:col>
      <xdr:colOff>177800</xdr:colOff>
      <xdr:row>74</xdr:row>
      <xdr:rowOff>158559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31420"/>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158559</xdr:rowOff>
    </xdr:from>
    <xdr:to>
      <xdr:col>107</xdr:col>
      <xdr:colOff>50800</xdr:colOff>
      <xdr:row>75</xdr:row>
      <xdr:rowOff>80416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45859"/>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80416</xdr:rowOff>
    </xdr:from>
    <xdr:to>
      <xdr:col>102</xdr:col>
      <xdr:colOff>114300</xdr:colOff>
      <xdr:row>75</xdr:row>
      <xdr:rowOff>105525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39166"/>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91681</xdr:rowOff>
    </xdr:from>
    <xdr:to>
      <xdr:col>116</xdr:col>
      <xdr:colOff>114300</xdr:colOff>
      <xdr:row>75</xdr:row>
      <xdr:rowOff>21831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114558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93320</xdr:rowOff>
    </xdr:from>
    <xdr:to>
      <xdr:col>112</xdr:col>
      <xdr:colOff>38100</xdr:colOff>
      <xdr:row>75</xdr:row>
      <xdr:rowOff>23470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39997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107759</xdr:rowOff>
    </xdr:from>
    <xdr:to>
      <xdr:col>107</xdr:col>
      <xdr:colOff>101600</xdr:colOff>
      <xdr:row>75</xdr:row>
      <xdr:rowOff>37909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54436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29616</xdr:rowOff>
    </xdr:from>
    <xdr:to>
      <xdr:col>102</xdr:col>
      <xdr:colOff>165100</xdr:colOff>
      <xdr:row>75</xdr:row>
      <xdr:rowOff>131216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122344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54725</xdr:rowOff>
    </xdr:from>
    <xdr:to>
      <xdr:col>98</xdr:col>
      <xdr:colOff>38100</xdr:colOff>
      <xdr:row>75</xdr:row>
      <xdr:rowOff>156325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147451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a:t>
          </a:r>
          <a:r>
            <a:rPr kumimoji="1" lang="en-US" altLang="ja-JP" sz="1300">
              <a:latin typeface="ＭＳ Ｐゴシック" panose="020B0600070205080204" pitchFamily="50" charset="-128"/>
              <a:ea typeface="ＭＳ Ｐゴシック" panose="020B0600070205080204" pitchFamily="50" charset="-128"/>
            </a:rPr>
            <a:t>738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2,727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千円で、住民一人当たり約</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主な構成項目である扶助費の決算額は</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7,469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千円で、住民一人当たり約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となっており、子育て世帯への臨時特別給付金支給事業の実施などに伴い前年度より増加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の住民一人当たりのコストは減少しているものの、依然として類似団体平均より高い水準で推移している状況である。今後も引き続き計画的な繰上償還を実施し、公債費の抑制、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また、普通建設事業については、諫早駅周辺整備事業や南諫早産業団地整備事業の進捗などに伴い減少したことにより、新規整備においても類似団体平均よりも低くなっている。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135,349
134,384
341.79
76,130,322
73,827,277
1,617,180
35,251,951
50,750,509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110896</xdr:rowOff>
    </xdr:from>
    <xdr:to>
      <xdr:col>24</xdr:col>
      <xdr:colOff>63500</xdr:colOff>
      <xdr:row>36</xdr:row>
      <xdr:rowOff>166218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11646"/>
          <a:ext cx="838200" cy="2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59690</xdr:rowOff>
    </xdr:from>
    <xdr:to>
      <xdr:col>19</xdr:col>
      <xdr:colOff>177800</xdr:colOff>
      <xdr:row>35</xdr:row>
      <xdr:rowOff>110896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0440"/>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52375</xdr:rowOff>
    </xdr:from>
    <xdr:to>
      <xdr:col>15</xdr:col>
      <xdr:colOff>50800</xdr:colOff>
      <xdr:row>35</xdr:row>
      <xdr:rowOff>59690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312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52375</xdr:rowOff>
    </xdr:from>
    <xdr:to>
      <xdr:col>10</xdr:col>
      <xdr:colOff>114300</xdr:colOff>
      <xdr:row>35</xdr:row>
      <xdr:rowOff>90780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312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115418</xdr:rowOff>
    </xdr:from>
    <xdr:to>
      <xdr:col>24</xdr:col>
      <xdr:colOff>114300</xdr:colOff>
      <xdr:row>37</xdr:row>
      <xdr:rowOff>45568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93845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60096</xdr:rowOff>
    </xdr:from>
    <xdr:to>
      <xdr:col>20</xdr:col>
      <xdr:colOff>38100</xdr:colOff>
      <xdr:row>35</xdr:row>
      <xdr:rowOff>161696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8890</xdr:rowOff>
    </xdr:from>
    <xdr:to>
      <xdr:col>15</xdr:col>
      <xdr:colOff>101600</xdr:colOff>
      <xdr:row>35</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1575</xdr:rowOff>
    </xdr:from>
    <xdr:to>
      <xdr:col>10</xdr:col>
      <xdr:colOff>165100</xdr:colOff>
      <xdr:row>35</xdr:row>
      <xdr:rowOff>103175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119702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39980</xdr:rowOff>
    </xdr:from>
    <xdr:to>
      <xdr:col>6</xdr:col>
      <xdr:colOff>38100</xdr:colOff>
      <xdr:row>35</xdr:row>
      <xdr:rowOff>141580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94556</xdr:rowOff>
    </xdr:from>
    <xdr:to>
      <xdr:col>24</xdr:col>
      <xdr:colOff>63500</xdr:colOff>
      <xdr:row>57</xdr:row>
      <xdr:rowOff>25007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52856"/>
          <a:ext cx="838200" cy="4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94556</xdr:rowOff>
    </xdr:from>
    <xdr:to>
      <xdr:col>19</xdr:col>
      <xdr:colOff>177800</xdr:colOff>
      <xdr:row>57</xdr:row>
      <xdr:rowOff>74659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52856"/>
          <a:ext cx="889000" cy="49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74599</xdr:rowOff>
    </xdr:from>
    <xdr:to>
      <xdr:col>15</xdr:col>
      <xdr:colOff>50800</xdr:colOff>
      <xdr:row>57</xdr:row>
      <xdr:rowOff>74659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47249"/>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74599</xdr:rowOff>
    </xdr:from>
    <xdr:to>
      <xdr:col>10</xdr:col>
      <xdr:colOff>114300</xdr:colOff>
      <xdr:row>57</xdr:row>
      <xdr:rowOff>75139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47249"/>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145657</xdr:rowOff>
    </xdr:from>
    <xdr:to>
      <xdr:col>24</xdr:col>
      <xdr:colOff>114300</xdr:colOff>
      <xdr:row>57</xdr:row>
      <xdr:rowOff>75807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105034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43756</xdr:rowOff>
    </xdr:from>
    <xdr:to>
      <xdr:col>20</xdr:col>
      <xdr:colOff>38100</xdr:colOff>
      <xdr:row>54</xdr:row>
      <xdr:rowOff>145356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161883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23859</xdr:rowOff>
    </xdr:from>
    <xdr:to>
      <xdr:col>15</xdr:col>
      <xdr:colOff>101600</xdr:colOff>
      <xdr:row>57</xdr:row>
      <xdr:rowOff>125459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116586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23799</xdr:rowOff>
    </xdr:from>
    <xdr:to>
      <xdr:col>10</xdr:col>
      <xdr:colOff>165100</xdr:colOff>
      <xdr:row>57</xdr:row>
      <xdr:rowOff>125399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116526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24339</xdr:rowOff>
    </xdr:from>
    <xdr:to>
      <xdr:col>6</xdr:col>
      <xdr:colOff>38100</xdr:colOff>
      <xdr:row>57</xdr:row>
      <xdr:rowOff>125939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142466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29561</xdr:rowOff>
    </xdr:from>
    <xdr:to>
      <xdr:col>24</xdr:col>
      <xdr:colOff>63500</xdr:colOff>
      <xdr:row>77</xdr:row>
      <xdr:rowOff>50713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59761"/>
          <a:ext cx="8382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50713</xdr:rowOff>
    </xdr:from>
    <xdr:to>
      <xdr:col>19</xdr:col>
      <xdr:colOff>177800</xdr:colOff>
      <xdr:row>77</xdr:row>
      <xdr:rowOff>124735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5236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124735</xdr:rowOff>
    </xdr:from>
    <xdr:to>
      <xdr:col>15</xdr:col>
      <xdr:colOff>50800</xdr:colOff>
      <xdr:row>78</xdr:row>
      <xdr:rowOff>41875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26385"/>
          <a:ext cx="889000" cy="8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28150</xdr:rowOff>
    </xdr:from>
    <xdr:to>
      <xdr:col>10</xdr:col>
      <xdr:colOff>114300</xdr:colOff>
      <xdr:row>78</xdr:row>
      <xdr:rowOff>41875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401250"/>
          <a:ext cx="889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150211</xdr:rowOff>
    </xdr:from>
    <xdr:to>
      <xdr:col>24</xdr:col>
      <xdr:colOff>114300</xdr:colOff>
      <xdr:row>76</xdr:row>
      <xdr:rowOff>80361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6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171363</xdr:rowOff>
    </xdr:from>
    <xdr:to>
      <xdr:col>20</xdr:col>
      <xdr:colOff>38100</xdr:colOff>
      <xdr:row>77</xdr:row>
      <xdr:rowOff>101513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118040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73935</xdr:rowOff>
    </xdr:from>
    <xdr:to>
      <xdr:col>15</xdr:col>
      <xdr:colOff>101600</xdr:colOff>
      <xdr:row>78</xdr:row>
      <xdr:rowOff>4085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20612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05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162525</xdr:rowOff>
    </xdr:from>
    <xdr:to>
      <xdr:col>10</xdr:col>
      <xdr:colOff>165100</xdr:colOff>
      <xdr:row>78</xdr:row>
      <xdr:rowOff>92675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109202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13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148800</xdr:rowOff>
    </xdr:from>
    <xdr:to>
      <xdr:col>6</xdr:col>
      <xdr:colOff>38100</xdr:colOff>
      <xdr:row>78</xdr:row>
      <xdr:rowOff>78950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126715</xdr:rowOff>
    </xdr:from>
    <xdr:to>
      <xdr:col>24</xdr:col>
      <xdr:colOff>63500</xdr:colOff>
      <xdr:row>96</xdr:row>
      <xdr:rowOff>111102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414465"/>
          <a:ext cx="838200" cy="1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111102</xdr:rowOff>
    </xdr:from>
    <xdr:to>
      <xdr:col>19</xdr:col>
      <xdr:colOff>177800</xdr:colOff>
      <xdr:row>96</xdr:row>
      <xdr:rowOff>157919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570302"/>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157919</xdr:rowOff>
    </xdr:from>
    <xdr:to>
      <xdr:col>15</xdr:col>
      <xdr:colOff>50800</xdr:colOff>
      <xdr:row>97</xdr:row>
      <xdr:rowOff>70732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17119"/>
          <a:ext cx="8890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70732</xdr:rowOff>
    </xdr:from>
    <xdr:to>
      <xdr:col>10</xdr:col>
      <xdr:colOff>114300</xdr:colOff>
      <xdr:row>97</xdr:row>
      <xdr:rowOff>77704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0138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75915</xdr:rowOff>
    </xdr:from>
    <xdr:to>
      <xdr:col>24</xdr:col>
      <xdr:colOff>114300</xdr:colOff>
      <xdr:row>96</xdr:row>
      <xdr:rowOff>6065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98792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60302</xdr:rowOff>
    </xdr:from>
    <xdr:to>
      <xdr:col>20</xdr:col>
      <xdr:colOff>38100</xdr:colOff>
      <xdr:row>96</xdr:row>
      <xdr:rowOff>161902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2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107119</xdr:rowOff>
    </xdr:from>
    <xdr:to>
      <xdr:col>15</xdr:col>
      <xdr:colOff>101600</xdr:colOff>
      <xdr:row>97</xdr:row>
      <xdr:rowOff>37269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3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19932</xdr:rowOff>
    </xdr:from>
    <xdr:to>
      <xdr:col>10</xdr:col>
      <xdr:colOff>165100</xdr:colOff>
      <xdr:row>97</xdr:row>
      <xdr:rowOff>121532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112659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26904</xdr:rowOff>
    </xdr:from>
    <xdr:to>
      <xdr:col>6</xdr:col>
      <xdr:colOff>38100</xdr:colOff>
      <xdr:row>97</xdr:row>
      <xdr:rowOff>128504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6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119631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7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30886</xdr:rowOff>
    </xdr:from>
    <xdr:to>
      <xdr:col>55</xdr:col>
      <xdr:colOff>0</xdr:colOff>
      <xdr:row>37</xdr:row>
      <xdr:rowOff>35916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374536"/>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25400</xdr:rowOff>
    </xdr:from>
    <xdr:to>
      <xdr:col>50</xdr:col>
      <xdr:colOff>114300</xdr:colOff>
      <xdr:row>37</xdr:row>
      <xdr:rowOff>35916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36905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25400</xdr:rowOff>
    </xdr:from>
    <xdr:to>
      <xdr:col>45</xdr:col>
      <xdr:colOff>177800</xdr:colOff>
      <xdr:row>37</xdr:row>
      <xdr:rowOff>47346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36905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47346</xdr:rowOff>
    </xdr:from>
    <xdr:to>
      <xdr:col>41</xdr:col>
      <xdr:colOff>50800</xdr:colOff>
      <xdr:row>37</xdr:row>
      <xdr:rowOff>117297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39099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151536</xdr:rowOff>
    </xdr:from>
    <xdr:to>
      <xdr:col>55</xdr:col>
      <xdr:colOff>50800</xdr:colOff>
      <xdr:row>37</xdr:row>
      <xdr:rowOff>81686</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129963</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0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156566</xdr:rowOff>
    </xdr:from>
    <xdr:to>
      <xdr:col>50</xdr:col>
      <xdr:colOff>165100</xdr:colOff>
      <xdr:row>37</xdr:row>
      <xdr:rowOff>86716</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77843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421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146050</xdr:rowOff>
    </xdr:from>
    <xdr:to>
      <xdr:col>46</xdr:col>
      <xdr:colOff>38100</xdr:colOff>
      <xdr:row>37</xdr:row>
      <xdr:rowOff>76200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67327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167996</xdr:rowOff>
    </xdr:from>
    <xdr:to>
      <xdr:col>41</xdr:col>
      <xdr:colOff>101600</xdr:colOff>
      <xdr:row>37</xdr:row>
      <xdr:rowOff>98146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89273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66497</xdr:rowOff>
    </xdr:from>
    <xdr:to>
      <xdr:col>36</xdr:col>
      <xdr:colOff>165100</xdr:colOff>
      <xdr:row>37</xdr:row>
      <xdr:rowOff>168097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159224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125565</xdr:rowOff>
    </xdr:from>
    <xdr:to>
      <xdr:col>54</xdr:col>
      <xdr:colOff>189865</xdr:colOff>
      <xdr:row>59</xdr:row>
      <xdr:rowOff>43002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9040965"/>
          <a:ext cx="1270" cy="1117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46829</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1623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43002</xdr:rowOff>
    </xdr:from>
    <xdr:to>
      <xdr:col>55</xdr:col>
      <xdr:colOff>88900</xdr:colOff>
      <xdr:row>59</xdr:row>
      <xdr:rowOff>43002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1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72242</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8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125565</xdr:rowOff>
    </xdr:from>
    <xdr:to>
      <xdr:col>55</xdr:col>
      <xdr:colOff>88900</xdr:colOff>
      <xdr:row>52</xdr:row>
      <xdr:rowOff>125565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04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149530</xdr:rowOff>
    </xdr:from>
    <xdr:to>
      <xdr:col>55</xdr:col>
      <xdr:colOff>0</xdr:colOff>
      <xdr:row>54</xdr:row>
      <xdr:rowOff>62129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236380"/>
          <a:ext cx="8382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153700</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926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3823</xdr:rowOff>
    </xdr:from>
    <xdr:to>
      <xdr:col>55</xdr:col>
      <xdr:colOff>50800</xdr:colOff>
      <xdr:row>58</xdr:row>
      <xdr:rowOff>105423</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9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133147</xdr:rowOff>
    </xdr:from>
    <xdr:to>
      <xdr:col>50</xdr:col>
      <xdr:colOff>114300</xdr:colOff>
      <xdr:row>54</xdr:row>
      <xdr:rowOff>62129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219997"/>
          <a:ext cx="889000" cy="1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3099</xdr:rowOff>
    </xdr:from>
    <xdr:to>
      <xdr:col>50</xdr:col>
      <xdr:colOff>165100</xdr:colOff>
      <xdr:row>58</xdr:row>
      <xdr:rowOff>104699</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94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95826</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1003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51232</xdr:rowOff>
    </xdr:from>
    <xdr:to>
      <xdr:col>45</xdr:col>
      <xdr:colOff>177800</xdr:colOff>
      <xdr:row>53</xdr:row>
      <xdr:rowOff>133147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8966632"/>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15101</xdr:rowOff>
    </xdr:from>
    <xdr:to>
      <xdr:col>46</xdr:col>
      <xdr:colOff>38100</xdr:colOff>
      <xdr:row>58</xdr:row>
      <xdr:rowOff>116701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9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107828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1005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105410</xdr:rowOff>
    </xdr:from>
    <xdr:to>
      <xdr:col>41</xdr:col>
      <xdr:colOff>50800</xdr:colOff>
      <xdr:row>52</xdr:row>
      <xdr:rowOff>51232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8849360"/>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13691</xdr:rowOff>
    </xdr:from>
    <xdr:to>
      <xdr:col>41</xdr:col>
      <xdr:colOff>101600</xdr:colOff>
      <xdr:row>58</xdr:row>
      <xdr:rowOff>115291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95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106418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1005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168491</xdr:rowOff>
    </xdr:from>
    <xdr:to>
      <xdr:col>36</xdr:col>
      <xdr:colOff>165100</xdr:colOff>
      <xdr:row>58</xdr:row>
      <xdr:rowOff>98641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89768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1003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98730</xdr:rowOff>
    </xdr:from>
    <xdr:to>
      <xdr:col>55</xdr:col>
      <xdr:colOff>50800</xdr:colOff>
      <xdr:row>54</xdr:row>
      <xdr:rowOff>28880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1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121607</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03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11329</xdr:rowOff>
    </xdr:from>
    <xdr:to>
      <xdr:col>50</xdr:col>
      <xdr:colOff>165100</xdr:colOff>
      <xdr:row>54</xdr:row>
      <xdr:rowOff>112929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2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129456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72111" y="904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82347</xdr:rowOff>
    </xdr:from>
    <xdr:to>
      <xdr:col>46</xdr:col>
      <xdr:colOff>38100</xdr:colOff>
      <xdr:row>54</xdr:row>
      <xdr:rowOff>12497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1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29024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89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432</xdr:rowOff>
    </xdr:from>
    <xdr:to>
      <xdr:col>41</xdr:col>
      <xdr:colOff>101600</xdr:colOff>
      <xdr:row>52</xdr:row>
      <xdr:rowOff>102032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89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118559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869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54610</xdr:rowOff>
    </xdr:from>
    <xdr:to>
      <xdr:col>36</xdr:col>
      <xdr:colOff>165100</xdr:colOff>
      <xdr:row>51</xdr:row>
      <xdr:rowOff>156210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87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1287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857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136222</xdr:rowOff>
    </xdr:from>
    <xdr:to>
      <xdr:col>55</xdr:col>
      <xdr:colOff>0</xdr:colOff>
      <xdr:row>75</xdr:row>
      <xdr:rowOff>122930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823522"/>
          <a:ext cx="838200" cy="15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136222</xdr:rowOff>
    </xdr:from>
    <xdr:to>
      <xdr:col>50</xdr:col>
      <xdr:colOff>114300</xdr:colOff>
      <xdr:row>77</xdr:row>
      <xdr:rowOff>42039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823522"/>
          <a:ext cx="889000" cy="4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42039</xdr:rowOff>
    </xdr:from>
    <xdr:to>
      <xdr:col>45</xdr:col>
      <xdr:colOff>177800</xdr:colOff>
      <xdr:row>77</xdr:row>
      <xdr:rowOff>57910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43689"/>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162151</xdr:rowOff>
    </xdr:from>
    <xdr:to>
      <xdr:col>41</xdr:col>
      <xdr:colOff>50800</xdr:colOff>
      <xdr:row>77</xdr:row>
      <xdr:rowOff>57910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92351"/>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72130</xdr:rowOff>
    </xdr:from>
    <xdr:to>
      <xdr:col>55</xdr:col>
      <xdr:colOff>50800</xdr:colOff>
      <xdr:row>76</xdr:row>
      <xdr:rowOff>2280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95007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78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85422</xdr:rowOff>
    </xdr:from>
    <xdr:to>
      <xdr:col>50</xdr:col>
      <xdr:colOff>165100</xdr:colOff>
      <xdr:row>75</xdr:row>
      <xdr:rowOff>15572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7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32099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162689</xdr:rowOff>
    </xdr:from>
    <xdr:to>
      <xdr:col>46</xdr:col>
      <xdr:colOff>38100</xdr:colOff>
      <xdr:row>77</xdr:row>
      <xdr:rowOff>92839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109366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7110</xdr:rowOff>
    </xdr:from>
    <xdr:to>
      <xdr:col>41</xdr:col>
      <xdr:colOff>101600</xdr:colOff>
      <xdr:row>77</xdr:row>
      <xdr:rowOff>108710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111351</xdr:rowOff>
    </xdr:from>
    <xdr:to>
      <xdr:col>36</xdr:col>
      <xdr:colOff>165100</xdr:colOff>
      <xdr:row>77</xdr:row>
      <xdr:rowOff>41501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58029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99245</xdr:rowOff>
    </xdr:from>
    <xdr:to>
      <xdr:col>55</xdr:col>
      <xdr:colOff>0</xdr:colOff>
      <xdr:row>97</xdr:row>
      <xdr:rowOff>28586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558445"/>
          <a:ext cx="838200" cy="10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10467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41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99245</xdr:rowOff>
    </xdr:from>
    <xdr:to>
      <xdr:col>50</xdr:col>
      <xdr:colOff>114300</xdr:colOff>
      <xdr:row>97</xdr:row>
      <xdr:rowOff>20219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558445"/>
          <a:ext cx="8890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136349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105471</xdr:rowOff>
    </xdr:from>
    <xdr:to>
      <xdr:col>45</xdr:col>
      <xdr:colOff>177800</xdr:colOff>
      <xdr:row>97</xdr:row>
      <xdr:rowOff>20219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564671"/>
          <a:ext cx="889000" cy="8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141143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76575</xdr:rowOff>
    </xdr:from>
    <xdr:to>
      <xdr:col>41</xdr:col>
      <xdr:colOff>50800</xdr:colOff>
      <xdr:row>96</xdr:row>
      <xdr:rowOff>105471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535775"/>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133636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152861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149236</xdr:rowOff>
    </xdr:from>
    <xdr:to>
      <xdr:col>55</xdr:col>
      <xdr:colOff>50800</xdr:colOff>
      <xdr:row>97</xdr:row>
      <xdr:rowOff>79386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663</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5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48445</xdr:rowOff>
    </xdr:from>
    <xdr:to>
      <xdr:col>50</xdr:col>
      <xdr:colOff>165100</xdr:colOff>
      <xdr:row>96</xdr:row>
      <xdr:rowOff>150045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166572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2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140869</xdr:rowOff>
    </xdr:from>
    <xdr:to>
      <xdr:col>46</xdr:col>
      <xdr:colOff>38100</xdr:colOff>
      <xdr:row>97</xdr:row>
      <xdr:rowOff>71019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87546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54671</xdr:rowOff>
    </xdr:from>
    <xdr:to>
      <xdr:col>41</xdr:col>
      <xdr:colOff>101600</xdr:colOff>
      <xdr:row>96</xdr:row>
      <xdr:rowOff>156271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25775</xdr:rowOff>
    </xdr:from>
    <xdr:to>
      <xdr:col>36</xdr:col>
      <xdr:colOff>165100</xdr:colOff>
      <xdr:row>96</xdr:row>
      <xdr:rowOff>127375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143902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2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133096</xdr:rowOff>
    </xdr:from>
    <xdr:to>
      <xdr:col>85</xdr:col>
      <xdr:colOff>127000</xdr:colOff>
      <xdr:row>35</xdr:row>
      <xdr:rowOff>135509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3384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135509</xdr:rowOff>
    </xdr:from>
    <xdr:to>
      <xdr:col>81</xdr:col>
      <xdr:colOff>50800</xdr:colOff>
      <xdr:row>35</xdr:row>
      <xdr:rowOff>161798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3625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156464</xdr:rowOff>
    </xdr:from>
    <xdr:to>
      <xdr:col>76</xdr:col>
      <xdr:colOff>114300</xdr:colOff>
      <xdr:row>35</xdr:row>
      <xdr:rowOff>161798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5721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56896</xdr:rowOff>
    </xdr:from>
    <xdr:to>
      <xdr:col>71</xdr:col>
      <xdr:colOff>177800</xdr:colOff>
      <xdr:row>35</xdr:row>
      <xdr:rowOff>156464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543296"/>
          <a:ext cx="889000" cy="6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82296</xdr:rowOff>
    </xdr:from>
    <xdr:to>
      <xdr:col>85</xdr:col>
      <xdr:colOff>177800</xdr:colOff>
      <xdr:row>36</xdr:row>
      <xdr:rowOff>12446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60723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84709</xdr:rowOff>
    </xdr:from>
    <xdr:to>
      <xdr:col>81</xdr:col>
      <xdr:colOff>101600</xdr:colOff>
      <xdr:row>36</xdr:row>
      <xdr:rowOff>14859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7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110998</xdr:rowOff>
    </xdr:from>
    <xdr:to>
      <xdr:col>76</xdr:col>
      <xdr:colOff>165100</xdr:colOff>
      <xdr:row>36</xdr:row>
      <xdr:rowOff>41148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32275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105664</xdr:rowOff>
    </xdr:from>
    <xdr:to>
      <xdr:col>72</xdr:col>
      <xdr:colOff>38100</xdr:colOff>
      <xdr:row>36</xdr:row>
      <xdr:rowOff>35814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26941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9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6096</xdr:rowOff>
    </xdr:from>
    <xdr:to>
      <xdr:col>67</xdr:col>
      <xdr:colOff>101600</xdr:colOff>
      <xdr:row>32</xdr:row>
      <xdr:rowOff>107696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4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124223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2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80969</xdr:rowOff>
    </xdr:from>
    <xdr:to>
      <xdr:col>85</xdr:col>
      <xdr:colOff>127000</xdr:colOff>
      <xdr:row>57</xdr:row>
      <xdr:rowOff>76892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82169"/>
          <a:ext cx="838200" cy="1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51270</xdr:rowOff>
    </xdr:from>
    <xdr:to>
      <xdr:col>81</xdr:col>
      <xdr:colOff>50800</xdr:colOff>
      <xdr:row>56</xdr:row>
      <xdr:rowOff>80969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52470"/>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51270</xdr:rowOff>
    </xdr:from>
    <xdr:to>
      <xdr:col>76</xdr:col>
      <xdr:colOff>114300</xdr:colOff>
      <xdr:row>56</xdr:row>
      <xdr:rowOff>165722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52470"/>
          <a:ext cx="889000" cy="1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129299</xdr:rowOff>
    </xdr:from>
    <xdr:to>
      <xdr:col>71</xdr:col>
      <xdr:colOff>177800</xdr:colOff>
      <xdr:row>56</xdr:row>
      <xdr:rowOff>165722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30499"/>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26092</xdr:rowOff>
    </xdr:from>
    <xdr:to>
      <xdr:col>85</xdr:col>
      <xdr:colOff>177800</xdr:colOff>
      <xdr:row>57</xdr:row>
      <xdr:rowOff>127692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4519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30169</xdr:rowOff>
    </xdr:from>
    <xdr:to>
      <xdr:col>81</xdr:col>
      <xdr:colOff>101600</xdr:colOff>
      <xdr:row>56</xdr:row>
      <xdr:rowOff>131769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122896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470</xdr:rowOff>
    </xdr:from>
    <xdr:to>
      <xdr:col>76</xdr:col>
      <xdr:colOff>165100</xdr:colOff>
      <xdr:row>56</xdr:row>
      <xdr:rowOff>102070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114922</xdr:rowOff>
    </xdr:from>
    <xdr:to>
      <xdr:col>72</xdr:col>
      <xdr:colOff>38100</xdr:colOff>
      <xdr:row>57</xdr:row>
      <xdr:rowOff>45072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61599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78499</xdr:rowOff>
    </xdr:from>
    <xdr:to>
      <xdr:col>67</xdr:col>
      <xdr:colOff>101600</xdr:colOff>
      <xdr:row>57</xdr:row>
      <xdr:rowOff>8649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25176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5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26036</xdr:rowOff>
    </xdr:from>
    <xdr:to>
      <xdr:col>85</xdr:col>
      <xdr:colOff>127000</xdr:colOff>
      <xdr:row>77</xdr:row>
      <xdr:rowOff>166624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27686"/>
          <a:ext cx="838200" cy="14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54119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27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166624</xdr:rowOff>
    </xdr:from>
    <xdr:to>
      <xdr:col>81</xdr:col>
      <xdr:colOff>50800</xdr:colOff>
      <xdr:row>78</xdr:row>
      <xdr:rowOff>141732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68274"/>
          <a:ext cx="889000" cy="1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126128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141732</xdr:rowOff>
    </xdr:from>
    <xdr:to>
      <xdr:col>76</xdr:col>
      <xdr:colOff>114300</xdr:colOff>
      <xdr:row>79</xdr:row>
      <xdr:rowOff>8637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14832"/>
          <a:ext cx="8890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163703</xdr:rowOff>
    </xdr:from>
    <xdr:to>
      <xdr:col>71</xdr:col>
      <xdr:colOff>177800</xdr:colOff>
      <xdr:row>79</xdr:row>
      <xdr:rowOff>8637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36803"/>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146686</xdr:rowOff>
    </xdr:from>
    <xdr:to>
      <xdr:col>85</xdr:col>
      <xdr:colOff>177800</xdr:colOff>
      <xdr:row>77</xdr:row>
      <xdr:rowOff>76836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169563</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115824</xdr:rowOff>
    </xdr:from>
    <xdr:to>
      <xdr:col>81</xdr:col>
      <xdr:colOff>101600</xdr:colOff>
      <xdr:row>78</xdr:row>
      <xdr:rowOff>45974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62501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90932</xdr:rowOff>
    </xdr:from>
    <xdr:to>
      <xdr:col>76</xdr:col>
      <xdr:colOff>165100</xdr:colOff>
      <xdr:row>79</xdr:row>
      <xdr:rowOff>21082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12209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56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129287</xdr:rowOff>
    </xdr:from>
    <xdr:to>
      <xdr:col>72</xdr:col>
      <xdr:colOff>38100</xdr:colOff>
      <xdr:row>79</xdr:row>
      <xdr:rowOff>59437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50564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9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112903</xdr:rowOff>
    </xdr:from>
    <xdr:to>
      <xdr:col>67</xdr:col>
      <xdr:colOff>101600</xdr:colOff>
      <xdr:row>79</xdr:row>
      <xdr:rowOff>43053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34180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7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4407</xdr:rowOff>
    </xdr:from>
    <xdr:to>
      <xdr:col>85</xdr:col>
      <xdr:colOff>127000</xdr:colOff>
      <xdr:row>93</xdr:row>
      <xdr:rowOff>69292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5949257"/>
          <a:ext cx="8382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162294</xdr:rowOff>
    </xdr:from>
    <xdr:to>
      <xdr:col>81</xdr:col>
      <xdr:colOff>50800</xdr:colOff>
      <xdr:row>93</xdr:row>
      <xdr:rowOff>4407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5935694"/>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94342</xdr:rowOff>
    </xdr:from>
    <xdr:to>
      <xdr:col>76</xdr:col>
      <xdr:colOff>114300</xdr:colOff>
      <xdr:row>92</xdr:row>
      <xdr:rowOff>162294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867742"/>
          <a:ext cx="8890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36773</xdr:rowOff>
    </xdr:from>
    <xdr:to>
      <xdr:col>71</xdr:col>
      <xdr:colOff>177800</xdr:colOff>
      <xdr:row>92</xdr:row>
      <xdr:rowOff>94342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5638723"/>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18492</xdr:rowOff>
    </xdr:from>
    <xdr:to>
      <xdr:col>85</xdr:col>
      <xdr:colOff>177800</xdr:colOff>
      <xdr:row>93</xdr:row>
      <xdr:rowOff>120092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9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41369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1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125057</xdr:rowOff>
    </xdr:from>
    <xdr:to>
      <xdr:col>81</xdr:col>
      <xdr:colOff>101600</xdr:colOff>
      <xdr:row>93</xdr:row>
      <xdr:rowOff>55207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71734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111494</xdr:rowOff>
    </xdr:from>
    <xdr:to>
      <xdr:col>76</xdr:col>
      <xdr:colOff>165100</xdr:colOff>
      <xdr:row>93</xdr:row>
      <xdr:rowOff>41644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58171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43542</xdr:rowOff>
    </xdr:from>
    <xdr:to>
      <xdr:col>72</xdr:col>
      <xdr:colOff>38100</xdr:colOff>
      <xdr:row>92</xdr:row>
      <xdr:rowOff>145142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8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161669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5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157423</xdr:rowOff>
    </xdr:from>
    <xdr:to>
      <xdr:col>67</xdr:col>
      <xdr:colOff>101600</xdr:colOff>
      <xdr:row>91</xdr:row>
      <xdr:rowOff>87573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5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104100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3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民生費の決算額は、</a:t>
          </a:r>
          <a:r>
            <a:rPr kumimoji="1" lang="en-US" altLang="ja-JP" sz="1300" baseline="0">
              <a:latin typeface="ＭＳ Ｐゴシック" panose="020B0600070205080204" pitchFamily="50" charset="-128"/>
              <a:ea typeface="ＭＳ Ｐゴシック" panose="020B0600070205080204" pitchFamily="50" charset="-128"/>
            </a:rPr>
            <a:t>297</a:t>
          </a:r>
          <a:r>
            <a:rPr kumimoji="1" lang="ja-JP" altLang="en-US" sz="1300" baseline="0">
              <a:latin typeface="ＭＳ Ｐゴシック" panose="020B0600070205080204" pitchFamily="50" charset="-128"/>
              <a:ea typeface="ＭＳ Ｐゴシック" panose="020B0600070205080204" pitchFamily="50" charset="-128"/>
            </a:rPr>
            <a:t>億</a:t>
          </a:r>
          <a:r>
            <a:rPr kumimoji="1" lang="en-US" altLang="ja-JP" sz="1300" baseline="0">
              <a:latin typeface="ＭＳ Ｐゴシック" panose="020B0600070205080204" pitchFamily="50" charset="-128"/>
              <a:ea typeface="ＭＳ Ｐゴシック" panose="020B0600070205080204" pitchFamily="50" charset="-128"/>
            </a:rPr>
            <a:t>285</a:t>
          </a:r>
          <a:r>
            <a:rPr kumimoji="1" lang="ja-JP" altLang="en-US" sz="1300" baseline="0">
              <a:latin typeface="ＭＳ Ｐゴシック" panose="020B0600070205080204" pitchFamily="50" charset="-128"/>
              <a:ea typeface="ＭＳ Ｐゴシック" panose="020B0600070205080204" pitchFamily="50" charset="-128"/>
            </a:rPr>
            <a:t>万</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千円であり、決算額全体の約</a:t>
          </a:r>
          <a:r>
            <a:rPr kumimoji="1" lang="en-US" altLang="ja-JP" sz="1300" baseline="0">
              <a:latin typeface="ＭＳ Ｐゴシック" panose="020B0600070205080204" pitchFamily="50" charset="-128"/>
              <a:ea typeface="ＭＳ Ｐゴシック" panose="020B0600070205080204" pitchFamily="50" charset="-128"/>
            </a:rPr>
            <a:t>40.2</a:t>
          </a:r>
          <a:r>
            <a:rPr kumimoji="1" lang="ja-JP" altLang="en-US" sz="1300" baseline="0">
              <a:latin typeface="ＭＳ Ｐゴシック" panose="020B0600070205080204" pitchFamily="50" charset="-128"/>
              <a:ea typeface="ＭＳ Ｐゴシック" panose="020B0600070205080204" pitchFamily="50" charset="-128"/>
            </a:rPr>
            <a:t>％を占めている。住民一人当たりのコストは約</a:t>
          </a:r>
          <a:r>
            <a:rPr kumimoji="1" lang="en-US" altLang="ja-JP" sz="1300" baseline="0">
              <a:latin typeface="ＭＳ Ｐゴシック" panose="020B0600070205080204" pitchFamily="50" charset="-128"/>
              <a:ea typeface="ＭＳ Ｐゴシック" panose="020B0600070205080204" pitchFamily="50" charset="-128"/>
            </a:rPr>
            <a:t>21</a:t>
          </a:r>
          <a:r>
            <a:rPr kumimoji="1" lang="ja-JP" altLang="en-US" sz="1300" baseline="0">
              <a:latin typeface="ＭＳ Ｐゴシック" panose="020B0600070205080204" pitchFamily="50" charset="-128"/>
              <a:ea typeface="ＭＳ Ｐゴシック" panose="020B0600070205080204" pitchFamily="50" charset="-128"/>
            </a:rPr>
            <a:t>万</a:t>
          </a:r>
          <a:r>
            <a:rPr kumimoji="1" lang="en-US" altLang="ja-JP" sz="1300" baseline="0">
              <a:latin typeface="ＭＳ Ｐゴシック" panose="020B0600070205080204" pitchFamily="50" charset="-128"/>
              <a:ea typeface="ＭＳ Ｐゴシック" panose="020B0600070205080204" pitchFamily="50" charset="-128"/>
            </a:rPr>
            <a:t>9</a:t>
          </a:r>
          <a:r>
            <a:rPr kumimoji="1" lang="ja-JP" altLang="en-US" sz="1300" baseline="0">
              <a:latin typeface="ＭＳ Ｐゴシック" panose="020B0600070205080204" pitchFamily="50" charset="-128"/>
              <a:ea typeface="ＭＳ Ｐゴシック" panose="020B0600070205080204" pitchFamily="50" charset="-128"/>
            </a:rPr>
            <a:t>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債費の住民一人当たりのコストは、依然として類似団体平均より高い水準で推移している状況であるが、定期償還の減などにより減少している。今後も引き続き計画的な借入や繰上償還を実施し、公債費の抑制、平準化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農林水産業費の住民一人当たりのコストは、有害鳥獣被害防止緊急対策事業の増などにより増加しており、類似団体平均よりも高くなっている。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商工費の住民一人当たりのコストは、南諫早産業団地整備事業の減などにより減少しているものの、類似団体平均よりも高くなっている。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財政調整基金残高は、新型コロナウイルス感染症対策等の財源として約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千万円を取り崩したものの、預金利子及び一般財源から約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億円を積み立てたことにより、</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ポイントの増となった。実質収支額は、前年度より約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千万円の増になったことにより、</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いずれも将来を見据えた計画的な財政運営によるものであり、今後も引き続き健全財政の維持に努める。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前年度よりも国・県支出金返還金が多く見込まれたことや、コロナ禍に加え、原油や物価高騰の兆しがあったことから、市民の安心を確保するため、例年より多くの黒字額を確保したことにより、前年度より</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また、介護保険事業特別会計においては、第</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期介護保険事業計画の開始に合わせ、初年度である令和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年度に保険料余剰金の積立を行ったことにより、前年度より</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ポイントの減となったもの。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今後も全会計において引き続き健全財政の維持に努めていく。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76130322</v>
      </c>
      <c r="BO4" s="453"/>
      <c r="BP4" s="453"/>
      <c r="BQ4" s="453"/>
      <c r="BR4" s="453"/>
      <c r="BS4" s="453"/>
      <c r="BT4" s="453"/>
      <c r="BU4" s="454"/>
      <c r="BV4" s="452">
        <v>89151931</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4.5999999999999996</v>
      </c>
      <c r="CU4" s="593"/>
      <c r="CV4" s="593"/>
      <c r="CW4" s="593"/>
      <c r="CX4" s="593"/>
      <c r="CY4" s="593"/>
      <c r="CZ4" s="593"/>
      <c r="DA4" s="594"/>
      <c r="DB4" s="592">
        <v>2.9</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73827277</v>
      </c>
      <c r="BO5" s="424"/>
      <c r="BP5" s="424"/>
      <c r="BQ5" s="424"/>
      <c r="BR5" s="424"/>
      <c r="BS5" s="424"/>
      <c r="BT5" s="424"/>
      <c r="BU5" s="425"/>
      <c r="BV5" s="423">
        <v>87317878</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88</v>
      </c>
      <c r="CU5" s="421"/>
      <c r="CV5" s="421"/>
      <c r="CW5" s="421"/>
      <c r="CX5" s="421"/>
      <c r="CY5" s="421"/>
      <c r="CZ5" s="421"/>
      <c r="DA5" s="422"/>
      <c r="DB5" s="420">
        <v>92.5</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2303045</v>
      </c>
      <c r="BO6" s="424"/>
      <c r="BP6" s="424"/>
      <c r="BQ6" s="424"/>
      <c r="BR6" s="424"/>
      <c r="BS6" s="424"/>
      <c r="BT6" s="424"/>
      <c r="BU6" s="425"/>
      <c r="BV6" s="423">
        <v>1834053</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92.9</v>
      </c>
      <c r="CU6" s="567"/>
      <c r="CV6" s="567"/>
      <c r="CW6" s="567"/>
      <c r="CX6" s="567"/>
      <c r="CY6" s="567"/>
      <c r="CZ6" s="567"/>
      <c r="DA6" s="568"/>
      <c r="DB6" s="566">
        <v>97.3</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94</v>
      </c>
      <c r="AV7" s="482"/>
      <c r="AW7" s="482"/>
      <c r="AX7" s="482"/>
      <c r="AY7" s="437" t="s">
        <v>105</v>
      </c>
      <c r="AZ7" s="438"/>
      <c r="BA7" s="438"/>
      <c r="BB7" s="438"/>
      <c r="BC7" s="438"/>
      <c r="BD7" s="438"/>
      <c r="BE7" s="438"/>
      <c r="BF7" s="438"/>
      <c r="BG7" s="438"/>
      <c r="BH7" s="438"/>
      <c r="BI7" s="438"/>
      <c r="BJ7" s="438"/>
      <c r="BK7" s="438"/>
      <c r="BL7" s="438"/>
      <c r="BM7" s="439"/>
      <c r="BN7" s="423">
        <v>685865</v>
      </c>
      <c r="BO7" s="424"/>
      <c r="BP7" s="424"/>
      <c r="BQ7" s="424"/>
      <c r="BR7" s="424"/>
      <c r="BS7" s="424"/>
      <c r="BT7" s="424"/>
      <c r="BU7" s="425"/>
      <c r="BV7" s="423">
        <v>827145</v>
      </c>
      <c r="BW7" s="424"/>
      <c r="BX7" s="424"/>
      <c r="BY7" s="424"/>
      <c r="BZ7" s="424"/>
      <c r="CA7" s="424"/>
      <c r="CB7" s="424"/>
      <c r="CC7" s="425"/>
      <c r="CD7" s="463" t="s">
        <v>106</v>
      </c>
      <c r="CE7" s="383"/>
      <c r="CF7" s="383"/>
      <c r="CG7" s="383"/>
      <c r="CH7" s="383"/>
      <c r="CI7" s="383"/>
      <c r="CJ7" s="383"/>
      <c r="CK7" s="383"/>
      <c r="CL7" s="383"/>
      <c r="CM7" s="383"/>
      <c r="CN7" s="383"/>
      <c r="CO7" s="383"/>
      <c r="CP7" s="383"/>
      <c r="CQ7" s="383"/>
      <c r="CR7" s="383"/>
      <c r="CS7" s="464"/>
      <c r="CT7" s="423">
        <v>35251951</v>
      </c>
      <c r="CU7" s="424"/>
      <c r="CV7" s="424"/>
      <c r="CW7" s="424"/>
      <c r="CX7" s="424"/>
      <c r="CY7" s="424"/>
      <c r="CZ7" s="424"/>
      <c r="DA7" s="425"/>
      <c r="DB7" s="423">
        <v>34486648</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107</v>
      </c>
      <c r="AN8" s="380"/>
      <c r="AO8" s="380"/>
      <c r="AP8" s="380"/>
      <c r="AQ8" s="380"/>
      <c r="AR8" s="380"/>
      <c r="AS8" s="380"/>
      <c r="AT8" s="381"/>
      <c r="AU8" s="481" t="s">
        <v>108</v>
      </c>
      <c r="AV8" s="482"/>
      <c r="AW8" s="482"/>
      <c r="AX8" s="482"/>
      <c r="AY8" s="437" t="s">
        <v>109</v>
      </c>
      <c r="AZ8" s="438"/>
      <c r="BA8" s="438"/>
      <c r="BB8" s="438"/>
      <c r="BC8" s="438"/>
      <c r="BD8" s="438"/>
      <c r="BE8" s="438"/>
      <c r="BF8" s="438"/>
      <c r="BG8" s="438"/>
      <c r="BH8" s="438"/>
      <c r="BI8" s="438"/>
      <c r="BJ8" s="438"/>
      <c r="BK8" s="438"/>
      <c r="BL8" s="438"/>
      <c r="BM8" s="439"/>
      <c r="BN8" s="423">
        <v>1617180</v>
      </c>
      <c r="BO8" s="424"/>
      <c r="BP8" s="424"/>
      <c r="BQ8" s="424"/>
      <c r="BR8" s="424"/>
      <c r="BS8" s="424"/>
      <c r="BT8" s="424"/>
      <c r="BU8" s="425"/>
      <c r="BV8" s="423">
        <v>1006908</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0.56000000000000005</v>
      </c>
      <c r="CU8" s="527"/>
      <c r="CV8" s="527"/>
      <c r="CW8" s="527"/>
      <c r="CX8" s="527"/>
      <c r="CY8" s="527"/>
      <c r="CZ8" s="527"/>
      <c r="DA8" s="528"/>
      <c r="DB8" s="526">
        <v>0.55000000000000004</v>
      </c>
      <c r="DC8" s="527"/>
      <c r="DD8" s="527"/>
      <c r="DE8" s="527"/>
      <c r="DF8" s="527"/>
      <c r="DG8" s="527"/>
      <c r="DH8" s="527"/>
      <c r="DI8" s="528"/>
    </row>
    <row r="9" spans="1:119" ht="18.75" customHeight="1" thickBot="1" x14ac:dyDescent="0.2">
      <c r="A9" s="178"/>
      <c r="B9" s="555" t="s">
        <v>111</v>
      </c>
      <c r="C9" s="556"/>
      <c r="D9" s="556"/>
      <c r="E9" s="556"/>
      <c r="F9" s="556"/>
      <c r="G9" s="556"/>
      <c r="H9" s="556"/>
      <c r="I9" s="556"/>
      <c r="J9" s="556"/>
      <c r="K9" s="474"/>
      <c r="L9" s="557" t="s">
        <v>112</v>
      </c>
      <c r="M9" s="558"/>
      <c r="N9" s="558"/>
      <c r="O9" s="558"/>
      <c r="P9" s="558"/>
      <c r="Q9" s="559"/>
      <c r="R9" s="560">
        <v>133852</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94</v>
      </c>
      <c r="AV9" s="482"/>
      <c r="AW9" s="482"/>
      <c r="AX9" s="482"/>
      <c r="AY9" s="437" t="s">
        <v>115</v>
      </c>
      <c r="AZ9" s="438"/>
      <c r="BA9" s="438"/>
      <c r="BB9" s="438"/>
      <c r="BC9" s="438"/>
      <c r="BD9" s="438"/>
      <c r="BE9" s="438"/>
      <c r="BF9" s="438"/>
      <c r="BG9" s="438"/>
      <c r="BH9" s="438"/>
      <c r="BI9" s="438"/>
      <c r="BJ9" s="438"/>
      <c r="BK9" s="438"/>
      <c r="BL9" s="438"/>
      <c r="BM9" s="439"/>
      <c r="BN9" s="423">
        <v>610272</v>
      </c>
      <c r="BO9" s="424"/>
      <c r="BP9" s="424"/>
      <c r="BQ9" s="424"/>
      <c r="BR9" s="424"/>
      <c r="BS9" s="424"/>
      <c r="BT9" s="424"/>
      <c r="BU9" s="425"/>
      <c r="BV9" s="423">
        <v>216891</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15.7</v>
      </c>
      <c r="CU9" s="421"/>
      <c r="CV9" s="421"/>
      <c r="CW9" s="421"/>
      <c r="CX9" s="421"/>
      <c r="CY9" s="421"/>
      <c r="CZ9" s="421"/>
      <c r="DA9" s="422"/>
      <c r="DB9" s="420">
        <v>16.7</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117</v>
      </c>
      <c r="M10" s="380"/>
      <c r="N10" s="380"/>
      <c r="O10" s="380"/>
      <c r="P10" s="380"/>
      <c r="Q10" s="381"/>
      <c r="R10" s="376">
        <v>138078</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119</v>
      </c>
      <c r="AV10" s="482"/>
      <c r="AW10" s="482"/>
      <c r="AX10" s="482"/>
      <c r="AY10" s="437" t="s">
        <v>120</v>
      </c>
      <c r="AZ10" s="438"/>
      <c r="BA10" s="438"/>
      <c r="BB10" s="438"/>
      <c r="BC10" s="438"/>
      <c r="BD10" s="438"/>
      <c r="BE10" s="438"/>
      <c r="BF10" s="438"/>
      <c r="BG10" s="438"/>
      <c r="BH10" s="438"/>
      <c r="BI10" s="438"/>
      <c r="BJ10" s="438"/>
      <c r="BK10" s="438"/>
      <c r="BL10" s="438"/>
      <c r="BM10" s="439"/>
      <c r="BN10" s="423">
        <v>1804818</v>
      </c>
      <c r="BO10" s="424"/>
      <c r="BP10" s="424"/>
      <c r="BQ10" s="424"/>
      <c r="BR10" s="424"/>
      <c r="BS10" s="424"/>
      <c r="BT10" s="424"/>
      <c r="BU10" s="425"/>
      <c r="BV10" s="423">
        <v>1800166</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125</v>
      </c>
      <c r="AV11" s="482"/>
      <c r="AW11" s="482"/>
      <c r="AX11" s="482"/>
      <c r="AY11" s="437" t="s">
        <v>126</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477038</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129</v>
      </c>
      <c r="DC11" s="527"/>
      <c r="DD11" s="527"/>
      <c r="DE11" s="527"/>
      <c r="DF11" s="527"/>
      <c r="DG11" s="527"/>
      <c r="DH11" s="527"/>
      <c r="DI11" s="528"/>
    </row>
    <row r="12" spans="1:119" ht="18.75" customHeight="1" x14ac:dyDescent="0.15">
      <c r="A12" s="178"/>
      <c r="B12" s="529" t="s">
        <v>130</v>
      </c>
      <c r="C12" s="530"/>
      <c r="D12" s="530"/>
      <c r="E12" s="530"/>
      <c r="F12" s="530"/>
      <c r="G12" s="530"/>
      <c r="H12" s="530"/>
      <c r="I12" s="530"/>
      <c r="J12" s="530"/>
      <c r="K12" s="531"/>
      <c r="L12" s="538" t="s">
        <v>131</v>
      </c>
      <c r="M12" s="539"/>
      <c r="N12" s="539"/>
      <c r="O12" s="539"/>
      <c r="P12" s="539"/>
      <c r="Q12" s="540"/>
      <c r="R12" s="541">
        <v>135349</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135</v>
      </c>
      <c r="AV12" s="482"/>
      <c r="AW12" s="482"/>
      <c r="AX12" s="482"/>
      <c r="AY12" s="437" t="s">
        <v>136</v>
      </c>
      <c r="AZ12" s="438"/>
      <c r="BA12" s="438"/>
      <c r="BB12" s="438"/>
      <c r="BC12" s="438"/>
      <c r="BD12" s="438"/>
      <c r="BE12" s="438"/>
      <c r="BF12" s="438"/>
      <c r="BG12" s="438"/>
      <c r="BH12" s="438"/>
      <c r="BI12" s="438"/>
      <c r="BJ12" s="438"/>
      <c r="BK12" s="438"/>
      <c r="BL12" s="438"/>
      <c r="BM12" s="439"/>
      <c r="BN12" s="423">
        <v>908915</v>
      </c>
      <c r="BO12" s="424"/>
      <c r="BP12" s="424"/>
      <c r="BQ12" s="424"/>
      <c r="BR12" s="424"/>
      <c r="BS12" s="424"/>
      <c r="BT12" s="424"/>
      <c r="BU12" s="425"/>
      <c r="BV12" s="423">
        <v>1917564</v>
      </c>
      <c r="BW12" s="424"/>
      <c r="BX12" s="424"/>
      <c r="BY12" s="424"/>
      <c r="BZ12" s="424"/>
      <c r="CA12" s="424"/>
      <c r="CB12" s="424"/>
      <c r="CC12" s="425"/>
      <c r="CD12" s="463" t="s">
        <v>137</v>
      </c>
      <c r="CE12" s="383"/>
      <c r="CF12" s="383"/>
      <c r="CG12" s="383"/>
      <c r="CH12" s="383"/>
      <c r="CI12" s="383"/>
      <c r="CJ12" s="383"/>
      <c r="CK12" s="383"/>
      <c r="CL12" s="383"/>
      <c r="CM12" s="383"/>
      <c r="CN12" s="383"/>
      <c r="CO12" s="383"/>
      <c r="CP12" s="383"/>
      <c r="CQ12" s="383"/>
      <c r="CR12" s="383"/>
      <c r="CS12" s="464"/>
      <c r="CT12" s="526" t="s">
        <v>138</v>
      </c>
      <c r="CU12" s="527"/>
      <c r="CV12" s="527"/>
      <c r="CW12" s="527"/>
      <c r="CX12" s="527"/>
      <c r="CY12" s="527"/>
      <c r="CZ12" s="527"/>
      <c r="DA12" s="528"/>
      <c r="DB12" s="526" t="s">
        <v>138</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139</v>
      </c>
      <c r="N13" s="508"/>
      <c r="O13" s="508"/>
      <c r="P13" s="508"/>
      <c r="Q13" s="509"/>
      <c r="R13" s="510">
        <v>134384</v>
      </c>
      <c r="S13" s="511"/>
      <c r="T13" s="511"/>
      <c r="U13" s="511"/>
      <c r="V13" s="512"/>
      <c r="W13" s="513" t="s">
        <v>140</v>
      </c>
      <c r="X13" s="409"/>
      <c r="Y13" s="409"/>
      <c r="Z13" s="409"/>
      <c r="AA13" s="409"/>
      <c r="AB13" s="410"/>
      <c r="AC13" s="376">
        <v>3513</v>
      </c>
      <c r="AD13" s="377"/>
      <c r="AE13" s="377"/>
      <c r="AF13" s="377"/>
      <c r="AG13" s="378"/>
      <c r="AH13" s="376">
        <v>4120</v>
      </c>
      <c r="AI13" s="377"/>
      <c r="AJ13" s="377"/>
      <c r="AK13" s="377"/>
      <c r="AL13" s="436"/>
      <c r="AM13" s="480" t="s">
        <v>141</v>
      </c>
      <c r="AN13" s="380"/>
      <c r="AO13" s="380"/>
      <c r="AP13" s="380"/>
      <c r="AQ13" s="380"/>
      <c r="AR13" s="380"/>
      <c r="AS13" s="380"/>
      <c r="AT13" s="381"/>
      <c r="AU13" s="481" t="s">
        <v>142</v>
      </c>
      <c r="AV13" s="482"/>
      <c r="AW13" s="482"/>
      <c r="AX13" s="482"/>
      <c r="AY13" s="437" t="s">
        <v>143</v>
      </c>
      <c r="AZ13" s="438"/>
      <c r="BA13" s="438"/>
      <c r="BB13" s="438"/>
      <c r="BC13" s="438"/>
      <c r="BD13" s="438"/>
      <c r="BE13" s="438"/>
      <c r="BF13" s="438"/>
      <c r="BG13" s="438"/>
      <c r="BH13" s="438"/>
      <c r="BI13" s="438"/>
      <c r="BJ13" s="438"/>
      <c r="BK13" s="438"/>
      <c r="BL13" s="438"/>
      <c r="BM13" s="439"/>
      <c r="BN13" s="423">
        <v>1506175</v>
      </c>
      <c r="BO13" s="424"/>
      <c r="BP13" s="424"/>
      <c r="BQ13" s="424"/>
      <c r="BR13" s="424"/>
      <c r="BS13" s="424"/>
      <c r="BT13" s="424"/>
      <c r="BU13" s="425"/>
      <c r="BV13" s="423">
        <v>576531</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6.5</v>
      </c>
      <c r="CU13" s="421"/>
      <c r="CV13" s="421"/>
      <c r="CW13" s="421"/>
      <c r="CX13" s="421"/>
      <c r="CY13" s="421"/>
      <c r="CZ13" s="421"/>
      <c r="DA13" s="422"/>
      <c r="DB13" s="420">
        <v>6.8</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145</v>
      </c>
      <c r="M14" s="550"/>
      <c r="N14" s="550"/>
      <c r="O14" s="550"/>
      <c r="P14" s="550"/>
      <c r="Q14" s="551"/>
      <c r="R14" s="510">
        <v>135869</v>
      </c>
      <c r="S14" s="511"/>
      <c r="T14" s="511"/>
      <c r="U14" s="511"/>
      <c r="V14" s="512"/>
      <c r="W14" s="514"/>
      <c r="X14" s="412"/>
      <c r="Y14" s="412"/>
      <c r="Z14" s="412"/>
      <c r="AA14" s="412"/>
      <c r="AB14" s="413"/>
      <c r="AC14" s="503">
        <v>5.7</v>
      </c>
      <c r="AD14" s="504"/>
      <c r="AE14" s="504"/>
      <c r="AF14" s="504"/>
      <c r="AG14" s="505"/>
      <c r="AH14" s="503">
        <v>6.5</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t="s">
        <v>138</v>
      </c>
      <c r="CU14" s="521"/>
      <c r="CV14" s="521"/>
      <c r="CW14" s="521"/>
      <c r="CX14" s="521"/>
      <c r="CY14" s="521"/>
      <c r="CZ14" s="521"/>
      <c r="DA14" s="522"/>
      <c r="DB14" s="520" t="s">
        <v>138</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147</v>
      </c>
      <c r="N15" s="508"/>
      <c r="O15" s="508"/>
      <c r="P15" s="508"/>
      <c r="Q15" s="509"/>
      <c r="R15" s="510">
        <v>134804</v>
      </c>
      <c r="S15" s="511"/>
      <c r="T15" s="511"/>
      <c r="U15" s="511"/>
      <c r="V15" s="512"/>
      <c r="W15" s="513" t="s">
        <v>148</v>
      </c>
      <c r="X15" s="409"/>
      <c r="Y15" s="409"/>
      <c r="Z15" s="409"/>
      <c r="AA15" s="409"/>
      <c r="AB15" s="410"/>
      <c r="AC15" s="376">
        <v>14001</v>
      </c>
      <c r="AD15" s="377"/>
      <c r="AE15" s="377"/>
      <c r="AF15" s="377"/>
      <c r="AG15" s="378"/>
      <c r="AH15" s="376">
        <v>14729</v>
      </c>
      <c r="AI15" s="377"/>
      <c r="AJ15" s="377"/>
      <c r="AK15" s="377"/>
      <c r="AL15" s="436"/>
      <c r="AM15" s="480"/>
      <c r="AN15" s="380"/>
      <c r="AO15" s="380"/>
      <c r="AP15" s="380"/>
      <c r="AQ15" s="380"/>
      <c r="AR15" s="380"/>
      <c r="AS15" s="380"/>
      <c r="AT15" s="381"/>
      <c r="AU15" s="481"/>
      <c r="AV15" s="482"/>
      <c r="AW15" s="482"/>
      <c r="AX15" s="482"/>
      <c r="AY15" s="449" t="s">
        <v>149</v>
      </c>
      <c r="AZ15" s="450"/>
      <c r="BA15" s="450"/>
      <c r="BB15" s="450"/>
      <c r="BC15" s="450"/>
      <c r="BD15" s="450"/>
      <c r="BE15" s="450"/>
      <c r="BF15" s="450"/>
      <c r="BG15" s="450"/>
      <c r="BH15" s="450"/>
      <c r="BI15" s="450"/>
      <c r="BJ15" s="450"/>
      <c r="BK15" s="450"/>
      <c r="BL15" s="450"/>
      <c r="BM15" s="451"/>
      <c r="BN15" s="452">
        <v>16072647</v>
      </c>
      <c r="BO15" s="453"/>
      <c r="BP15" s="453"/>
      <c r="BQ15" s="453"/>
      <c r="BR15" s="453"/>
      <c r="BS15" s="453"/>
      <c r="BT15" s="453"/>
      <c r="BU15" s="454"/>
      <c r="BV15" s="452">
        <v>16314389</v>
      </c>
      <c r="BW15" s="453"/>
      <c r="BX15" s="453"/>
      <c r="BY15" s="453"/>
      <c r="BZ15" s="453"/>
      <c r="CA15" s="453"/>
      <c r="CB15" s="453"/>
      <c r="CC15" s="454"/>
      <c r="CD15" s="523" t="s">
        <v>150</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151</v>
      </c>
      <c r="M16" s="498"/>
      <c r="N16" s="498"/>
      <c r="O16" s="498"/>
      <c r="P16" s="498"/>
      <c r="Q16" s="499"/>
      <c r="R16" s="500" t="s">
        <v>152</v>
      </c>
      <c r="S16" s="501"/>
      <c r="T16" s="501"/>
      <c r="U16" s="501"/>
      <c r="V16" s="502"/>
      <c r="W16" s="514"/>
      <c r="X16" s="412"/>
      <c r="Y16" s="412"/>
      <c r="Z16" s="412"/>
      <c r="AA16" s="412"/>
      <c r="AB16" s="413"/>
      <c r="AC16" s="503">
        <v>22.6</v>
      </c>
      <c r="AD16" s="504"/>
      <c r="AE16" s="504"/>
      <c r="AF16" s="504"/>
      <c r="AG16" s="505"/>
      <c r="AH16" s="503">
        <v>23.1</v>
      </c>
      <c r="AI16" s="504"/>
      <c r="AJ16" s="504"/>
      <c r="AK16" s="504"/>
      <c r="AL16" s="506"/>
      <c r="AM16" s="480"/>
      <c r="AN16" s="380"/>
      <c r="AO16" s="380"/>
      <c r="AP16" s="380"/>
      <c r="AQ16" s="380"/>
      <c r="AR16" s="380"/>
      <c r="AS16" s="380"/>
      <c r="AT16" s="381"/>
      <c r="AU16" s="481"/>
      <c r="AV16" s="482"/>
      <c r="AW16" s="482"/>
      <c r="AX16" s="482"/>
      <c r="AY16" s="437" t="s">
        <v>153</v>
      </c>
      <c r="AZ16" s="438"/>
      <c r="BA16" s="438"/>
      <c r="BB16" s="438"/>
      <c r="BC16" s="438"/>
      <c r="BD16" s="438"/>
      <c r="BE16" s="438"/>
      <c r="BF16" s="438"/>
      <c r="BG16" s="438"/>
      <c r="BH16" s="438"/>
      <c r="BI16" s="438"/>
      <c r="BJ16" s="438"/>
      <c r="BK16" s="438"/>
      <c r="BL16" s="438"/>
      <c r="BM16" s="439"/>
      <c r="BN16" s="423">
        <v>29126542</v>
      </c>
      <c r="BO16" s="424"/>
      <c r="BP16" s="424"/>
      <c r="BQ16" s="424"/>
      <c r="BR16" s="424"/>
      <c r="BS16" s="424"/>
      <c r="BT16" s="424"/>
      <c r="BU16" s="425"/>
      <c r="BV16" s="423">
        <v>28702632</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154</v>
      </c>
      <c r="N17" s="517"/>
      <c r="O17" s="517"/>
      <c r="P17" s="517"/>
      <c r="Q17" s="518"/>
      <c r="R17" s="500" t="s">
        <v>155</v>
      </c>
      <c r="S17" s="501"/>
      <c r="T17" s="501"/>
      <c r="U17" s="501"/>
      <c r="V17" s="502"/>
      <c r="W17" s="513" t="s">
        <v>156</v>
      </c>
      <c r="X17" s="409"/>
      <c r="Y17" s="409"/>
      <c r="Z17" s="409"/>
      <c r="AA17" s="409"/>
      <c r="AB17" s="410"/>
      <c r="AC17" s="376">
        <v>44308</v>
      </c>
      <c r="AD17" s="377"/>
      <c r="AE17" s="377"/>
      <c r="AF17" s="377"/>
      <c r="AG17" s="378"/>
      <c r="AH17" s="376">
        <v>44921</v>
      </c>
      <c r="AI17" s="377"/>
      <c r="AJ17" s="377"/>
      <c r="AK17" s="377"/>
      <c r="AL17" s="436"/>
      <c r="AM17" s="480"/>
      <c r="AN17" s="380"/>
      <c r="AO17" s="380"/>
      <c r="AP17" s="380"/>
      <c r="AQ17" s="380"/>
      <c r="AR17" s="380"/>
      <c r="AS17" s="380"/>
      <c r="AT17" s="381"/>
      <c r="AU17" s="481"/>
      <c r="AV17" s="482"/>
      <c r="AW17" s="482"/>
      <c r="AX17" s="482"/>
      <c r="AY17" s="437" t="s">
        <v>157</v>
      </c>
      <c r="AZ17" s="438"/>
      <c r="BA17" s="438"/>
      <c r="BB17" s="438"/>
      <c r="BC17" s="438"/>
      <c r="BD17" s="438"/>
      <c r="BE17" s="438"/>
      <c r="BF17" s="438"/>
      <c r="BG17" s="438"/>
      <c r="BH17" s="438"/>
      <c r="BI17" s="438"/>
      <c r="BJ17" s="438"/>
      <c r="BK17" s="438"/>
      <c r="BL17" s="438"/>
      <c r="BM17" s="439"/>
      <c r="BN17" s="423">
        <v>20318660</v>
      </c>
      <c r="BO17" s="424"/>
      <c r="BP17" s="424"/>
      <c r="BQ17" s="424"/>
      <c r="BR17" s="424"/>
      <c r="BS17" s="424"/>
      <c r="BT17" s="424"/>
      <c r="BU17" s="425"/>
      <c r="BV17" s="423">
        <v>20640853</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158</v>
      </c>
      <c r="C18" s="474"/>
      <c r="D18" s="474"/>
      <c r="E18" s="475"/>
      <c r="F18" s="475"/>
      <c r="G18" s="475"/>
      <c r="H18" s="475"/>
      <c r="I18" s="475"/>
      <c r="J18" s="475"/>
      <c r="K18" s="475"/>
      <c r="L18" s="476">
        <v>341.79</v>
      </c>
      <c r="M18" s="476"/>
      <c r="N18" s="476"/>
      <c r="O18" s="476"/>
      <c r="P18" s="476"/>
      <c r="Q18" s="476"/>
      <c r="R18" s="477"/>
      <c r="S18" s="477"/>
      <c r="T18" s="477"/>
      <c r="U18" s="477"/>
      <c r="V18" s="478"/>
      <c r="W18" s="494"/>
      <c r="X18" s="495"/>
      <c r="Y18" s="495"/>
      <c r="Z18" s="495"/>
      <c r="AA18" s="495"/>
      <c r="AB18" s="519"/>
      <c r="AC18" s="393">
        <v>71.7</v>
      </c>
      <c r="AD18" s="394"/>
      <c r="AE18" s="394"/>
      <c r="AF18" s="394"/>
      <c r="AG18" s="479"/>
      <c r="AH18" s="393">
        <v>70.400000000000006</v>
      </c>
      <c r="AI18" s="394"/>
      <c r="AJ18" s="394"/>
      <c r="AK18" s="394"/>
      <c r="AL18" s="395"/>
      <c r="AM18" s="480"/>
      <c r="AN18" s="380"/>
      <c r="AO18" s="380"/>
      <c r="AP18" s="380"/>
      <c r="AQ18" s="380"/>
      <c r="AR18" s="380"/>
      <c r="AS18" s="380"/>
      <c r="AT18" s="381"/>
      <c r="AU18" s="481"/>
      <c r="AV18" s="482"/>
      <c r="AW18" s="482"/>
      <c r="AX18" s="482"/>
      <c r="AY18" s="437" t="s">
        <v>159</v>
      </c>
      <c r="AZ18" s="438"/>
      <c r="BA18" s="438"/>
      <c r="BB18" s="438"/>
      <c r="BC18" s="438"/>
      <c r="BD18" s="438"/>
      <c r="BE18" s="438"/>
      <c r="BF18" s="438"/>
      <c r="BG18" s="438"/>
      <c r="BH18" s="438"/>
      <c r="BI18" s="438"/>
      <c r="BJ18" s="438"/>
      <c r="BK18" s="438"/>
      <c r="BL18" s="438"/>
      <c r="BM18" s="439"/>
      <c r="BN18" s="423">
        <v>31641199</v>
      </c>
      <c r="BO18" s="424"/>
      <c r="BP18" s="424"/>
      <c r="BQ18" s="424"/>
      <c r="BR18" s="424"/>
      <c r="BS18" s="424"/>
      <c r="BT18" s="424"/>
      <c r="BU18" s="425"/>
      <c r="BV18" s="423">
        <v>31322077</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160</v>
      </c>
      <c r="C19" s="474"/>
      <c r="D19" s="474"/>
      <c r="E19" s="475"/>
      <c r="F19" s="475"/>
      <c r="G19" s="475"/>
      <c r="H19" s="475"/>
      <c r="I19" s="475"/>
      <c r="J19" s="475"/>
      <c r="K19" s="475"/>
      <c r="L19" s="483">
        <v>392</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161</v>
      </c>
      <c r="AZ19" s="438"/>
      <c r="BA19" s="438"/>
      <c r="BB19" s="438"/>
      <c r="BC19" s="438"/>
      <c r="BD19" s="438"/>
      <c r="BE19" s="438"/>
      <c r="BF19" s="438"/>
      <c r="BG19" s="438"/>
      <c r="BH19" s="438"/>
      <c r="BI19" s="438"/>
      <c r="BJ19" s="438"/>
      <c r="BK19" s="438"/>
      <c r="BL19" s="438"/>
      <c r="BM19" s="439"/>
      <c r="BN19" s="423">
        <v>44216079</v>
      </c>
      <c r="BO19" s="424"/>
      <c r="BP19" s="424"/>
      <c r="BQ19" s="424"/>
      <c r="BR19" s="424"/>
      <c r="BS19" s="424"/>
      <c r="BT19" s="424"/>
      <c r="BU19" s="425"/>
      <c r="BV19" s="423">
        <v>44484339</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162</v>
      </c>
      <c r="C20" s="474"/>
      <c r="D20" s="474"/>
      <c r="E20" s="475"/>
      <c r="F20" s="475"/>
      <c r="G20" s="475"/>
      <c r="H20" s="475"/>
      <c r="I20" s="475"/>
      <c r="J20" s="475"/>
      <c r="K20" s="475"/>
      <c r="L20" s="483">
        <v>53235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163</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164</v>
      </c>
      <c r="C22" s="400"/>
      <c r="D22" s="401"/>
      <c r="E22" s="408" t="s">
        <v>1</v>
      </c>
      <c r="F22" s="409"/>
      <c r="G22" s="409"/>
      <c r="H22" s="409"/>
      <c r="I22" s="409"/>
      <c r="J22" s="409"/>
      <c r="K22" s="410"/>
      <c r="L22" s="408" t="s">
        <v>165</v>
      </c>
      <c r="M22" s="409"/>
      <c r="N22" s="409"/>
      <c r="O22" s="409"/>
      <c r="P22" s="410"/>
      <c r="Q22" s="414" t="s">
        <v>166</v>
      </c>
      <c r="R22" s="415"/>
      <c r="S22" s="415"/>
      <c r="T22" s="415"/>
      <c r="U22" s="415"/>
      <c r="V22" s="416"/>
      <c r="W22" s="465" t="s">
        <v>167</v>
      </c>
      <c r="X22" s="400"/>
      <c r="Y22" s="401"/>
      <c r="Z22" s="408" t="s">
        <v>1</v>
      </c>
      <c r="AA22" s="409"/>
      <c r="AB22" s="409"/>
      <c r="AC22" s="409"/>
      <c r="AD22" s="409"/>
      <c r="AE22" s="409"/>
      <c r="AF22" s="409"/>
      <c r="AG22" s="410"/>
      <c r="AH22" s="426" t="s">
        <v>168</v>
      </c>
      <c r="AI22" s="409"/>
      <c r="AJ22" s="409"/>
      <c r="AK22" s="409"/>
      <c r="AL22" s="410"/>
      <c r="AM22" s="426" t="s">
        <v>169</v>
      </c>
      <c r="AN22" s="427"/>
      <c r="AO22" s="427"/>
      <c r="AP22" s="427"/>
      <c r="AQ22" s="427"/>
      <c r="AR22" s="428"/>
      <c r="AS22" s="414" t="s">
        <v>166</v>
      </c>
      <c r="AT22" s="415"/>
      <c r="AU22" s="415"/>
      <c r="AV22" s="415"/>
      <c r="AW22" s="415"/>
      <c r="AX22" s="432"/>
      <c r="AY22" s="449" t="s">
        <v>170</v>
      </c>
      <c r="AZ22" s="450"/>
      <c r="BA22" s="450"/>
      <c r="BB22" s="450"/>
      <c r="BC22" s="450"/>
      <c r="BD22" s="450"/>
      <c r="BE22" s="450"/>
      <c r="BF22" s="450"/>
      <c r="BG22" s="450"/>
      <c r="BH22" s="450"/>
      <c r="BI22" s="450"/>
      <c r="BJ22" s="450"/>
      <c r="BK22" s="450"/>
      <c r="BL22" s="450"/>
      <c r="BM22" s="451"/>
      <c r="BN22" s="452">
        <v>50750509</v>
      </c>
      <c r="BO22" s="453"/>
      <c r="BP22" s="453"/>
      <c r="BQ22" s="453"/>
      <c r="BR22" s="453"/>
      <c r="BS22" s="453"/>
      <c r="BT22" s="453"/>
      <c r="BU22" s="454"/>
      <c r="BV22" s="452">
        <v>53228490</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171</v>
      </c>
      <c r="AZ23" s="438"/>
      <c r="BA23" s="438"/>
      <c r="BB23" s="438"/>
      <c r="BC23" s="438"/>
      <c r="BD23" s="438"/>
      <c r="BE23" s="438"/>
      <c r="BF23" s="438"/>
      <c r="BG23" s="438"/>
      <c r="BH23" s="438"/>
      <c r="BI23" s="438"/>
      <c r="BJ23" s="438"/>
      <c r="BK23" s="438"/>
      <c r="BL23" s="438"/>
      <c r="BM23" s="439"/>
      <c r="BN23" s="423">
        <v>39841111</v>
      </c>
      <c r="BO23" s="424"/>
      <c r="BP23" s="424"/>
      <c r="BQ23" s="424"/>
      <c r="BR23" s="424"/>
      <c r="BS23" s="424"/>
      <c r="BT23" s="424"/>
      <c r="BU23" s="425"/>
      <c r="BV23" s="423">
        <v>40651234</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172</v>
      </c>
      <c r="F24" s="380"/>
      <c r="G24" s="380"/>
      <c r="H24" s="380"/>
      <c r="I24" s="380"/>
      <c r="J24" s="380"/>
      <c r="K24" s="381"/>
      <c r="L24" s="376">
        <v>1</v>
      </c>
      <c r="M24" s="377"/>
      <c r="N24" s="377"/>
      <c r="O24" s="377"/>
      <c r="P24" s="378"/>
      <c r="Q24" s="376">
        <v>9600</v>
      </c>
      <c r="R24" s="377"/>
      <c r="S24" s="377"/>
      <c r="T24" s="377"/>
      <c r="U24" s="377"/>
      <c r="V24" s="378"/>
      <c r="W24" s="466"/>
      <c r="X24" s="403"/>
      <c r="Y24" s="404"/>
      <c r="Z24" s="379" t="s">
        <v>173</v>
      </c>
      <c r="AA24" s="380"/>
      <c r="AB24" s="380"/>
      <c r="AC24" s="380"/>
      <c r="AD24" s="380"/>
      <c r="AE24" s="380"/>
      <c r="AF24" s="380"/>
      <c r="AG24" s="381"/>
      <c r="AH24" s="376">
        <v>716</v>
      </c>
      <c r="AI24" s="377"/>
      <c r="AJ24" s="377"/>
      <c r="AK24" s="377"/>
      <c r="AL24" s="378"/>
      <c r="AM24" s="376">
        <v>2316260</v>
      </c>
      <c r="AN24" s="377"/>
      <c r="AO24" s="377"/>
      <c r="AP24" s="377"/>
      <c r="AQ24" s="377"/>
      <c r="AR24" s="378"/>
      <c r="AS24" s="376">
        <v>3235</v>
      </c>
      <c r="AT24" s="377"/>
      <c r="AU24" s="377"/>
      <c r="AV24" s="377"/>
      <c r="AW24" s="377"/>
      <c r="AX24" s="436"/>
      <c r="AY24" s="396" t="s">
        <v>174</v>
      </c>
      <c r="AZ24" s="397"/>
      <c r="BA24" s="397"/>
      <c r="BB24" s="397"/>
      <c r="BC24" s="397"/>
      <c r="BD24" s="397"/>
      <c r="BE24" s="397"/>
      <c r="BF24" s="397"/>
      <c r="BG24" s="397"/>
      <c r="BH24" s="397"/>
      <c r="BI24" s="397"/>
      <c r="BJ24" s="397"/>
      <c r="BK24" s="397"/>
      <c r="BL24" s="397"/>
      <c r="BM24" s="398"/>
      <c r="BN24" s="423">
        <v>30583941</v>
      </c>
      <c r="BO24" s="424"/>
      <c r="BP24" s="424"/>
      <c r="BQ24" s="424"/>
      <c r="BR24" s="424"/>
      <c r="BS24" s="424"/>
      <c r="BT24" s="424"/>
      <c r="BU24" s="425"/>
      <c r="BV24" s="423">
        <v>32558489</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175</v>
      </c>
      <c r="F25" s="380"/>
      <c r="G25" s="380"/>
      <c r="H25" s="380"/>
      <c r="I25" s="380"/>
      <c r="J25" s="380"/>
      <c r="K25" s="381"/>
      <c r="L25" s="376">
        <v>2</v>
      </c>
      <c r="M25" s="377"/>
      <c r="N25" s="377"/>
      <c r="O25" s="377"/>
      <c r="P25" s="378"/>
      <c r="Q25" s="376">
        <v>7800</v>
      </c>
      <c r="R25" s="377"/>
      <c r="S25" s="377"/>
      <c r="T25" s="377"/>
      <c r="U25" s="377"/>
      <c r="V25" s="378"/>
      <c r="W25" s="466"/>
      <c r="X25" s="403"/>
      <c r="Y25" s="404"/>
      <c r="Z25" s="379" t="s">
        <v>176</v>
      </c>
      <c r="AA25" s="380"/>
      <c r="AB25" s="380"/>
      <c r="AC25" s="380"/>
      <c r="AD25" s="380"/>
      <c r="AE25" s="380"/>
      <c r="AF25" s="380"/>
      <c r="AG25" s="381"/>
      <c r="AH25" s="376" t="s">
        <v>138</v>
      </c>
      <c r="AI25" s="377"/>
      <c r="AJ25" s="377"/>
      <c r="AK25" s="377"/>
      <c r="AL25" s="378"/>
      <c r="AM25" s="376" t="s">
        <v>138</v>
      </c>
      <c r="AN25" s="377"/>
      <c r="AO25" s="377"/>
      <c r="AP25" s="377"/>
      <c r="AQ25" s="377"/>
      <c r="AR25" s="378"/>
      <c r="AS25" s="376" t="s">
        <v>138</v>
      </c>
      <c r="AT25" s="377"/>
      <c r="AU25" s="377"/>
      <c r="AV25" s="377"/>
      <c r="AW25" s="377"/>
      <c r="AX25" s="436"/>
      <c r="AY25" s="449" t="s">
        <v>177</v>
      </c>
      <c r="AZ25" s="450"/>
      <c r="BA25" s="450"/>
      <c r="BB25" s="450"/>
      <c r="BC25" s="450"/>
      <c r="BD25" s="450"/>
      <c r="BE25" s="450"/>
      <c r="BF25" s="450"/>
      <c r="BG25" s="450"/>
      <c r="BH25" s="450"/>
      <c r="BI25" s="450"/>
      <c r="BJ25" s="450"/>
      <c r="BK25" s="450"/>
      <c r="BL25" s="450"/>
      <c r="BM25" s="451"/>
      <c r="BN25" s="452">
        <v>3129519</v>
      </c>
      <c r="BO25" s="453"/>
      <c r="BP25" s="453"/>
      <c r="BQ25" s="453"/>
      <c r="BR25" s="453"/>
      <c r="BS25" s="453"/>
      <c r="BT25" s="453"/>
      <c r="BU25" s="454"/>
      <c r="BV25" s="452">
        <v>3958913</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178</v>
      </c>
      <c r="F26" s="380"/>
      <c r="G26" s="380"/>
      <c r="H26" s="380"/>
      <c r="I26" s="380"/>
      <c r="J26" s="380"/>
      <c r="K26" s="381"/>
      <c r="L26" s="376">
        <v>1</v>
      </c>
      <c r="M26" s="377"/>
      <c r="N26" s="377"/>
      <c r="O26" s="377"/>
      <c r="P26" s="378"/>
      <c r="Q26" s="376">
        <v>6750</v>
      </c>
      <c r="R26" s="377"/>
      <c r="S26" s="377"/>
      <c r="T26" s="377"/>
      <c r="U26" s="377"/>
      <c r="V26" s="378"/>
      <c r="W26" s="466"/>
      <c r="X26" s="403"/>
      <c r="Y26" s="404"/>
      <c r="Z26" s="379" t="s">
        <v>179</v>
      </c>
      <c r="AA26" s="434"/>
      <c r="AB26" s="434"/>
      <c r="AC26" s="434"/>
      <c r="AD26" s="434"/>
      <c r="AE26" s="434"/>
      <c r="AF26" s="434"/>
      <c r="AG26" s="435"/>
      <c r="AH26" s="376">
        <v>9</v>
      </c>
      <c r="AI26" s="377"/>
      <c r="AJ26" s="377"/>
      <c r="AK26" s="377"/>
      <c r="AL26" s="378"/>
      <c r="AM26" s="376">
        <v>28719</v>
      </c>
      <c r="AN26" s="377"/>
      <c r="AO26" s="377"/>
      <c r="AP26" s="377"/>
      <c r="AQ26" s="377"/>
      <c r="AR26" s="378"/>
      <c r="AS26" s="376">
        <v>3191</v>
      </c>
      <c r="AT26" s="377"/>
      <c r="AU26" s="377"/>
      <c r="AV26" s="377"/>
      <c r="AW26" s="377"/>
      <c r="AX26" s="436"/>
      <c r="AY26" s="463" t="s">
        <v>180</v>
      </c>
      <c r="AZ26" s="383"/>
      <c r="BA26" s="383"/>
      <c r="BB26" s="383"/>
      <c r="BC26" s="383"/>
      <c r="BD26" s="383"/>
      <c r="BE26" s="383"/>
      <c r="BF26" s="383"/>
      <c r="BG26" s="383"/>
      <c r="BH26" s="383"/>
      <c r="BI26" s="383"/>
      <c r="BJ26" s="383"/>
      <c r="BK26" s="383"/>
      <c r="BL26" s="383"/>
      <c r="BM26" s="464"/>
      <c r="BN26" s="423" t="s">
        <v>138</v>
      </c>
      <c r="BO26" s="424"/>
      <c r="BP26" s="424"/>
      <c r="BQ26" s="424"/>
      <c r="BR26" s="424"/>
      <c r="BS26" s="424"/>
      <c r="BT26" s="424"/>
      <c r="BU26" s="425"/>
      <c r="BV26" s="423" t="s">
        <v>138</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181</v>
      </c>
      <c r="F27" s="380"/>
      <c r="G27" s="380"/>
      <c r="H27" s="380"/>
      <c r="I27" s="380"/>
      <c r="J27" s="380"/>
      <c r="K27" s="381"/>
      <c r="L27" s="376">
        <v>1</v>
      </c>
      <c r="M27" s="377"/>
      <c r="N27" s="377"/>
      <c r="O27" s="377"/>
      <c r="P27" s="378"/>
      <c r="Q27" s="376">
        <v>5000</v>
      </c>
      <c r="R27" s="377"/>
      <c r="S27" s="377"/>
      <c r="T27" s="377"/>
      <c r="U27" s="377"/>
      <c r="V27" s="378"/>
      <c r="W27" s="466"/>
      <c r="X27" s="403"/>
      <c r="Y27" s="404"/>
      <c r="Z27" s="379" t="s">
        <v>182</v>
      </c>
      <c r="AA27" s="380"/>
      <c r="AB27" s="380"/>
      <c r="AC27" s="380"/>
      <c r="AD27" s="380"/>
      <c r="AE27" s="380"/>
      <c r="AF27" s="380"/>
      <c r="AG27" s="381"/>
      <c r="AH27" s="376">
        <v>20</v>
      </c>
      <c r="AI27" s="377"/>
      <c r="AJ27" s="377"/>
      <c r="AK27" s="377"/>
      <c r="AL27" s="378"/>
      <c r="AM27" s="376">
        <v>73664</v>
      </c>
      <c r="AN27" s="377"/>
      <c r="AO27" s="377"/>
      <c r="AP27" s="377"/>
      <c r="AQ27" s="377"/>
      <c r="AR27" s="378"/>
      <c r="AS27" s="376">
        <v>3683</v>
      </c>
      <c r="AT27" s="377"/>
      <c r="AU27" s="377"/>
      <c r="AV27" s="377"/>
      <c r="AW27" s="377"/>
      <c r="AX27" s="436"/>
      <c r="AY27" s="460" t="s">
        <v>183</v>
      </c>
      <c r="AZ27" s="461"/>
      <c r="BA27" s="461"/>
      <c r="BB27" s="461"/>
      <c r="BC27" s="461"/>
      <c r="BD27" s="461"/>
      <c r="BE27" s="461"/>
      <c r="BF27" s="461"/>
      <c r="BG27" s="461"/>
      <c r="BH27" s="461"/>
      <c r="BI27" s="461"/>
      <c r="BJ27" s="461"/>
      <c r="BK27" s="461"/>
      <c r="BL27" s="461"/>
      <c r="BM27" s="462"/>
      <c r="BN27" s="457">
        <v>300000</v>
      </c>
      <c r="BO27" s="458"/>
      <c r="BP27" s="458"/>
      <c r="BQ27" s="458"/>
      <c r="BR27" s="458"/>
      <c r="BS27" s="458"/>
      <c r="BT27" s="458"/>
      <c r="BU27" s="459"/>
      <c r="BV27" s="457">
        <v>300000</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184</v>
      </c>
      <c r="F28" s="380"/>
      <c r="G28" s="380"/>
      <c r="H28" s="380"/>
      <c r="I28" s="380"/>
      <c r="J28" s="380"/>
      <c r="K28" s="381"/>
      <c r="L28" s="376">
        <v>1</v>
      </c>
      <c r="M28" s="377"/>
      <c r="N28" s="377"/>
      <c r="O28" s="377"/>
      <c r="P28" s="378"/>
      <c r="Q28" s="376">
        <v>4200</v>
      </c>
      <c r="R28" s="377"/>
      <c r="S28" s="377"/>
      <c r="T28" s="377"/>
      <c r="U28" s="377"/>
      <c r="V28" s="378"/>
      <c r="W28" s="466"/>
      <c r="X28" s="403"/>
      <c r="Y28" s="404"/>
      <c r="Z28" s="379" t="s">
        <v>185</v>
      </c>
      <c r="AA28" s="380"/>
      <c r="AB28" s="380"/>
      <c r="AC28" s="380"/>
      <c r="AD28" s="380"/>
      <c r="AE28" s="380"/>
      <c r="AF28" s="380"/>
      <c r="AG28" s="381"/>
      <c r="AH28" s="376" t="s">
        <v>138</v>
      </c>
      <c r="AI28" s="377"/>
      <c r="AJ28" s="377"/>
      <c r="AK28" s="377"/>
      <c r="AL28" s="378"/>
      <c r="AM28" s="376" t="s">
        <v>138</v>
      </c>
      <c r="AN28" s="377"/>
      <c r="AO28" s="377"/>
      <c r="AP28" s="377"/>
      <c r="AQ28" s="377"/>
      <c r="AR28" s="378"/>
      <c r="AS28" s="376" t="s">
        <v>138</v>
      </c>
      <c r="AT28" s="377"/>
      <c r="AU28" s="377"/>
      <c r="AV28" s="377"/>
      <c r="AW28" s="377"/>
      <c r="AX28" s="436"/>
      <c r="AY28" s="440" t="s">
        <v>186</v>
      </c>
      <c r="AZ28" s="441"/>
      <c r="BA28" s="441"/>
      <c r="BB28" s="442"/>
      <c r="BC28" s="449" t="s">
        <v>48</v>
      </c>
      <c r="BD28" s="450"/>
      <c r="BE28" s="450"/>
      <c r="BF28" s="450"/>
      <c r="BG28" s="450"/>
      <c r="BH28" s="450"/>
      <c r="BI28" s="450"/>
      <c r="BJ28" s="450"/>
      <c r="BK28" s="450"/>
      <c r="BL28" s="450"/>
      <c r="BM28" s="451"/>
      <c r="BN28" s="452">
        <v>5309964</v>
      </c>
      <c r="BO28" s="453"/>
      <c r="BP28" s="453"/>
      <c r="BQ28" s="453"/>
      <c r="BR28" s="453"/>
      <c r="BS28" s="453"/>
      <c r="BT28" s="453"/>
      <c r="BU28" s="454"/>
      <c r="BV28" s="452">
        <v>4414061</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187</v>
      </c>
      <c r="F29" s="380"/>
      <c r="G29" s="380"/>
      <c r="H29" s="380"/>
      <c r="I29" s="380"/>
      <c r="J29" s="380"/>
      <c r="K29" s="381"/>
      <c r="L29" s="376">
        <v>24</v>
      </c>
      <c r="M29" s="377"/>
      <c r="N29" s="377"/>
      <c r="O29" s="377"/>
      <c r="P29" s="378"/>
      <c r="Q29" s="376">
        <v>4050</v>
      </c>
      <c r="R29" s="377"/>
      <c r="S29" s="377"/>
      <c r="T29" s="377"/>
      <c r="U29" s="377"/>
      <c r="V29" s="378"/>
      <c r="W29" s="467"/>
      <c r="X29" s="468"/>
      <c r="Y29" s="469"/>
      <c r="Z29" s="379" t="s">
        <v>188</v>
      </c>
      <c r="AA29" s="380"/>
      <c r="AB29" s="380"/>
      <c r="AC29" s="380"/>
      <c r="AD29" s="380"/>
      <c r="AE29" s="380"/>
      <c r="AF29" s="380"/>
      <c r="AG29" s="381"/>
      <c r="AH29" s="376">
        <v>736</v>
      </c>
      <c r="AI29" s="377"/>
      <c r="AJ29" s="377"/>
      <c r="AK29" s="377"/>
      <c r="AL29" s="378"/>
      <c r="AM29" s="376">
        <v>2389924</v>
      </c>
      <c r="AN29" s="377"/>
      <c r="AO29" s="377"/>
      <c r="AP29" s="377"/>
      <c r="AQ29" s="377"/>
      <c r="AR29" s="378"/>
      <c r="AS29" s="376">
        <v>3247</v>
      </c>
      <c r="AT29" s="377"/>
      <c r="AU29" s="377"/>
      <c r="AV29" s="377"/>
      <c r="AW29" s="377"/>
      <c r="AX29" s="436"/>
      <c r="AY29" s="443"/>
      <c r="AZ29" s="444"/>
      <c r="BA29" s="444"/>
      <c r="BB29" s="445"/>
      <c r="BC29" s="437" t="s">
        <v>189</v>
      </c>
      <c r="BD29" s="438"/>
      <c r="BE29" s="438"/>
      <c r="BF29" s="438"/>
      <c r="BG29" s="438"/>
      <c r="BH29" s="438"/>
      <c r="BI29" s="438"/>
      <c r="BJ29" s="438"/>
      <c r="BK29" s="438"/>
      <c r="BL29" s="438"/>
      <c r="BM29" s="439"/>
      <c r="BN29" s="423">
        <v>3044403</v>
      </c>
      <c r="BO29" s="424"/>
      <c r="BP29" s="424"/>
      <c r="BQ29" s="424"/>
      <c r="BR29" s="424"/>
      <c r="BS29" s="424"/>
      <c r="BT29" s="424"/>
      <c r="BU29" s="425"/>
      <c r="BV29" s="423">
        <v>3044354</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190</v>
      </c>
      <c r="X30" s="391"/>
      <c r="Y30" s="391"/>
      <c r="Z30" s="391"/>
      <c r="AA30" s="391"/>
      <c r="AB30" s="391"/>
      <c r="AC30" s="391"/>
      <c r="AD30" s="391"/>
      <c r="AE30" s="391"/>
      <c r="AF30" s="391"/>
      <c r="AG30" s="392"/>
      <c r="AH30" s="393">
        <v>97.5</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15804440</v>
      </c>
      <c r="BO30" s="458"/>
      <c r="BP30" s="458"/>
      <c r="BQ30" s="458"/>
      <c r="BR30" s="458"/>
      <c r="BS30" s="458"/>
      <c r="BT30" s="458"/>
      <c r="BU30" s="459"/>
      <c r="BV30" s="457">
        <v>14895938</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191</v>
      </c>
      <c r="D32" s="382"/>
      <c r="E32" s="382"/>
      <c r="F32" s="382"/>
      <c r="G32" s="382"/>
      <c r="H32" s="382"/>
      <c r="I32" s="382"/>
      <c r="J32" s="382"/>
      <c r="K32" s="382"/>
      <c r="L32" s="382"/>
      <c r="M32" s="382"/>
      <c r="N32" s="382"/>
      <c r="O32" s="382"/>
      <c r="P32" s="382"/>
      <c r="Q32" s="382"/>
      <c r="R32" s="382"/>
      <c r="S32" s="382"/>
      <c r="U32" s="383" t="s">
        <v>192</v>
      </c>
      <c r="V32" s="383"/>
      <c r="W32" s="383"/>
      <c r="X32" s="383"/>
      <c r="Y32" s="383"/>
      <c r="Z32" s="383"/>
      <c r="AA32" s="383"/>
      <c r="AB32" s="383"/>
      <c r="AC32" s="383"/>
      <c r="AD32" s="383"/>
      <c r="AE32" s="383"/>
      <c r="AF32" s="383"/>
      <c r="AG32" s="383"/>
      <c r="AH32" s="383"/>
      <c r="AI32" s="383"/>
      <c r="AJ32" s="383"/>
      <c r="AK32" s="383"/>
      <c r="AM32" s="383" t="s">
        <v>193</v>
      </c>
      <c r="AN32" s="383"/>
      <c r="AO32" s="383"/>
      <c r="AP32" s="383"/>
      <c r="AQ32" s="383"/>
      <c r="AR32" s="383"/>
      <c r="AS32" s="383"/>
      <c r="AT32" s="383"/>
      <c r="AU32" s="383"/>
      <c r="AV32" s="383"/>
      <c r="AW32" s="383"/>
      <c r="AX32" s="383"/>
      <c r="AY32" s="383"/>
      <c r="AZ32" s="383"/>
      <c r="BA32" s="383"/>
      <c r="BB32" s="383"/>
      <c r="BC32" s="383"/>
      <c r="BE32" s="383" t="s">
        <v>194</v>
      </c>
      <c r="BF32" s="383"/>
      <c r="BG32" s="383"/>
      <c r="BH32" s="383"/>
      <c r="BI32" s="383"/>
      <c r="BJ32" s="383"/>
      <c r="BK32" s="383"/>
      <c r="BL32" s="383"/>
      <c r="BM32" s="383"/>
      <c r="BN32" s="383"/>
      <c r="BO32" s="383"/>
      <c r="BP32" s="383"/>
      <c r="BQ32" s="383"/>
      <c r="BR32" s="383"/>
      <c r="BS32" s="383"/>
      <c r="BT32" s="383"/>
      <c r="BU32" s="383"/>
      <c r="BW32" s="383" t="s">
        <v>195</v>
      </c>
      <c r="BX32" s="383"/>
      <c r="BY32" s="383"/>
      <c r="BZ32" s="383"/>
      <c r="CA32" s="383"/>
      <c r="CB32" s="383"/>
      <c r="CC32" s="383"/>
      <c r="CD32" s="383"/>
      <c r="CE32" s="383"/>
      <c r="CF32" s="383"/>
      <c r="CG32" s="383"/>
      <c r="CH32" s="383"/>
      <c r="CI32" s="383"/>
      <c r="CJ32" s="383"/>
      <c r="CK32" s="383"/>
      <c r="CL32" s="383"/>
      <c r="CM32" s="383"/>
      <c r="CO32" s="383" t="s">
        <v>196</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197</v>
      </c>
      <c r="D33" s="375"/>
      <c r="E33" s="374" t="s">
        <v>198</v>
      </c>
      <c r="F33" s="374"/>
      <c r="G33" s="374"/>
      <c r="H33" s="374"/>
      <c r="I33" s="374"/>
      <c r="J33" s="374"/>
      <c r="K33" s="374"/>
      <c r="L33" s="374"/>
      <c r="M33" s="374"/>
      <c r="N33" s="374"/>
      <c r="O33" s="374"/>
      <c r="P33" s="374"/>
      <c r="Q33" s="374"/>
      <c r="R33" s="374"/>
      <c r="S33" s="374"/>
      <c r="T33" s="203"/>
      <c r="U33" s="375" t="s">
        <v>197</v>
      </c>
      <c r="V33" s="375"/>
      <c r="W33" s="374" t="s">
        <v>198</v>
      </c>
      <c r="X33" s="374"/>
      <c r="Y33" s="374"/>
      <c r="Z33" s="374"/>
      <c r="AA33" s="374"/>
      <c r="AB33" s="374"/>
      <c r="AC33" s="374"/>
      <c r="AD33" s="374"/>
      <c r="AE33" s="374"/>
      <c r="AF33" s="374"/>
      <c r="AG33" s="374"/>
      <c r="AH33" s="374"/>
      <c r="AI33" s="374"/>
      <c r="AJ33" s="374"/>
      <c r="AK33" s="374"/>
      <c r="AL33" s="203"/>
      <c r="AM33" s="375" t="s">
        <v>197</v>
      </c>
      <c r="AN33" s="375"/>
      <c r="AO33" s="374" t="s">
        <v>198</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197</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7</v>
      </c>
      <c r="AN34" s="371"/>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10</v>
      </c>
      <c r="BX34" s="371"/>
      <c r="BY34" s="372" t="str">
        <f>IF('各会計、関係団体の財政状況及び健全化判断比率'!B68="","",'各会計、関係団体の財政状況及び健全化判断比率'!B68)</f>
        <v>県央地域広域市町村圏組合一般会計</v>
      </c>
      <c r="BZ34" s="372"/>
      <c r="CA34" s="372"/>
      <c r="CB34" s="372"/>
      <c r="CC34" s="372"/>
      <c r="CD34" s="372"/>
      <c r="CE34" s="372"/>
      <c r="CF34" s="372"/>
      <c r="CG34" s="372"/>
      <c r="CH34" s="372"/>
      <c r="CI34" s="372"/>
      <c r="CJ34" s="372"/>
      <c r="CK34" s="372"/>
      <c r="CL34" s="372"/>
      <c r="CM34" s="372"/>
      <c r="CN34" s="178"/>
      <c r="CO34" s="371">
        <f>IF(CQ34="","",MAX(C34:D43,U34:V43,AM34:AN43,BE34:BF43,BW34:BX43)+1)</f>
        <v>15</v>
      </c>
      <c r="CP34" s="371"/>
      <c r="CQ34" s="372" t="str">
        <f>IF('各会計、関係団体の財政状況及び健全化判断比率'!BS7="","",'各会計、関係団体の財政状況及び健全化判断比率'!BS7)</f>
        <v>諫早市施設管理公社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墓園事業特別会計</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78"/>
      <c r="AM35" s="371">
        <f t="shared" ref="AM35:AM43" si="0">IF(AO35="","",AM34+1)</f>
        <v>8</v>
      </c>
      <c r="AN35" s="371"/>
      <c r="AO35" s="372" t="str">
        <f>IF('各会計、関係団体の財政状況及び健全化判断比率'!B33="","",'各会計、関係団体の財政状況及び健全化判断比率'!B33)</f>
        <v>工業用水道事業会計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11</v>
      </c>
      <c r="BX35" s="371"/>
      <c r="BY35" s="372" t="str">
        <f>IF('各会計、関係団体の財政状況及び健全化判断比率'!B69="","",'各会計、関係団体の財政状況及び健全化判断比率'!B69)</f>
        <v>県央県南広域環境組合一般会計</v>
      </c>
      <c r="BZ35" s="372"/>
      <c r="CA35" s="372"/>
      <c r="CB35" s="372"/>
      <c r="CC35" s="372"/>
      <c r="CD35" s="372"/>
      <c r="CE35" s="372"/>
      <c r="CF35" s="372"/>
      <c r="CG35" s="372"/>
      <c r="CH35" s="372"/>
      <c r="CI35" s="372"/>
      <c r="CJ35" s="372"/>
      <c r="CK35" s="372"/>
      <c r="CL35" s="372"/>
      <c r="CM35" s="372"/>
      <c r="CN35" s="178"/>
      <c r="CO35" s="371">
        <f t="shared" ref="CO35:CO43" si="3">IF(CQ35="","",CO34+1)</f>
        <v>16</v>
      </c>
      <c r="CP35" s="371"/>
      <c r="CQ35" s="372" t="str">
        <f>IF('各会計、関係団体の財政状況及び健全化判断比率'!BS8="","",'各会計、関係団体の財政状況及び健全化判断比率'!BS8)</f>
        <v>株式会社県央企画</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5</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f t="shared" si="0"/>
        <v>9</v>
      </c>
      <c r="AN36" s="371"/>
      <c r="AO36" s="372" t="str">
        <f>IF('各会計、関係団体の財政状況及び健全化判断比率'!B34="","",'各会計、関係団体の財政状況及び健全化判断比率'!B34)</f>
        <v>下水道事業会計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12</v>
      </c>
      <c r="BX36" s="371"/>
      <c r="BY36" s="372" t="str">
        <f>IF('各会計、関係団体の財政状況及び健全化判断比率'!B70="","",'各会計、関係団体の財政状況及び健全化判断比率'!B70)</f>
        <v>長崎県後期高齢者医療広域連合普通会計</v>
      </c>
      <c r="BZ36" s="372"/>
      <c r="CA36" s="372"/>
      <c r="CB36" s="372"/>
      <c r="CC36" s="372"/>
      <c r="CD36" s="372"/>
      <c r="CE36" s="372"/>
      <c r="CF36" s="372"/>
      <c r="CG36" s="372"/>
      <c r="CH36" s="372"/>
      <c r="CI36" s="372"/>
      <c r="CJ36" s="372"/>
      <c r="CK36" s="372"/>
      <c r="CL36" s="372"/>
      <c r="CM36" s="372"/>
      <c r="CN36" s="178"/>
      <c r="CO36" s="371">
        <f t="shared" si="3"/>
        <v>17</v>
      </c>
      <c r="CP36" s="371"/>
      <c r="CQ36" s="372" t="str">
        <f>IF('各会計、関係団体の財政状況及び健全化判断比率'!BS9="","",'各会計、関係団体の財政状況及び健全化判断比率'!BS9)</f>
        <v>諫早市土地開発公社</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6</v>
      </c>
      <c r="V37" s="371"/>
      <c r="W37" s="372" t="str">
        <f>IF('各会計、関係団体の財政状況及び健全化判断比率'!B31="","",'各会計、関係団体の財政状況及び健全化判断比率'!B31)</f>
        <v>駐車場事業特別会計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13</v>
      </c>
      <c r="BX37" s="371"/>
      <c r="BY37" s="372" t="str">
        <f>IF('各会計、関係団体の財政状況及び健全化判断比率'!B71="","",'各会計、関係団体の財政状況及び健全化判断比率'!B71)</f>
        <v>長崎県後期高齢者医療広域連合後期高齢者医療事業会計</v>
      </c>
      <c r="BZ37" s="372"/>
      <c r="CA37" s="372"/>
      <c r="CB37" s="372"/>
      <c r="CC37" s="372"/>
      <c r="CD37" s="372"/>
      <c r="CE37" s="372"/>
      <c r="CF37" s="372"/>
      <c r="CG37" s="372"/>
      <c r="CH37" s="372"/>
      <c r="CI37" s="372"/>
      <c r="CJ37" s="372"/>
      <c r="CK37" s="372"/>
      <c r="CL37" s="372"/>
      <c r="CM37" s="372"/>
      <c r="CN37" s="178"/>
      <c r="CO37" s="371">
        <f t="shared" si="3"/>
        <v>18</v>
      </c>
      <c r="CP37" s="371"/>
      <c r="CQ37" s="372" t="str">
        <f>IF('各会計、関係団体の財政状況及び健全化判断比率'!BS10="","",'各会計、関係団体の財政状況及び健全化判断比率'!BS10)</f>
        <v>諫早市小長井振興公社</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14</v>
      </c>
      <c r="BX38" s="371"/>
      <c r="BY38" s="372" t="str">
        <f>IF('各会計、関係団体の財政状況及び健全化判断比率'!B72="","",'各会計、関係団体の財政状況及び健全化判断比率'!B72)</f>
        <v>長崎県市町村総合事務組合一般会計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0" t="s">
        <v>547</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501</v>
      </c>
      <c r="G33" s="29" t="s">
        <v>502</v>
      </c>
      <c r="H33" s="29" t="s">
        <v>503</v>
      </c>
      <c r="I33" s="29" t="s">
        <v>504</v>
      </c>
      <c r="J33" s="30" t="s">
        <v>505</v>
      </c>
      <c r="K33" s="22"/>
      <c r="L33" s="22"/>
      <c r="M33" s="22"/>
      <c r="N33" s="22"/>
      <c r="O33" s="22"/>
      <c r="P33" s="22"/>
    </row>
    <row r="34" spans="1:16" ht="39" customHeight="1" x14ac:dyDescent="0.15">
      <c r="A34" s="22"/>
      <c r="B34" s="31"/>
      <c r="C34" s="1180" t="s">
        <v>506</v>
      </c>
      <c r="D34" s="1180"/>
      <c r="E34" s="1181"/>
      <c r="F34" s="32">
        <v>13.45</v>
      </c>
      <c r="G34" s="33">
        <v>15.34</v>
      </c>
      <c r="H34" s="33">
        <v>17.21</v>
      </c>
      <c r="I34" s="33">
        <v>17.170000000000002</v>
      </c>
      <c r="J34" s="34">
        <v>15.56</v>
      </c>
      <c r="K34" s="22"/>
      <c r="L34" s="22"/>
      <c r="M34" s="22"/>
      <c r="N34" s="22"/>
      <c r="O34" s="22"/>
      <c r="P34" s="22"/>
    </row>
    <row r="35" spans="1:16" ht="39" customHeight="1" x14ac:dyDescent="0.15">
      <c r="A35" s="22"/>
      <c r="B35" s="35"/>
      <c r="C35" s="1174" t="s">
        <v>507</v>
      </c>
      <c r="D35" s="1175"/>
      <c r="E35" s="1176"/>
      <c r="F35" s="36">
        <v>2.42</v>
      </c>
      <c r="G35" s="37">
        <v>2.2000000000000002</v>
      </c>
      <c r="H35" s="37">
        <v>2.2400000000000002</v>
      </c>
      <c r="I35" s="37">
        <v>2.79</v>
      </c>
      <c r="J35" s="38">
        <v>4.43</v>
      </c>
      <c r="K35" s="22"/>
      <c r="L35" s="22"/>
      <c r="M35" s="22"/>
      <c r="N35" s="22"/>
      <c r="O35" s="22"/>
      <c r="P35" s="22"/>
    </row>
    <row r="36" spans="1:16" ht="39" customHeight="1" x14ac:dyDescent="0.15">
      <c r="A36" s="22"/>
      <c r="B36" s="35"/>
      <c r="C36" s="1174" t="s">
        <v>508</v>
      </c>
      <c r="D36" s="1175"/>
      <c r="E36" s="1176"/>
      <c r="F36" s="36">
        <v>4.03</v>
      </c>
      <c r="G36" s="37">
        <v>4.41</v>
      </c>
      <c r="H36" s="37">
        <v>4.76</v>
      </c>
      <c r="I36" s="37">
        <v>4.25</v>
      </c>
      <c r="J36" s="38">
        <v>4.33</v>
      </c>
      <c r="K36" s="22"/>
      <c r="L36" s="22"/>
      <c r="M36" s="22"/>
      <c r="N36" s="22"/>
      <c r="O36" s="22"/>
      <c r="P36" s="22"/>
    </row>
    <row r="37" spans="1:16" ht="39" customHeight="1" x14ac:dyDescent="0.15">
      <c r="A37" s="22"/>
      <c r="B37" s="35"/>
      <c r="C37" s="1174" t="s">
        <v>509</v>
      </c>
      <c r="D37" s="1175"/>
      <c r="E37" s="1176"/>
      <c r="F37" s="36">
        <v>1.71</v>
      </c>
      <c r="G37" s="37">
        <v>2.29</v>
      </c>
      <c r="H37" s="37">
        <v>2.98</v>
      </c>
      <c r="I37" s="37">
        <v>3.86</v>
      </c>
      <c r="J37" s="38">
        <v>1.65</v>
      </c>
      <c r="K37" s="22"/>
      <c r="L37" s="22"/>
      <c r="M37" s="22"/>
      <c r="N37" s="22"/>
      <c r="O37" s="22"/>
      <c r="P37" s="22"/>
    </row>
    <row r="38" spans="1:16" ht="39" customHeight="1" x14ac:dyDescent="0.15">
      <c r="A38" s="22"/>
      <c r="B38" s="35"/>
      <c r="C38" s="1174" t="s">
        <v>510</v>
      </c>
      <c r="D38" s="1175"/>
      <c r="E38" s="1176"/>
      <c r="F38" s="36">
        <v>1.66</v>
      </c>
      <c r="G38" s="37">
        <v>1.56</v>
      </c>
      <c r="H38" s="37">
        <v>1.46</v>
      </c>
      <c r="I38" s="37">
        <v>1.4</v>
      </c>
      <c r="J38" s="38">
        <v>1.45</v>
      </c>
      <c r="K38" s="22"/>
      <c r="L38" s="22"/>
      <c r="M38" s="22"/>
      <c r="N38" s="22"/>
      <c r="O38" s="22"/>
      <c r="P38" s="22"/>
    </row>
    <row r="39" spans="1:16" ht="39" customHeight="1" x14ac:dyDescent="0.15">
      <c r="A39" s="22"/>
      <c r="B39" s="35"/>
      <c r="C39" s="1174" t="s">
        <v>511</v>
      </c>
      <c r="D39" s="1175"/>
      <c r="E39" s="1176"/>
      <c r="F39" s="36">
        <v>0.09</v>
      </c>
      <c r="G39" s="37">
        <v>0.11</v>
      </c>
      <c r="H39" s="37">
        <v>0.23</v>
      </c>
      <c r="I39" s="37">
        <v>0.25</v>
      </c>
      <c r="J39" s="38">
        <v>0.24</v>
      </c>
      <c r="K39" s="22"/>
      <c r="L39" s="22"/>
      <c r="M39" s="22"/>
      <c r="N39" s="22"/>
      <c r="O39" s="22"/>
      <c r="P39" s="22"/>
    </row>
    <row r="40" spans="1:16" ht="39" customHeight="1" x14ac:dyDescent="0.15">
      <c r="A40" s="22"/>
      <c r="B40" s="35"/>
      <c r="C40" s="1174" t="s">
        <v>512</v>
      </c>
      <c r="D40" s="1175"/>
      <c r="E40" s="1176"/>
      <c r="F40" s="36">
        <v>0.48</v>
      </c>
      <c r="G40" s="37">
        <v>7.0000000000000007E-2</v>
      </c>
      <c r="H40" s="37">
        <v>0.1</v>
      </c>
      <c r="I40" s="37">
        <v>0.12</v>
      </c>
      <c r="J40" s="38">
        <v>0.14000000000000001</v>
      </c>
      <c r="K40" s="22"/>
      <c r="L40" s="22"/>
      <c r="M40" s="22"/>
      <c r="N40" s="22"/>
      <c r="O40" s="22"/>
      <c r="P40" s="22"/>
    </row>
    <row r="41" spans="1:16" ht="39" customHeight="1" x14ac:dyDescent="0.15">
      <c r="A41" s="22"/>
      <c r="B41" s="35"/>
      <c r="C41" s="1174" t="s">
        <v>513</v>
      </c>
      <c r="D41" s="1175"/>
      <c r="E41" s="1176"/>
      <c r="F41" s="36">
        <v>0.83</v>
      </c>
      <c r="G41" s="37">
        <v>7.0000000000000007E-2</v>
      </c>
      <c r="H41" s="37">
        <v>0.15</v>
      </c>
      <c r="I41" s="37">
        <v>0.22</v>
      </c>
      <c r="J41" s="38">
        <v>0.09</v>
      </c>
      <c r="K41" s="22"/>
      <c r="L41" s="22"/>
      <c r="M41" s="22"/>
      <c r="N41" s="22"/>
      <c r="O41" s="22"/>
      <c r="P41" s="22"/>
    </row>
    <row r="42" spans="1:16" ht="39" customHeight="1" x14ac:dyDescent="0.15">
      <c r="A42" s="22"/>
      <c r="B42" s="39"/>
      <c r="C42" s="1174" t="s">
        <v>514</v>
      </c>
      <c r="D42" s="1175"/>
      <c r="E42" s="1176"/>
      <c r="F42" s="36" t="s">
        <v>460</v>
      </c>
      <c r="G42" s="37" t="s">
        <v>460</v>
      </c>
      <c r="H42" s="37" t="s">
        <v>460</v>
      </c>
      <c r="I42" s="37" t="s">
        <v>460</v>
      </c>
      <c r="J42" s="38" t="s">
        <v>460</v>
      </c>
      <c r="K42" s="22"/>
      <c r="L42" s="22"/>
      <c r="M42" s="22"/>
      <c r="N42" s="22"/>
      <c r="O42" s="22"/>
      <c r="P42" s="22"/>
    </row>
    <row r="43" spans="1:16" ht="39" customHeight="1" thickBot="1" x14ac:dyDescent="0.2">
      <c r="A43" s="22"/>
      <c r="B43" s="40"/>
      <c r="C43" s="1177" t="s">
        <v>515</v>
      </c>
      <c r="D43" s="1178"/>
      <c r="E43" s="117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maVronmjTXgs6VHhULWOb5wBAWoif1VvYOvESnQR4+rMzyNDw34RAQEC+xSu18DtofPNnM4xrI8Fje3jYI8/g==" saltValue="tkcoLds9FWjO/meli3YY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501</v>
      </c>
      <c r="L44" s="56" t="s">
        <v>502</v>
      </c>
      <c r="M44" s="56" t="s">
        <v>503</v>
      </c>
      <c r="N44" s="56" t="s">
        <v>504</v>
      </c>
      <c r="O44" s="57" t="s">
        <v>505</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8526</v>
      </c>
      <c r="L45" s="60">
        <v>8108</v>
      </c>
      <c r="M45" s="60">
        <v>7559</v>
      </c>
      <c r="N45" s="60">
        <v>7145</v>
      </c>
      <c r="O45" s="61">
        <v>7130</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460</v>
      </c>
      <c r="L46" s="64" t="s">
        <v>460</v>
      </c>
      <c r="M46" s="64" t="s">
        <v>460</v>
      </c>
      <c r="N46" s="64" t="s">
        <v>460</v>
      </c>
      <c r="O46" s="65" t="s">
        <v>460</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460</v>
      </c>
      <c r="L47" s="64" t="s">
        <v>460</v>
      </c>
      <c r="M47" s="64" t="s">
        <v>460</v>
      </c>
      <c r="N47" s="64" t="s">
        <v>460</v>
      </c>
      <c r="O47" s="65" t="s">
        <v>460</v>
      </c>
      <c r="P47" s="48"/>
      <c r="Q47" s="48"/>
      <c r="R47" s="48"/>
      <c r="S47" s="48"/>
      <c r="T47" s="48"/>
      <c r="U47" s="48"/>
    </row>
    <row r="48" spans="1:21" ht="30.75" customHeight="1" x14ac:dyDescent="0.15">
      <c r="A48" s="48"/>
      <c r="B48" s="1202"/>
      <c r="C48" s="1203"/>
      <c r="D48" s="62"/>
      <c r="E48" s="1184" t="s">
        <v>15</v>
      </c>
      <c r="F48" s="1184"/>
      <c r="G48" s="1184"/>
      <c r="H48" s="1184"/>
      <c r="I48" s="1184"/>
      <c r="J48" s="1185"/>
      <c r="K48" s="63">
        <v>1863</v>
      </c>
      <c r="L48" s="64">
        <v>1847</v>
      </c>
      <c r="M48" s="64">
        <v>1757</v>
      </c>
      <c r="N48" s="64">
        <v>1758</v>
      </c>
      <c r="O48" s="65">
        <v>1812</v>
      </c>
      <c r="P48" s="48"/>
      <c r="Q48" s="48"/>
      <c r="R48" s="48"/>
      <c r="S48" s="48"/>
      <c r="T48" s="48"/>
      <c r="U48" s="48"/>
    </row>
    <row r="49" spans="1:21" ht="30.75" customHeight="1" x14ac:dyDescent="0.15">
      <c r="A49" s="48"/>
      <c r="B49" s="1202"/>
      <c r="C49" s="1203"/>
      <c r="D49" s="62"/>
      <c r="E49" s="1184" t="s">
        <v>16</v>
      </c>
      <c r="F49" s="1184"/>
      <c r="G49" s="1184"/>
      <c r="H49" s="1184"/>
      <c r="I49" s="1184"/>
      <c r="J49" s="1185"/>
      <c r="K49" s="63">
        <v>703</v>
      </c>
      <c r="L49" s="64">
        <v>707</v>
      </c>
      <c r="M49" s="64">
        <v>410</v>
      </c>
      <c r="N49" s="64">
        <v>240</v>
      </c>
      <c r="O49" s="65">
        <v>325</v>
      </c>
      <c r="P49" s="48"/>
      <c r="Q49" s="48"/>
      <c r="R49" s="48"/>
      <c r="S49" s="48"/>
      <c r="T49" s="48"/>
      <c r="U49" s="48"/>
    </row>
    <row r="50" spans="1:21" ht="30.75" customHeight="1" x14ac:dyDescent="0.15">
      <c r="A50" s="48"/>
      <c r="B50" s="1202"/>
      <c r="C50" s="1203"/>
      <c r="D50" s="62"/>
      <c r="E50" s="1184" t="s">
        <v>17</v>
      </c>
      <c r="F50" s="1184"/>
      <c r="G50" s="1184"/>
      <c r="H50" s="1184"/>
      <c r="I50" s="1184"/>
      <c r="J50" s="1185"/>
      <c r="K50" s="63">
        <v>20</v>
      </c>
      <c r="L50" s="64">
        <v>21</v>
      </c>
      <c r="M50" s="64">
        <v>17</v>
      </c>
      <c r="N50" s="64">
        <v>5</v>
      </c>
      <c r="O50" s="65">
        <v>35</v>
      </c>
      <c r="P50" s="48"/>
      <c r="Q50" s="48"/>
      <c r="R50" s="48"/>
      <c r="S50" s="48"/>
      <c r="T50" s="48"/>
      <c r="U50" s="48"/>
    </row>
    <row r="51" spans="1:21" ht="30.75" customHeight="1" x14ac:dyDescent="0.15">
      <c r="A51" s="48"/>
      <c r="B51" s="1204"/>
      <c r="C51" s="1205"/>
      <c r="D51" s="66"/>
      <c r="E51" s="1184" t="s">
        <v>18</v>
      </c>
      <c r="F51" s="1184"/>
      <c r="G51" s="1184"/>
      <c r="H51" s="1184"/>
      <c r="I51" s="1184"/>
      <c r="J51" s="1185"/>
      <c r="K51" s="63">
        <v>1</v>
      </c>
      <c r="L51" s="64">
        <v>1</v>
      </c>
      <c r="M51" s="64">
        <v>2</v>
      </c>
      <c r="N51" s="64">
        <v>0</v>
      </c>
      <c r="O51" s="65">
        <v>2</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9059</v>
      </c>
      <c r="L52" s="64">
        <v>8449</v>
      </c>
      <c r="M52" s="64">
        <v>8141</v>
      </c>
      <c r="N52" s="64">
        <v>7360</v>
      </c>
      <c r="O52" s="65">
        <v>7183</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2054</v>
      </c>
      <c r="L53" s="69">
        <v>2235</v>
      </c>
      <c r="M53" s="69">
        <v>1604</v>
      </c>
      <c r="N53" s="69">
        <v>1788</v>
      </c>
      <c r="O53" s="70">
        <v>2121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516</v>
      </c>
      <c r="P55" s="48"/>
      <c r="Q55" s="48"/>
      <c r="R55" s="48"/>
      <c r="S55" s="48"/>
      <c r="T55" s="48"/>
      <c r="U55" s="48"/>
    </row>
    <row r="56" spans="1:21" ht="31.5" customHeight="1" thickBot="1" x14ac:dyDescent="0.2">
      <c r="A56" s="48"/>
      <c r="B56" s="76"/>
      <c r="C56" s="77"/>
      <c r="D56" s="77"/>
      <c r="E56" s="78"/>
      <c r="F56" s="78"/>
      <c r="G56" s="78"/>
      <c r="H56" s="78"/>
      <c r="I56" s="78"/>
      <c r="J56" s="79" t="s">
        <v>2</v>
      </c>
      <c r="K56" s="80" t="s">
        <v>517</v>
      </c>
      <c r="L56" s="81" t="s">
        <v>518</v>
      </c>
      <c r="M56" s="81" t="s">
        <v>519</v>
      </c>
      <c r="N56" s="81" t="s">
        <v>520</v>
      </c>
      <c r="O56" s="82" t="s">
        <v>521</v>
      </c>
      <c r="P56" s="48"/>
      <c r="Q56" s="48"/>
      <c r="R56" s="48"/>
      <c r="S56" s="48"/>
      <c r="T56" s="48"/>
      <c r="U56" s="48"/>
    </row>
    <row r="57" spans="1:21" ht="31.5" customHeight="1" x14ac:dyDescent="0.15">
      <c r="B57" s="1190" t="s">
        <v>25</v>
      </c>
      <c r="C57" s="1191"/>
      <c r="D57" s="1194" t="s">
        <v>26</v>
      </c>
      <c r="E57" s="1195"/>
      <c r="F57" s="1195"/>
      <c r="G57" s="1195"/>
      <c r="H57" s="1195"/>
      <c r="I57" s="1195"/>
      <c r="J57" s="1196"/>
      <c r="K57" s="83"/>
      <c r="L57" s="84"/>
      <c r="M57" s="84"/>
      <c r="N57" s="84"/>
      <c r="O57" s="85"/>
    </row>
    <row r="58" spans="1:21" ht="31.5" customHeight="1" thickBot="1" x14ac:dyDescent="0.2">
      <c r="B58" s="1192"/>
      <c r="C58" s="1193"/>
      <c r="D58" s="1197" t="s">
        <v>27</v>
      </c>
      <c r="E58" s="1198"/>
      <c r="F58" s="1198"/>
      <c r="G58" s="1198"/>
      <c r="H58" s="1198"/>
      <c r="I58" s="1198"/>
      <c r="J58" s="119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QCfcpd+Q9S2J+/GI8dxEaVK7NDOqmINbhcnc5+JjiYor9CikjYOleedFl6e0Mk10KdGolh9KRrhQNxu/hY+9g==" saltValue="SgCo3iTB2V7p36sp+zk0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501</v>
      </c>
      <c r="J40" s="100" t="s">
        <v>502</v>
      </c>
      <c r="K40" s="100" t="s">
        <v>503</v>
      </c>
      <c r="L40" s="100" t="s">
        <v>504</v>
      </c>
      <c r="M40" s="101" t="s">
        <v>505</v>
      </c>
    </row>
    <row r="41" spans="2:13" ht="27.75" customHeight="1" x14ac:dyDescent="0.15">
      <c r="B41" s="1220" t="s">
        <v>30</v>
      </c>
      <c r="C41" s="1221"/>
      <c r="D41" s="102"/>
      <c r="E41" s="1222" t="s">
        <v>31</v>
      </c>
      <c r="F41" s="1222"/>
      <c r="G41" s="1222"/>
      <c r="H41" s="1223"/>
      <c r="I41" s="351">
        <v>58290</v>
      </c>
      <c r="J41" s="352">
        <v>55820</v>
      </c>
      <c r="K41" s="352">
        <v>54432</v>
      </c>
      <c r="L41" s="352">
        <v>53228</v>
      </c>
      <c r="M41" s="353">
        <v>50751</v>
      </c>
    </row>
    <row r="42" spans="2:13" ht="27.75" customHeight="1" x14ac:dyDescent="0.15">
      <c r="B42" s="1210"/>
      <c r="C42" s="1211"/>
      <c r="D42" s="103"/>
      <c r="E42" s="1214" t="s">
        <v>32</v>
      </c>
      <c r="F42" s="1214"/>
      <c r="G42" s="1214"/>
      <c r="H42" s="1215"/>
      <c r="I42" s="354">
        <v>1061</v>
      </c>
      <c r="J42" s="355">
        <v>1033</v>
      </c>
      <c r="K42" s="355">
        <v>1018</v>
      </c>
      <c r="L42" s="355">
        <v>1015</v>
      </c>
      <c r="M42" s="356">
        <v>1013</v>
      </c>
    </row>
    <row r="43" spans="2:13" ht="27.75" customHeight="1" x14ac:dyDescent="0.15">
      <c r="B43" s="1210"/>
      <c r="C43" s="1211"/>
      <c r="D43" s="103"/>
      <c r="E43" s="1214" t="s">
        <v>33</v>
      </c>
      <c r="F43" s="1214"/>
      <c r="G43" s="1214"/>
      <c r="H43" s="1215"/>
      <c r="I43" s="354">
        <v>22473</v>
      </c>
      <c r="J43" s="355">
        <v>21889</v>
      </c>
      <c r="K43" s="355">
        <v>21318</v>
      </c>
      <c r="L43" s="355">
        <v>20404</v>
      </c>
      <c r="M43" s="356">
        <v>19744</v>
      </c>
    </row>
    <row r="44" spans="2:13" ht="27.75" customHeight="1" x14ac:dyDescent="0.15">
      <c r="B44" s="1210"/>
      <c r="C44" s="1211"/>
      <c r="D44" s="103"/>
      <c r="E44" s="1214" t="s">
        <v>34</v>
      </c>
      <c r="F44" s="1214"/>
      <c r="G44" s="1214"/>
      <c r="H44" s="1215"/>
      <c r="I44" s="354">
        <v>1667</v>
      </c>
      <c r="J44" s="355">
        <v>1451</v>
      </c>
      <c r="K44" s="355">
        <v>1227</v>
      </c>
      <c r="L44" s="355">
        <v>1019</v>
      </c>
      <c r="M44" s="356">
        <v>795</v>
      </c>
    </row>
    <row r="45" spans="2:13" ht="27.75" customHeight="1" x14ac:dyDescent="0.15">
      <c r="B45" s="1210"/>
      <c r="C45" s="1211"/>
      <c r="D45" s="103"/>
      <c r="E45" s="1214" t="s">
        <v>35</v>
      </c>
      <c r="F45" s="1214"/>
      <c r="G45" s="1214"/>
      <c r="H45" s="1215"/>
      <c r="I45" s="354">
        <v>7207</v>
      </c>
      <c r="J45" s="355">
        <v>6798</v>
      </c>
      <c r="K45" s="355">
        <v>6792</v>
      </c>
      <c r="L45" s="355">
        <v>6671</v>
      </c>
      <c r="M45" s="356">
        <v>6431</v>
      </c>
    </row>
    <row r="46" spans="2:13" ht="27.75" customHeight="1" x14ac:dyDescent="0.15">
      <c r="B46" s="1210"/>
      <c r="C46" s="1211"/>
      <c r="D46" s="104"/>
      <c r="E46" s="1214" t="s">
        <v>36</v>
      </c>
      <c r="F46" s="1214"/>
      <c r="G46" s="1214"/>
      <c r="H46" s="1215"/>
      <c r="I46" s="354">
        <v>550</v>
      </c>
      <c r="J46" s="355">
        <v>335</v>
      </c>
      <c r="K46" s="355" t="s">
        <v>460</v>
      </c>
      <c r="L46" s="355">
        <v>978</v>
      </c>
      <c r="M46" s="356" t="s">
        <v>460</v>
      </c>
    </row>
    <row r="47" spans="2:13" ht="27.75" customHeight="1" x14ac:dyDescent="0.15">
      <c r="B47" s="1210"/>
      <c r="C47" s="1211"/>
      <c r="D47" s="105"/>
      <c r="E47" s="1224" t="s">
        <v>37</v>
      </c>
      <c r="F47" s="1225"/>
      <c r="G47" s="1225"/>
      <c r="H47" s="1226"/>
      <c r="I47" s="354" t="s">
        <v>460</v>
      </c>
      <c r="J47" s="355" t="s">
        <v>460</v>
      </c>
      <c r="K47" s="355" t="s">
        <v>460</v>
      </c>
      <c r="L47" s="355" t="s">
        <v>460</v>
      </c>
      <c r="M47" s="356" t="s">
        <v>460</v>
      </c>
    </row>
    <row r="48" spans="2:13" ht="27.75" customHeight="1" x14ac:dyDescent="0.15">
      <c r="B48" s="1210"/>
      <c r="C48" s="1211"/>
      <c r="D48" s="103"/>
      <c r="E48" s="1214" t="s">
        <v>38</v>
      </c>
      <c r="F48" s="1214"/>
      <c r="G48" s="1214"/>
      <c r="H48" s="1215"/>
      <c r="I48" s="354" t="s">
        <v>460</v>
      </c>
      <c r="J48" s="355" t="s">
        <v>460</v>
      </c>
      <c r="K48" s="355" t="s">
        <v>460</v>
      </c>
      <c r="L48" s="355" t="s">
        <v>460</v>
      </c>
      <c r="M48" s="356" t="s">
        <v>460</v>
      </c>
    </row>
    <row r="49" spans="2:13" ht="27.75" customHeight="1" x14ac:dyDescent="0.15">
      <c r="B49" s="1212"/>
      <c r="C49" s="1213"/>
      <c r="D49" s="103"/>
      <c r="E49" s="1214" t="s">
        <v>39</v>
      </c>
      <c r="F49" s="1214"/>
      <c r="G49" s="1214"/>
      <c r="H49" s="1215"/>
      <c r="I49" s="354" t="s">
        <v>460</v>
      </c>
      <c r="J49" s="355" t="s">
        <v>460</v>
      </c>
      <c r="K49" s="355" t="s">
        <v>460</v>
      </c>
      <c r="L49" s="355" t="s">
        <v>460</v>
      </c>
      <c r="M49" s="356" t="s">
        <v>460</v>
      </c>
    </row>
    <row r="50" spans="2:13" ht="27.75" customHeight="1" x14ac:dyDescent="0.15">
      <c r="B50" s="1208" t="s">
        <v>40</v>
      </c>
      <c r="C50" s="1209"/>
      <c r="D50" s="106"/>
      <c r="E50" s="1214" t="s">
        <v>41</v>
      </c>
      <c r="F50" s="1214"/>
      <c r="G50" s="1214"/>
      <c r="H50" s="1215"/>
      <c r="I50" s="354">
        <v>20605</v>
      </c>
      <c r="J50" s="355">
        <v>21265</v>
      </c>
      <c r="K50" s="355">
        <v>21195</v>
      </c>
      <c r="L50" s="355">
        <v>20126</v>
      </c>
      <c r="M50" s="356">
        <v>23227</v>
      </c>
    </row>
    <row r="51" spans="2:13" ht="27.75" customHeight="1" x14ac:dyDescent="0.15">
      <c r="B51" s="1210"/>
      <c r="C51" s="1211"/>
      <c r="D51" s="103"/>
      <c r="E51" s="1214" t="s">
        <v>42</v>
      </c>
      <c r="F51" s="1214"/>
      <c r="G51" s="1214"/>
      <c r="H51" s="1215"/>
      <c r="I51" s="354">
        <v>9675</v>
      </c>
      <c r="J51" s="355">
        <v>9106</v>
      </c>
      <c r="K51" s="355">
        <v>9146</v>
      </c>
      <c r="L51" s="355">
        <v>9491</v>
      </c>
      <c r="M51" s="356">
        <v>10441</v>
      </c>
    </row>
    <row r="52" spans="2:13" ht="27.75" customHeight="1" x14ac:dyDescent="0.15">
      <c r="B52" s="1212"/>
      <c r="C52" s="1213"/>
      <c r="D52" s="103"/>
      <c r="E52" s="1214" t="s">
        <v>43</v>
      </c>
      <c r="F52" s="1214"/>
      <c r="G52" s="1214"/>
      <c r="H52" s="1215"/>
      <c r="I52" s="354">
        <v>65007</v>
      </c>
      <c r="J52" s="355">
        <v>62696</v>
      </c>
      <c r="K52" s="355">
        <v>59396</v>
      </c>
      <c r="L52" s="355">
        <v>57242</v>
      </c>
      <c r="M52" s="356">
        <v>54615</v>
      </c>
    </row>
    <row r="53" spans="2:13" ht="27.75" customHeight="1" thickBot="1" x14ac:dyDescent="0.2">
      <c r="B53" s="1216" t="s">
        <v>44</v>
      </c>
      <c r="C53" s="1217"/>
      <c r="D53" s="107"/>
      <c r="E53" s="1218" t="s">
        <v>45</v>
      </c>
      <c r="F53" s="1218"/>
      <c r="G53" s="1218"/>
      <c r="H53" s="1219"/>
      <c r="I53" s="357">
        <v>-4039</v>
      </c>
      <c r="J53" s="358">
        <v>-5742</v>
      </c>
      <c r="K53" s="358">
        <v>-4950</v>
      </c>
      <c r="L53" s="358">
        <v>-3543</v>
      </c>
      <c r="M53" s="359">
        <v>-9551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1MHVII+WI6M7zHylGQKpHCbWQfGYmi5MbRpkPo4TM5GFihN3LL9Eezhxsm1POWHviD4oKVq7t2X853fBPmnIw==" saltValue="Oir2G20dzT9A4nrxE2Yk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503</v>
      </c>
      <c r="G54" s="116" t="s">
        <v>504</v>
      </c>
      <c r="H54" s="117" t="s">
        <v>505</v>
      </c>
    </row>
    <row r="55" spans="2:8" ht="52.5" customHeight="1" x14ac:dyDescent="0.15">
      <c r="B55" s="118"/>
      <c r="C55" s="1235" t="s">
        <v>48</v>
      </c>
      <c r="D55" s="1235"/>
      <c r="E55" s="1236"/>
      <c r="F55" s="119">
        <v>4531</v>
      </c>
      <c r="G55" s="119">
        <v>4414</v>
      </c>
      <c r="H55" s="120">
        <v>5310</v>
      </c>
    </row>
    <row r="56" spans="2:8" ht="52.5" customHeight="1" x14ac:dyDescent="0.15">
      <c r="B56" s="121"/>
      <c r="C56" s="1237" t="s">
        <v>49</v>
      </c>
      <c r="D56" s="1237"/>
      <c r="E56" s="1238"/>
      <c r="F56" s="122">
        <v>3353</v>
      </c>
      <c r="G56" s="122">
        <v>3044</v>
      </c>
      <c r="H56" s="123">
        <v>3044</v>
      </c>
    </row>
    <row r="57" spans="2:8" ht="53.25" customHeight="1" x14ac:dyDescent="0.15">
      <c r="B57" s="121"/>
      <c r="C57" s="1239" t="s">
        <v>50</v>
      </c>
      <c r="D57" s="1239"/>
      <c r="E57" s="1240"/>
      <c r="F57" s="124">
        <v>15914</v>
      </c>
      <c r="G57" s="124">
        <v>14896</v>
      </c>
      <c r="H57" s="125">
        <v>15804</v>
      </c>
    </row>
    <row r="58" spans="2:8" ht="45.75" customHeight="1" x14ac:dyDescent="0.15">
      <c r="B58" s="126"/>
      <c r="C58" s="1227" t="s">
        <v>540</v>
      </c>
      <c r="D58" s="1228"/>
      <c r="E58" s="1229"/>
      <c r="F58" s="127">
        <v>4220</v>
      </c>
      <c r="G58" s="127">
        <v>4213</v>
      </c>
      <c r="H58" s="128">
        <v>4205</v>
      </c>
    </row>
    <row r="59" spans="2:8" ht="45.75" customHeight="1" x14ac:dyDescent="0.15">
      <c r="B59" s="126"/>
      <c r="C59" s="1227" t="s">
        <v>541</v>
      </c>
      <c r="D59" s="1228"/>
      <c r="E59" s="1229"/>
      <c r="F59" s="127">
        <v>2990</v>
      </c>
      <c r="G59" s="127">
        <v>2929</v>
      </c>
      <c r="H59" s="128">
        <v>2954</v>
      </c>
    </row>
    <row r="60" spans="2:8" ht="45.75" customHeight="1" x14ac:dyDescent="0.15">
      <c r="B60" s="126"/>
      <c r="C60" s="1227" t="s">
        <v>542</v>
      </c>
      <c r="D60" s="1228"/>
      <c r="E60" s="1229"/>
      <c r="F60" s="127">
        <v>1311</v>
      </c>
      <c r="G60" s="127">
        <v>1519</v>
      </c>
      <c r="H60" s="128">
        <v>2115</v>
      </c>
    </row>
    <row r="61" spans="2:8" ht="45.75" customHeight="1" x14ac:dyDescent="0.15">
      <c r="B61" s="126"/>
      <c r="C61" s="1227" t="s">
        <v>543</v>
      </c>
      <c r="D61" s="1228"/>
      <c r="E61" s="1229"/>
      <c r="F61" s="127">
        <v>1011</v>
      </c>
      <c r="G61" s="127">
        <v>1289</v>
      </c>
      <c r="H61" s="128">
        <v>1519</v>
      </c>
    </row>
    <row r="62" spans="2:8" ht="45.75" customHeight="1" thickBot="1" x14ac:dyDescent="0.2">
      <c r="B62" s="129"/>
      <c r="C62" s="1230" t="s">
        <v>544</v>
      </c>
      <c r="D62" s="1231"/>
      <c r="E62" s="1232"/>
      <c r="F62" s="130">
        <v>1413</v>
      </c>
      <c r="G62" s="130">
        <v>1399</v>
      </c>
      <c r="H62" s="131">
        <v>1400</v>
      </c>
    </row>
    <row r="63" spans="2:8" ht="52.5" customHeight="1" thickBot="1" x14ac:dyDescent="0.2">
      <c r="B63" s="132"/>
      <c r="C63" s="1233" t="s">
        <v>51</v>
      </c>
      <c r="D63" s="1233"/>
      <c r="E63" s="1234"/>
      <c r="F63" s="133">
        <v>23798</v>
      </c>
      <c r="G63" s="133">
        <v>22354</v>
      </c>
      <c r="H63" s="134">
        <v>24159</v>
      </c>
    </row>
    <row r="64" spans="2:8" x14ac:dyDescent="0.15"/>
  </sheetData>
  <sheetProtection algorithmName="SHA-512" hashValue="2TV9ZE++ZPBMFOlD56udGVFkNl7ht10oCYJv6uHZjlgKqHTfPwD8oEoa+RwAodRnZw5fh3n6XffPP2E9RZZuCQ==" saltValue="x4TpQXAP8QzWMM9LMhRn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C8564-C6FA-448C-9F4C-56C999120514}">
  <sheetPr>
    <pageSetUpPr fitToPage="1"/>
  </sheetPr>
  <dimension ref="A1:DE85"/>
  <sheetViews>
    <sheetView showGridLines="0" zoomScaleNormal="100" zoomScaleSheetLayoutView="55" workbookViewId="0">
      <selection activeCell="CI39" sqref="CI39"/>
    </sheetView>
  </sheetViews>
  <sheetFormatPr defaultColWidth="0" defaultRowHeight="0" customHeight="1" zeroHeight="1" x14ac:dyDescent="0.15"/>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x14ac:dyDescent="0.15">
      <c r="A1" s="1298"/>
      <c r="B1" s="1297"/>
      <c r="DD1" s="1241"/>
      <c r="DE1" s="1241"/>
    </row>
    <row r="2" spans="1:109" ht="25.5" customHeight="1" x14ac:dyDescent="0.15">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x14ac:dyDescent="0.15">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x14ac:dyDescent="0.1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x14ac:dyDescent="0.1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x14ac:dyDescent="0.1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x14ac:dyDescent="0.1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x14ac:dyDescent="0.1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x14ac:dyDescent="0.1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x14ac:dyDescent="0.1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x14ac:dyDescent="0.1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x14ac:dyDescent="0.1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x14ac:dyDescent="0.1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x14ac:dyDescent="0.1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x14ac:dyDescent="0.1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x14ac:dyDescent="0.1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x14ac:dyDescent="0.1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x14ac:dyDescent="0.1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x14ac:dyDescent="0.15">
      <c r="DD19" s="1241"/>
      <c r="DE19" s="1241"/>
    </row>
    <row r="20" spans="1:109" ht="13.5" x14ac:dyDescent="0.15">
      <c r="DD20" s="1241"/>
      <c r="DE20" s="1241"/>
    </row>
    <row r="21" spans="1:109" ht="17.25" customHeight="1" x14ac:dyDescent="0.15">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x14ac:dyDescent="0.15">
      <c r="B22" s="1242"/>
    </row>
    <row r="23" spans="1:109" ht="13.5" x14ac:dyDescent="0.15">
      <c r="B23" s="1242"/>
    </row>
    <row r="24" spans="1:109" ht="13.5" x14ac:dyDescent="0.15">
      <c r="B24" s="1242"/>
    </row>
    <row r="25" spans="1:109" ht="13.5" x14ac:dyDescent="0.15">
      <c r="B25" s="1242"/>
    </row>
    <row r="26" spans="1:109" ht="13.5" x14ac:dyDescent="0.15">
      <c r="B26" s="1242"/>
    </row>
    <row r="27" spans="1:109" ht="13.5" x14ac:dyDescent="0.15">
      <c r="B27" s="1242"/>
    </row>
    <row r="28" spans="1:109" ht="13.5" x14ac:dyDescent="0.15">
      <c r="B28" s="1242"/>
    </row>
    <row r="29" spans="1:109" ht="13.5" x14ac:dyDescent="0.15">
      <c r="B29" s="1242"/>
    </row>
    <row r="30" spans="1:109" ht="13.5" x14ac:dyDescent="0.15">
      <c r="B30" s="1242"/>
    </row>
    <row r="31" spans="1:109" ht="13.5" x14ac:dyDescent="0.15">
      <c r="B31" s="1242"/>
    </row>
    <row r="32" spans="1:109" ht="13.5" x14ac:dyDescent="0.15">
      <c r="B32" s="1242"/>
    </row>
    <row r="33" spans="2:109" ht="13.5" x14ac:dyDescent="0.15">
      <c r="B33" s="1242"/>
    </row>
    <row r="34" spans="2:109" ht="13.5" x14ac:dyDescent="0.15">
      <c r="B34" s="1242"/>
    </row>
    <row r="35" spans="2:109" ht="13.5" x14ac:dyDescent="0.15">
      <c r="B35" s="1242"/>
    </row>
    <row r="36" spans="2:109" ht="13.5" x14ac:dyDescent="0.15">
      <c r="B36" s="1242"/>
    </row>
    <row r="37" spans="2:109" ht="13.5" x14ac:dyDescent="0.15">
      <c r="B37" s="1242"/>
    </row>
    <row r="38" spans="2:109" ht="13.5" x14ac:dyDescent="0.15">
      <c r="B38" s="1242"/>
    </row>
    <row r="39" spans="2:109" ht="13.5" x14ac:dyDescent="0.1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x14ac:dyDescent="0.15">
      <c r="B40" s="1282"/>
      <c r="DD40" s="1282"/>
      <c r="DE40" s="1241"/>
    </row>
    <row r="41" spans="2:109" ht="17.25" x14ac:dyDescent="0.15">
      <c r="B41" s="1293" t="s">
        <v>628</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x14ac:dyDescent="0.15">
      <c r="B42" s="1242"/>
      <c r="G42" s="1278"/>
      <c r="I42" s="1277"/>
      <c r="J42" s="1277"/>
      <c r="K42" s="1277"/>
      <c r="AM42" s="1278"/>
      <c r="AN42" s="1278" t="s">
        <v>624</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15">
      <c r="B43" s="1242"/>
      <c r="AN43" s="1276" t="s">
        <v>627</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x14ac:dyDescent="0.1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x14ac:dyDescent="0.1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x14ac:dyDescent="0.1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x14ac:dyDescent="0.1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x14ac:dyDescent="0.1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x14ac:dyDescent="0.15">
      <c r="B49" s="1242"/>
      <c r="AN49" s="1241" t="s">
        <v>622</v>
      </c>
    </row>
    <row r="50" spans="1:109" ht="13.5" x14ac:dyDescent="0.1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501</v>
      </c>
      <c r="BQ50" s="1250"/>
      <c r="BR50" s="1250"/>
      <c r="BS50" s="1250"/>
      <c r="BT50" s="1250"/>
      <c r="BU50" s="1250"/>
      <c r="BV50" s="1250"/>
      <c r="BW50" s="1250"/>
      <c r="BX50" s="1250" t="s">
        <v>502</v>
      </c>
      <c r="BY50" s="1250"/>
      <c r="BZ50" s="1250"/>
      <c r="CA50" s="1250"/>
      <c r="CB50" s="1250"/>
      <c r="CC50" s="1250"/>
      <c r="CD50" s="1250"/>
      <c r="CE50" s="1250"/>
      <c r="CF50" s="1250" t="s">
        <v>503</v>
      </c>
      <c r="CG50" s="1250"/>
      <c r="CH50" s="1250"/>
      <c r="CI50" s="1250"/>
      <c r="CJ50" s="1250"/>
      <c r="CK50" s="1250"/>
      <c r="CL50" s="1250"/>
      <c r="CM50" s="1250"/>
      <c r="CN50" s="1250" t="s">
        <v>504</v>
      </c>
      <c r="CO50" s="1250"/>
      <c r="CP50" s="1250"/>
      <c r="CQ50" s="1250"/>
      <c r="CR50" s="1250"/>
      <c r="CS50" s="1250"/>
      <c r="CT50" s="1250"/>
      <c r="CU50" s="1250"/>
      <c r="CV50" s="1250" t="s">
        <v>505</v>
      </c>
      <c r="CW50" s="1250"/>
      <c r="CX50" s="1250"/>
      <c r="CY50" s="1250"/>
      <c r="CZ50" s="1250"/>
      <c r="DA50" s="1250"/>
      <c r="DB50" s="1250"/>
      <c r="DC50" s="1250"/>
    </row>
    <row r="51" spans="1:109" ht="13.5" customHeight="1" x14ac:dyDescent="0.15">
      <c r="B51" s="1242"/>
      <c r="G51" s="1257"/>
      <c r="H51" s="1257"/>
      <c r="I51" s="1290"/>
      <c r="J51" s="1290"/>
      <c r="K51" s="1256"/>
      <c r="L51" s="1256"/>
      <c r="M51" s="1256"/>
      <c r="N51" s="1256"/>
      <c r="AM51" s="1255"/>
      <c r="AN51" s="1249" t="s">
        <v>621</v>
      </c>
      <c r="AO51" s="1249"/>
      <c r="AP51" s="1249"/>
      <c r="AQ51" s="1249"/>
      <c r="AR51" s="1249"/>
      <c r="AS51" s="1249"/>
      <c r="AT51" s="1249"/>
      <c r="AU51" s="1249"/>
      <c r="AV51" s="1249"/>
      <c r="AW51" s="1249"/>
      <c r="AX51" s="1249"/>
      <c r="AY51" s="1249"/>
      <c r="AZ51" s="1249"/>
      <c r="BA51" s="1249"/>
      <c r="BB51" s="1249" t="s">
        <v>619</v>
      </c>
      <c r="BC51" s="1249"/>
      <c r="BD51" s="1249"/>
      <c r="BE51" s="1249"/>
      <c r="BF51" s="1249"/>
      <c r="BG51" s="1249"/>
      <c r="BH51" s="1249"/>
      <c r="BI51" s="1249"/>
      <c r="BJ51" s="1249"/>
      <c r="BK51" s="1249"/>
      <c r="BL51" s="1249"/>
      <c r="BM51" s="1249"/>
      <c r="BN51" s="1249"/>
      <c r="BO51" s="1249"/>
      <c r="BP51" s="1248"/>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5" x14ac:dyDescent="0.1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x14ac:dyDescent="0.1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626</v>
      </c>
      <c r="BC53" s="1249"/>
      <c r="BD53" s="1249"/>
      <c r="BE53" s="1249"/>
      <c r="BF53" s="1249"/>
      <c r="BG53" s="1249"/>
      <c r="BH53" s="1249"/>
      <c r="BI53" s="1249"/>
      <c r="BJ53" s="1249"/>
      <c r="BK53" s="1249"/>
      <c r="BL53" s="1249"/>
      <c r="BM53" s="1249"/>
      <c r="BN53" s="1249"/>
      <c r="BO53" s="1249"/>
      <c r="BP53" s="1248">
        <v>61</v>
      </c>
      <c r="BQ53" s="1248"/>
      <c r="BR53" s="1248"/>
      <c r="BS53" s="1248"/>
      <c r="BT53" s="1248"/>
      <c r="BU53" s="1248"/>
      <c r="BV53" s="1248"/>
      <c r="BW53" s="1248"/>
      <c r="BX53" s="1248">
        <v>61.3</v>
      </c>
      <c r="BY53" s="1248"/>
      <c r="BZ53" s="1248"/>
      <c r="CA53" s="1248"/>
      <c r="CB53" s="1248"/>
      <c r="CC53" s="1248"/>
      <c r="CD53" s="1248"/>
      <c r="CE53" s="1248"/>
      <c r="CF53" s="1248">
        <v>62.6</v>
      </c>
      <c r="CG53" s="1248"/>
      <c r="CH53" s="1248"/>
      <c r="CI53" s="1248"/>
      <c r="CJ53" s="1248"/>
      <c r="CK53" s="1248"/>
      <c r="CL53" s="1248"/>
      <c r="CM53" s="1248"/>
      <c r="CN53" s="1248">
        <v>63.3</v>
      </c>
      <c r="CO53" s="1248"/>
      <c r="CP53" s="1248"/>
      <c r="CQ53" s="1248"/>
      <c r="CR53" s="1248"/>
      <c r="CS53" s="1248"/>
      <c r="CT53" s="1248"/>
      <c r="CU53" s="1248"/>
      <c r="CV53" s="1248">
        <v>65.099999999999994</v>
      </c>
      <c r="CW53" s="1248"/>
      <c r="CX53" s="1248"/>
      <c r="CY53" s="1248"/>
      <c r="CZ53" s="1248"/>
      <c r="DA53" s="1248"/>
      <c r="DB53" s="1248"/>
      <c r="DC53" s="1248"/>
    </row>
    <row r="54" spans="1:109" ht="13.5" x14ac:dyDescent="0.1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x14ac:dyDescent="0.15">
      <c r="A55" s="1277"/>
      <c r="B55" s="1242"/>
      <c r="G55" s="1253"/>
      <c r="H55" s="1253"/>
      <c r="I55" s="1253"/>
      <c r="J55" s="1253"/>
      <c r="K55" s="1256"/>
      <c r="L55" s="1256"/>
      <c r="M55" s="1256"/>
      <c r="N55" s="1256"/>
      <c r="AN55" s="1250" t="s">
        <v>620</v>
      </c>
      <c r="AO55" s="1250"/>
      <c r="AP55" s="1250"/>
      <c r="AQ55" s="1250"/>
      <c r="AR55" s="1250"/>
      <c r="AS55" s="1250"/>
      <c r="AT55" s="1250"/>
      <c r="AU55" s="1250"/>
      <c r="AV55" s="1250"/>
      <c r="AW55" s="1250"/>
      <c r="AX55" s="1250"/>
      <c r="AY55" s="1250"/>
      <c r="AZ55" s="1250"/>
      <c r="BA55" s="1250"/>
      <c r="BB55" s="1249" t="s">
        <v>619</v>
      </c>
      <c r="BC55" s="1249"/>
      <c r="BD55" s="1249"/>
      <c r="BE55" s="1249"/>
      <c r="BF55" s="1249"/>
      <c r="BG55" s="1249"/>
      <c r="BH55" s="1249"/>
      <c r="BI55" s="1249"/>
      <c r="BJ55" s="1249"/>
      <c r="BK55" s="1249"/>
      <c r="BL55" s="1249"/>
      <c r="BM55" s="1249"/>
      <c r="BN55" s="1249"/>
      <c r="BO55" s="1249"/>
      <c r="BP55" s="1248">
        <v>12.2</v>
      </c>
      <c r="BQ55" s="1248"/>
      <c r="BR55" s="1248"/>
      <c r="BS55" s="1248"/>
      <c r="BT55" s="1248"/>
      <c r="BU55" s="1248"/>
      <c r="BV55" s="1248"/>
      <c r="BW55" s="1248"/>
      <c r="BX55" s="1248">
        <v>5</v>
      </c>
      <c r="BY55" s="1248"/>
      <c r="BZ55" s="1248"/>
      <c r="CA55" s="1248"/>
      <c r="CB55" s="1248"/>
      <c r="CC55" s="1248"/>
      <c r="CD55" s="1248"/>
      <c r="CE55" s="1248"/>
      <c r="CF55" s="1248">
        <v>5.4</v>
      </c>
      <c r="CG55" s="1248"/>
      <c r="CH55" s="1248"/>
      <c r="CI55" s="1248"/>
      <c r="CJ55" s="1248"/>
      <c r="CK55" s="1248"/>
      <c r="CL55" s="1248"/>
      <c r="CM55" s="1248"/>
      <c r="CN55" s="1248">
        <v>3.9</v>
      </c>
      <c r="CO55" s="1248"/>
      <c r="CP55" s="1248"/>
      <c r="CQ55" s="1248"/>
      <c r="CR55" s="1248"/>
      <c r="CS55" s="1248"/>
      <c r="CT55" s="1248"/>
      <c r="CU55" s="1248"/>
      <c r="CV55" s="1248">
        <v>0</v>
      </c>
      <c r="CW55" s="1248"/>
      <c r="CX55" s="1248"/>
      <c r="CY55" s="1248"/>
      <c r="CZ55" s="1248"/>
      <c r="DA55" s="1248"/>
      <c r="DB55" s="1248"/>
      <c r="DC55" s="1248"/>
    </row>
    <row r="56" spans="1:109" ht="13.5" x14ac:dyDescent="0.1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x14ac:dyDescent="0.1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626</v>
      </c>
      <c r="BC57" s="1249"/>
      <c r="BD57" s="1249"/>
      <c r="BE57" s="1249"/>
      <c r="BF57" s="1249"/>
      <c r="BG57" s="1249"/>
      <c r="BH57" s="1249"/>
      <c r="BI57" s="1249"/>
      <c r="BJ57" s="1249"/>
      <c r="BK57" s="1249"/>
      <c r="BL57" s="1249"/>
      <c r="BM57" s="1249"/>
      <c r="BN57" s="1249"/>
      <c r="BO57" s="1249"/>
      <c r="BP57" s="1248">
        <v>61.2</v>
      </c>
      <c r="BQ57" s="1248"/>
      <c r="BR57" s="1248"/>
      <c r="BS57" s="1248"/>
      <c r="BT57" s="1248"/>
      <c r="BU57" s="1248"/>
      <c r="BV57" s="1248"/>
      <c r="BW57" s="1248"/>
      <c r="BX57" s="1248">
        <v>61.6</v>
      </c>
      <c r="BY57" s="1248"/>
      <c r="BZ57" s="1248"/>
      <c r="CA57" s="1248"/>
      <c r="CB57" s="1248"/>
      <c r="CC57" s="1248"/>
      <c r="CD57" s="1248"/>
      <c r="CE57" s="1248"/>
      <c r="CF57" s="1248">
        <v>62.5</v>
      </c>
      <c r="CG57" s="1248"/>
      <c r="CH57" s="1248"/>
      <c r="CI57" s="1248"/>
      <c r="CJ57" s="1248"/>
      <c r="CK57" s="1248"/>
      <c r="CL57" s="1248"/>
      <c r="CM57" s="1248"/>
      <c r="CN57" s="1248">
        <v>63.1</v>
      </c>
      <c r="CO57" s="1248"/>
      <c r="CP57" s="1248"/>
      <c r="CQ57" s="1248"/>
      <c r="CR57" s="1248"/>
      <c r="CS57" s="1248"/>
      <c r="CT57" s="1248"/>
      <c r="CU57" s="1248"/>
      <c r="CV57" s="1248">
        <v>63</v>
      </c>
      <c r="CW57" s="1248"/>
      <c r="CX57" s="1248"/>
      <c r="CY57" s="1248"/>
      <c r="CZ57" s="1248"/>
      <c r="DA57" s="1248"/>
      <c r="DB57" s="1248"/>
      <c r="DC57" s="1248"/>
      <c r="DD57" s="1288"/>
      <c r="DE57" s="1283"/>
    </row>
    <row r="58" spans="1:109" s="1277" customFormat="1" ht="13.5" x14ac:dyDescent="0.1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x14ac:dyDescent="0.1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x14ac:dyDescent="0.1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x14ac:dyDescent="0.1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x14ac:dyDescent="0.15">
      <c r="B63" s="1281" t="s">
        <v>625</v>
      </c>
    </row>
    <row r="64" spans="1:109" ht="13.5" x14ac:dyDescent="0.15">
      <c r="B64" s="1242"/>
      <c r="G64" s="1278"/>
      <c r="I64" s="1280"/>
      <c r="J64" s="1280"/>
      <c r="K64" s="1280"/>
      <c r="L64" s="1280"/>
      <c r="M64" s="1280"/>
      <c r="N64" s="1279"/>
      <c r="AM64" s="1278"/>
      <c r="AN64" s="1278" t="s">
        <v>624</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x14ac:dyDescent="0.15">
      <c r="B65" s="1242"/>
      <c r="AN65" s="1276" t="s">
        <v>623</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x14ac:dyDescent="0.1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x14ac:dyDescent="0.1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x14ac:dyDescent="0.1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x14ac:dyDescent="0.1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x14ac:dyDescent="0.1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x14ac:dyDescent="0.15">
      <c r="B71" s="1242"/>
      <c r="G71" s="1263"/>
      <c r="I71" s="1266"/>
      <c r="J71" s="1265"/>
      <c r="K71" s="1265"/>
      <c r="L71" s="1264"/>
      <c r="M71" s="1265"/>
      <c r="N71" s="1264"/>
      <c r="AM71" s="1263"/>
      <c r="AN71" s="1241" t="s">
        <v>622</v>
      </c>
    </row>
    <row r="72" spans="2:107" ht="13.5" x14ac:dyDescent="0.1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501</v>
      </c>
      <c r="BQ72" s="1250"/>
      <c r="BR72" s="1250"/>
      <c r="BS72" s="1250"/>
      <c r="BT72" s="1250"/>
      <c r="BU72" s="1250"/>
      <c r="BV72" s="1250"/>
      <c r="BW72" s="1250"/>
      <c r="BX72" s="1250" t="s">
        <v>502</v>
      </c>
      <c r="BY72" s="1250"/>
      <c r="BZ72" s="1250"/>
      <c r="CA72" s="1250"/>
      <c r="CB72" s="1250"/>
      <c r="CC72" s="1250"/>
      <c r="CD72" s="1250"/>
      <c r="CE72" s="1250"/>
      <c r="CF72" s="1250" t="s">
        <v>503</v>
      </c>
      <c r="CG72" s="1250"/>
      <c r="CH72" s="1250"/>
      <c r="CI72" s="1250"/>
      <c r="CJ72" s="1250"/>
      <c r="CK72" s="1250"/>
      <c r="CL72" s="1250"/>
      <c r="CM72" s="1250"/>
      <c r="CN72" s="1250" t="s">
        <v>504</v>
      </c>
      <c r="CO72" s="1250"/>
      <c r="CP72" s="1250"/>
      <c r="CQ72" s="1250"/>
      <c r="CR72" s="1250"/>
      <c r="CS72" s="1250"/>
      <c r="CT72" s="1250"/>
      <c r="CU72" s="1250"/>
      <c r="CV72" s="1250" t="s">
        <v>505</v>
      </c>
      <c r="CW72" s="1250"/>
      <c r="CX72" s="1250"/>
      <c r="CY72" s="1250"/>
      <c r="CZ72" s="1250"/>
      <c r="DA72" s="1250"/>
      <c r="DB72" s="1250"/>
      <c r="DC72" s="1250"/>
    </row>
    <row r="73" spans="2:107" ht="13.5" x14ac:dyDescent="0.15">
      <c r="B73" s="1242"/>
      <c r="G73" s="1257"/>
      <c r="H73" s="1257"/>
      <c r="I73" s="1257"/>
      <c r="J73" s="1257"/>
      <c r="K73" s="1254"/>
      <c r="L73" s="1254"/>
      <c r="M73" s="1254"/>
      <c r="N73" s="1254"/>
      <c r="AM73" s="1255"/>
      <c r="AN73" s="1249" t="s">
        <v>621</v>
      </c>
      <c r="AO73" s="1249"/>
      <c r="AP73" s="1249"/>
      <c r="AQ73" s="1249"/>
      <c r="AR73" s="1249"/>
      <c r="AS73" s="1249"/>
      <c r="AT73" s="1249"/>
      <c r="AU73" s="1249"/>
      <c r="AV73" s="1249"/>
      <c r="AW73" s="1249"/>
      <c r="AX73" s="1249"/>
      <c r="AY73" s="1249"/>
      <c r="AZ73" s="1249"/>
      <c r="BA73" s="1249"/>
      <c r="BB73" s="1249" t="s">
        <v>619</v>
      </c>
      <c r="BC73" s="1249"/>
      <c r="BD73" s="1249"/>
      <c r="BE73" s="1249"/>
      <c r="BF73" s="1249"/>
      <c r="BG73" s="1249"/>
      <c r="BH73" s="1249"/>
      <c r="BI73" s="1249"/>
      <c r="BJ73" s="1249"/>
      <c r="BK73" s="1249"/>
      <c r="BL73" s="1249"/>
      <c r="BM73" s="1249"/>
      <c r="BN73" s="1249"/>
      <c r="BO73" s="1249"/>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5" x14ac:dyDescent="0.1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x14ac:dyDescent="0.1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618</v>
      </c>
      <c r="BC75" s="1249"/>
      <c r="BD75" s="1249"/>
      <c r="BE75" s="1249"/>
      <c r="BF75" s="1249"/>
      <c r="BG75" s="1249"/>
      <c r="BH75" s="1249"/>
      <c r="BI75" s="1249"/>
      <c r="BJ75" s="1249"/>
      <c r="BK75" s="1249"/>
      <c r="BL75" s="1249"/>
      <c r="BM75" s="1249"/>
      <c r="BN75" s="1249"/>
      <c r="BO75" s="1249"/>
      <c r="BP75" s="1248">
        <v>7.4</v>
      </c>
      <c r="BQ75" s="1248"/>
      <c r="BR75" s="1248"/>
      <c r="BS75" s="1248"/>
      <c r="BT75" s="1248"/>
      <c r="BU75" s="1248"/>
      <c r="BV75" s="1248"/>
      <c r="BW75" s="1248"/>
      <c r="BX75" s="1248">
        <v>7.6</v>
      </c>
      <c r="BY75" s="1248"/>
      <c r="BZ75" s="1248"/>
      <c r="CA75" s="1248"/>
      <c r="CB75" s="1248"/>
      <c r="CC75" s="1248"/>
      <c r="CD75" s="1248"/>
      <c r="CE75" s="1248"/>
      <c r="CF75" s="1248">
        <v>7.2</v>
      </c>
      <c r="CG75" s="1248"/>
      <c r="CH75" s="1248"/>
      <c r="CI75" s="1248"/>
      <c r="CJ75" s="1248"/>
      <c r="CK75" s="1248"/>
      <c r="CL75" s="1248"/>
      <c r="CM75" s="1248"/>
      <c r="CN75" s="1248">
        <v>6.8</v>
      </c>
      <c r="CO75" s="1248"/>
      <c r="CP75" s="1248"/>
      <c r="CQ75" s="1248"/>
      <c r="CR75" s="1248"/>
      <c r="CS75" s="1248"/>
      <c r="CT75" s="1248"/>
      <c r="CU75" s="1248"/>
      <c r="CV75" s="1248">
        <v>6.5</v>
      </c>
      <c r="CW75" s="1248"/>
      <c r="CX75" s="1248"/>
      <c r="CY75" s="1248"/>
      <c r="CZ75" s="1248"/>
      <c r="DA75" s="1248"/>
      <c r="DB75" s="1248"/>
      <c r="DC75" s="1248"/>
    </row>
    <row r="76" spans="2:107" ht="13.5" x14ac:dyDescent="0.1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x14ac:dyDescent="0.15">
      <c r="B77" s="1242"/>
      <c r="G77" s="1253"/>
      <c r="H77" s="1253"/>
      <c r="I77" s="1253"/>
      <c r="J77" s="1253"/>
      <c r="K77" s="1254"/>
      <c r="L77" s="1254"/>
      <c r="M77" s="1254"/>
      <c r="N77" s="1254"/>
      <c r="AN77" s="1250" t="s">
        <v>620</v>
      </c>
      <c r="AO77" s="1250"/>
      <c r="AP77" s="1250"/>
      <c r="AQ77" s="1250"/>
      <c r="AR77" s="1250"/>
      <c r="AS77" s="1250"/>
      <c r="AT77" s="1250"/>
      <c r="AU77" s="1250"/>
      <c r="AV77" s="1250"/>
      <c r="AW77" s="1250"/>
      <c r="AX77" s="1250"/>
      <c r="AY77" s="1250"/>
      <c r="AZ77" s="1250"/>
      <c r="BA77" s="1250"/>
      <c r="BB77" s="1249" t="s">
        <v>619</v>
      </c>
      <c r="BC77" s="1249"/>
      <c r="BD77" s="1249"/>
      <c r="BE77" s="1249"/>
      <c r="BF77" s="1249"/>
      <c r="BG77" s="1249"/>
      <c r="BH77" s="1249"/>
      <c r="BI77" s="1249"/>
      <c r="BJ77" s="1249"/>
      <c r="BK77" s="1249"/>
      <c r="BL77" s="1249"/>
      <c r="BM77" s="1249"/>
      <c r="BN77" s="1249"/>
      <c r="BO77" s="1249"/>
      <c r="BP77" s="1248">
        <v>12.2</v>
      </c>
      <c r="BQ77" s="1248"/>
      <c r="BR77" s="1248"/>
      <c r="BS77" s="1248"/>
      <c r="BT77" s="1248"/>
      <c r="BU77" s="1248"/>
      <c r="BV77" s="1248"/>
      <c r="BW77" s="1248"/>
      <c r="BX77" s="1248">
        <v>5</v>
      </c>
      <c r="BY77" s="1248"/>
      <c r="BZ77" s="1248"/>
      <c r="CA77" s="1248"/>
      <c r="CB77" s="1248"/>
      <c r="CC77" s="1248"/>
      <c r="CD77" s="1248"/>
      <c r="CE77" s="1248"/>
      <c r="CF77" s="1248">
        <v>5.4</v>
      </c>
      <c r="CG77" s="1248"/>
      <c r="CH77" s="1248"/>
      <c r="CI77" s="1248"/>
      <c r="CJ77" s="1248"/>
      <c r="CK77" s="1248"/>
      <c r="CL77" s="1248"/>
      <c r="CM77" s="1248"/>
      <c r="CN77" s="1248">
        <v>3.9</v>
      </c>
      <c r="CO77" s="1248"/>
      <c r="CP77" s="1248"/>
      <c r="CQ77" s="1248"/>
      <c r="CR77" s="1248"/>
      <c r="CS77" s="1248"/>
      <c r="CT77" s="1248"/>
      <c r="CU77" s="1248"/>
      <c r="CV77" s="1248">
        <v>0</v>
      </c>
      <c r="CW77" s="1248"/>
      <c r="CX77" s="1248"/>
      <c r="CY77" s="1248"/>
      <c r="CZ77" s="1248"/>
      <c r="DA77" s="1248"/>
      <c r="DB77" s="1248"/>
      <c r="DC77" s="1248"/>
    </row>
    <row r="78" spans="2:107" ht="13.5" x14ac:dyDescent="0.1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x14ac:dyDescent="0.1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618</v>
      </c>
      <c r="BC79" s="1249"/>
      <c r="BD79" s="1249"/>
      <c r="BE79" s="1249"/>
      <c r="BF79" s="1249"/>
      <c r="BG79" s="1249"/>
      <c r="BH79" s="1249"/>
      <c r="BI79" s="1249"/>
      <c r="BJ79" s="1249"/>
      <c r="BK79" s="1249"/>
      <c r="BL79" s="1249"/>
      <c r="BM79" s="1249"/>
      <c r="BN79" s="1249"/>
      <c r="BO79" s="1249"/>
      <c r="BP79" s="1248">
        <v>4.8</v>
      </c>
      <c r="BQ79" s="1248"/>
      <c r="BR79" s="1248"/>
      <c r="BS79" s="1248"/>
      <c r="BT79" s="1248"/>
      <c r="BU79" s="1248"/>
      <c r="BV79" s="1248"/>
      <c r="BW79" s="1248"/>
      <c r="BX79" s="1248">
        <v>4.5</v>
      </c>
      <c r="BY79" s="1248"/>
      <c r="BZ79" s="1248"/>
      <c r="CA79" s="1248"/>
      <c r="CB79" s="1248"/>
      <c r="CC79" s="1248"/>
      <c r="CD79" s="1248"/>
      <c r="CE79" s="1248"/>
      <c r="CF79" s="1248">
        <v>4.2</v>
      </c>
      <c r="CG79" s="1248"/>
      <c r="CH79" s="1248"/>
      <c r="CI79" s="1248"/>
      <c r="CJ79" s="1248"/>
      <c r="CK79" s="1248"/>
      <c r="CL79" s="1248"/>
      <c r="CM79" s="1248"/>
      <c r="CN79" s="1248">
        <v>4.2</v>
      </c>
      <c r="CO79" s="1248"/>
      <c r="CP79" s="1248"/>
      <c r="CQ79" s="1248"/>
      <c r="CR79" s="1248"/>
      <c r="CS79" s="1248"/>
      <c r="CT79" s="1248"/>
      <c r="CU79" s="1248"/>
      <c r="CV79" s="1248">
        <v>4.5</v>
      </c>
      <c r="CW79" s="1248"/>
      <c r="CX79" s="1248"/>
      <c r="CY79" s="1248"/>
      <c r="CZ79" s="1248"/>
      <c r="DA79" s="1248"/>
      <c r="DB79" s="1248"/>
      <c r="DC79" s="1248"/>
    </row>
    <row r="80" spans="2:107" ht="13.5" x14ac:dyDescent="0.1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x14ac:dyDescent="0.15">
      <c r="B81" s="1242"/>
    </row>
    <row r="82" spans="2:109" ht="17.25" x14ac:dyDescent="0.1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x14ac:dyDescent="0.1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x14ac:dyDescent="0.15">
      <c r="DD84" s="1241"/>
      <c r="DE84" s="1241"/>
    </row>
    <row r="85" spans="2:109" ht="13.5" x14ac:dyDescent="0.15">
      <c r="DD85" s="1241"/>
      <c r="DE85" s="1241"/>
    </row>
  </sheetData>
  <sheetProtection algorithmName="SHA-512" hashValue="5dFcbcYfrhDhTklDZ2/tR7ePEHGmUnqDrb61WiPai4wPErq0gElC9GQm0L7xG2haNQdJxQEDf0j8FkJMsK38fA==" saltValue="lYHsqW+IjMQ7BFSIaszVk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DCDB-F4E8-45DB-930D-D97AB9FBFB5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448</v>
      </c>
    </row>
  </sheetData>
  <sheetProtection algorithmName="SHA-512" hashValue="hPf3AEX4ITnE79atbVCO9x1IVU+nFRPwLvpcQRCoWcDrTlC4HvSvfRpTPmWUSAWR5BStptaHaDjw6kX3e9u0Jg==" saltValue="JGz2w3LPHrBHFaMx/eQ3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0BBB7-C903-4974-8FD6-AD52D189D8F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448</v>
      </c>
    </row>
  </sheetData>
  <sheetProtection algorithmName="SHA-512" hashValue="kGaJsx4K4apg0Amyw3aOiYsvR2/oE/aKzUknWp0s8afRQZb+DhxOtWqvlVOXiTL9ELVxakVlmXuCLh7nFqfQnw==" saltValue="5uW/FAWj+arGAT3WpdI2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498</v>
      </c>
      <c r="G2" s="148"/>
      <c r="H2" s="149"/>
    </row>
    <row r="3" spans="1:8" x14ac:dyDescent="0.15">
      <c r="A3" s="145" t="s">
        <v>491</v>
      </c>
      <c r="B3" s="150"/>
      <c r="C3" s="151"/>
      <c r="D3" s="152">
        <v>100551</v>
      </c>
      <c r="E3" s="153"/>
      <c r="F3" s="154">
        <v>42651</v>
      </c>
      <c r="G3" s="155"/>
      <c r="H3" s="156"/>
    </row>
    <row r="4" spans="1:8" x14ac:dyDescent="0.15">
      <c r="A4" s="157"/>
      <c r="B4" s="158"/>
      <c r="C4" s="159"/>
      <c r="D4" s="160">
        <v>36213</v>
      </c>
      <c r="E4" s="161"/>
      <c r="F4" s="162">
        <v>22675</v>
      </c>
      <c r="G4" s="163"/>
      <c r="H4" s="164"/>
    </row>
    <row r="5" spans="1:8" x14ac:dyDescent="0.15">
      <c r="A5" s="145" t="s">
        <v>493</v>
      </c>
      <c r="B5" s="150"/>
      <c r="C5" s="151"/>
      <c r="D5" s="152">
        <v>74159</v>
      </c>
      <c r="E5" s="153"/>
      <c r="F5" s="154">
        <v>43226</v>
      </c>
      <c r="G5" s="155"/>
      <c r="H5" s="156"/>
    </row>
    <row r="6" spans="1:8" x14ac:dyDescent="0.15">
      <c r="A6" s="157"/>
      <c r="B6" s="158"/>
      <c r="C6" s="159"/>
      <c r="D6" s="160">
        <v>30451</v>
      </c>
      <c r="E6" s="161"/>
      <c r="F6" s="162">
        <v>22622</v>
      </c>
      <c r="G6" s="163"/>
      <c r="H6" s="164"/>
    </row>
    <row r="7" spans="1:8" x14ac:dyDescent="0.15">
      <c r="A7" s="145" t="s">
        <v>494</v>
      </c>
      <c r="B7" s="150"/>
      <c r="C7" s="151"/>
      <c r="D7" s="152">
        <v>71735</v>
      </c>
      <c r="E7" s="153"/>
      <c r="F7" s="154">
        <v>42836</v>
      </c>
      <c r="G7" s="155"/>
      <c r="H7" s="156"/>
    </row>
    <row r="8" spans="1:8" x14ac:dyDescent="0.15">
      <c r="A8" s="157"/>
      <c r="B8" s="158"/>
      <c r="C8" s="159"/>
      <c r="D8" s="160">
        <v>32506</v>
      </c>
      <c r="E8" s="161"/>
      <c r="F8" s="162">
        <v>22936</v>
      </c>
      <c r="G8" s="163"/>
      <c r="H8" s="164"/>
    </row>
    <row r="9" spans="1:8" x14ac:dyDescent="0.15">
      <c r="A9" s="145" t="s">
        <v>495</v>
      </c>
      <c r="B9" s="150"/>
      <c r="C9" s="151"/>
      <c r="D9" s="152">
        <v>70109</v>
      </c>
      <c r="E9" s="153"/>
      <c r="F9" s="154">
        <v>44161</v>
      </c>
      <c r="G9" s="155"/>
      <c r="H9" s="156"/>
    </row>
    <row r="10" spans="1:8" x14ac:dyDescent="0.15">
      <c r="A10" s="157"/>
      <c r="B10" s="158"/>
      <c r="C10" s="159"/>
      <c r="D10" s="160">
        <v>30959</v>
      </c>
      <c r="E10" s="161"/>
      <c r="F10" s="162">
        <v>23644</v>
      </c>
      <c r="G10" s="163"/>
      <c r="H10" s="164"/>
    </row>
    <row r="11" spans="1:8" x14ac:dyDescent="0.15">
      <c r="A11" s="145" t="s">
        <v>496</v>
      </c>
      <c r="B11" s="150"/>
      <c r="C11" s="151"/>
      <c r="D11" s="152">
        <v>49479</v>
      </c>
      <c r="E11" s="153"/>
      <c r="F11" s="154">
        <v>43955</v>
      </c>
      <c r="G11" s="155"/>
      <c r="H11" s="156"/>
    </row>
    <row r="12" spans="1:8" x14ac:dyDescent="0.15">
      <c r="A12" s="157"/>
      <c r="B12" s="158"/>
      <c r="C12" s="165"/>
      <c r="D12" s="160">
        <v>17486</v>
      </c>
      <c r="E12" s="161"/>
      <c r="F12" s="162">
        <v>21318</v>
      </c>
      <c r="G12" s="163"/>
      <c r="H12" s="164"/>
    </row>
    <row r="13" spans="1:8" x14ac:dyDescent="0.15">
      <c r="A13" s="145"/>
      <c r="B13" s="150"/>
      <c r="C13" s="166"/>
      <c r="D13" s="167">
        <v>73207</v>
      </c>
      <c r="E13" s="168"/>
      <c r="F13" s="169">
        <v>43366</v>
      </c>
      <c r="G13" s="170"/>
      <c r="H13" s="156"/>
    </row>
    <row r="14" spans="1:8" x14ac:dyDescent="0.15">
      <c r="A14" s="157"/>
      <c r="B14" s="158"/>
      <c r="C14" s="159"/>
      <c r="D14" s="160">
        <v>29523</v>
      </c>
      <c r="E14" s="161"/>
      <c r="F14" s="162">
        <v>22639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2.92</v>
      </c>
      <c r="C19" s="171">
        <f>ROUND(VALUE(SUBSTITUTE(実質収支比率等に係る経年分析!G$48,"▲","-")),2)</f>
        <v>2.27</v>
      </c>
      <c r="D19" s="171">
        <f>ROUND(VALUE(SUBSTITUTE(実質収支比率等に係る経年分析!H$48,"▲","-")),2)</f>
        <v>2.34</v>
      </c>
      <c r="E19" s="171">
        <f>ROUND(VALUE(SUBSTITUTE(実質収支比率等に係る経年分析!I$48,"▲","-")),2)</f>
        <v>2.92</v>
      </c>
      <c r="F19" s="171">
        <f>ROUND(VALUE(SUBSTITUTE(実質収支比率等に係る経年分析!J$48,"▲","-")),2)</f>
        <v>4.59</v>
      </c>
    </row>
    <row r="20" spans="1:11" x14ac:dyDescent="0.15">
      <c r="A20" s="171" t="s">
        <v>55</v>
      </c>
      <c r="B20" s="171">
        <f>ROUND(VALUE(SUBSTITUTE(実質収支比率等に係る経年分析!F$47,"▲","-")),2)</f>
        <v>7.76</v>
      </c>
      <c r="C20" s="171">
        <f>ROUND(VALUE(SUBSTITUTE(実質収支比率等に係る経年分析!G$47,"▲","-")),2)</f>
        <v>10.85</v>
      </c>
      <c r="D20" s="171">
        <f>ROUND(VALUE(SUBSTITUTE(実質収支比率等に係る経年分析!H$47,"▲","-")),2)</f>
        <v>13.45</v>
      </c>
      <c r="E20" s="171">
        <f>ROUND(VALUE(SUBSTITUTE(実質収支比率等に係る経年分析!I$47,"▲","-")),2)</f>
        <v>12.8</v>
      </c>
      <c r="F20" s="171">
        <f>ROUND(VALUE(SUBSTITUTE(実質収支比率等に係る経年分析!J$47,"▲","-")),2)</f>
        <v>15.06</v>
      </c>
    </row>
    <row r="21" spans="1:11" x14ac:dyDescent="0.15">
      <c r="A21" s="171" t="s">
        <v>56</v>
      </c>
      <c r="B21" s="171">
        <f>IF(ISNUMBER(VALUE(SUBSTITUTE(実質収支比率等に係る経年分析!F$49,"▲","-"))),ROUND(VALUE(SUBSTITUTE(実質収支比率等に係る経年分析!F$49,"▲","-")),2),NA())</f>
        <v>5.38</v>
      </c>
      <c r="C21" s="171">
        <f>IF(ISNUMBER(VALUE(SUBSTITUTE(実質収支比率等に係る経年分析!G$49,"▲","-"))),ROUND(VALUE(SUBSTITUTE(実質収支比率等に係る経年分析!G$49,"▲","-")),2),NA())</f>
        <v>2.68</v>
      </c>
      <c r="D21" s="171">
        <f>IF(ISNUMBER(VALUE(SUBSTITUTE(実質収支比率等に係る経年分析!H$49,"▲","-"))),ROUND(VALUE(SUBSTITUTE(実質収支比率等に係る経年分析!H$49,"▲","-")),2),NA())</f>
        <v>2.83</v>
      </c>
      <c r="E21" s="171">
        <f>IF(ISNUMBER(VALUE(SUBSTITUTE(実質収支比率等に係る経年分析!I$49,"▲","-"))),ROUND(VALUE(SUBSTITUTE(実質収支比率等に係る経年分析!I$49,"▲","-")),2),NA())</f>
        <v>1.67</v>
      </c>
      <c r="F21" s="171">
        <f>IF(ISNUMBER(VALUE(SUBSTITUTE(実質収支比率等に係る経年分析!J$49,"▲","-"))),ROUND(VALUE(SUBSTITUTE(実質収支比率等に係る経年分析!J$49,"▲","-")),2),NA())</f>
        <v>4.2699999999999996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0.83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0.09</v>
      </c>
    </row>
    <row r="30" spans="1:11" x14ac:dyDescent="0.15">
      <c r="A30" s="172" t="str">
        <f>IF(連結実質赤字比率に係る赤字・黒字の構成分析!C$40="",NA(),連結実質赤字比率に係る赤字・黒字の構成分析!C$40)</f>
        <v>墓園事業特別会計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x14ac:dyDescent="0.15">
      <c r="A32" s="172" t="str">
        <f>IF(連結実質赤字比率に係る赤字・黒字の構成分析!C$38="",NA(),連結実質赤字比率に係る赤字・黒字の構成分析!C$38)</f>
        <v>工業用水道事業会計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1.45</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3.86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1.65</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4.33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2.2000000000000002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2.2400000000000002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2.79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4.43</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13.45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15.34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17.21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17.170000000000002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15.56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9059</v>
      </c>
      <c r="E42" s="173"/>
      <c r="F42" s="173"/>
      <c r="G42" s="173">
        <f>'実質公債費比率（分子）の構造'!L$52</f>
        <v>8449</v>
      </c>
      <c r="H42" s="173"/>
      <c r="I42" s="173"/>
      <c r="J42" s="173">
        <f>'実質公債費比率（分子）の構造'!M$52</f>
        <v>8141</v>
      </c>
      <c r="K42" s="173"/>
      <c r="L42" s="173"/>
      <c r="M42" s="173">
        <f>'実質公債費比率（分子）の構造'!N$52</f>
        <v>7360</v>
      </c>
      <c r="N42" s="173"/>
      <c r="O42" s="173"/>
      <c r="P42" s="173">
        <f>'実質公債費比率（分子）の構造'!O$52</f>
        <v>7183</v>
      </c>
    </row>
    <row r="43" spans="1:16" x14ac:dyDescent="0.15">
      <c r="A43" s="173" t="s">
        <v>64</v>
      </c>
      <c r="B43" s="173">
        <f>'実質公債費比率（分子）の構造'!K$51</f>
        <v>1</v>
      </c>
      <c r="C43" s="173"/>
      <c r="D43" s="173"/>
      <c r="E43" s="173">
        <f>'実質公債費比率（分子）の構造'!L$51</f>
        <v>1</v>
      </c>
      <c r="F43" s="173"/>
      <c r="G43" s="173"/>
      <c r="H43" s="173">
        <f>'実質公債費比率（分子）の構造'!M$51</f>
        <v>2</v>
      </c>
      <c r="I43" s="173"/>
      <c r="J43" s="173"/>
      <c r="K43" s="173">
        <f>'実質公債費比率（分子）の構造'!N$51</f>
        <v>0</v>
      </c>
      <c r="L43" s="173"/>
      <c r="M43" s="173"/>
      <c r="N43" s="173">
        <f>'実質公債費比率（分子）の構造'!O$51</f>
        <v>2</v>
      </c>
      <c r="O43" s="173"/>
      <c r="P43" s="173"/>
    </row>
    <row r="44" spans="1:16" x14ac:dyDescent="0.15">
      <c r="A44" s="173" t="s">
        <v>65</v>
      </c>
      <c r="B44" s="173">
        <f>'実質公債費比率（分子）の構造'!K$50</f>
        <v>20</v>
      </c>
      <c r="C44" s="173"/>
      <c r="D44" s="173"/>
      <c r="E44" s="173">
        <f>'実質公債費比率（分子）の構造'!L$50</f>
        <v>21</v>
      </c>
      <c r="F44" s="173"/>
      <c r="G44" s="173"/>
      <c r="H44" s="173">
        <f>'実質公債費比率（分子）の構造'!M$50</f>
        <v>17</v>
      </c>
      <c r="I44" s="173"/>
      <c r="J44" s="173"/>
      <c r="K44" s="173">
        <f>'実質公債費比率（分子）の構造'!N$50</f>
        <v>5</v>
      </c>
      <c r="L44" s="173"/>
      <c r="M44" s="173"/>
      <c r="N44" s="173">
        <f>'実質公債費比率（分子）の構造'!O$50</f>
        <v>35</v>
      </c>
      <c r="O44" s="173"/>
      <c r="P44" s="173"/>
    </row>
    <row r="45" spans="1:16" x14ac:dyDescent="0.15">
      <c r="A45" s="173" t="s">
        <v>66</v>
      </c>
      <c r="B45" s="173">
        <f>'実質公債費比率（分子）の構造'!K$49</f>
        <v>703</v>
      </c>
      <c r="C45" s="173"/>
      <c r="D45" s="173"/>
      <c r="E45" s="173">
        <f>'実質公債費比率（分子）の構造'!L$49</f>
        <v>707</v>
      </c>
      <c r="F45" s="173"/>
      <c r="G45" s="173"/>
      <c r="H45" s="173">
        <f>'実質公債費比率（分子）の構造'!M$49</f>
        <v>410</v>
      </c>
      <c r="I45" s="173"/>
      <c r="J45" s="173"/>
      <c r="K45" s="173">
        <f>'実質公債費比率（分子）の構造'!N$49</f>
        <v>240</v>
      </c>
      <c r="L45" s="173"/>
      <c r="M45" s="173"/>
      <c r="N45" s="173">
        <f>'実質公債費比率（分子）の構造'!O$49</f>
        <v>325</v>
      </c>
      <c r="O45" s="173"/>
      <c r="P45" s="173"/>
    </row>
    <row r="46" spans="1:16" x14ac:dyDescent="0.15">
      <c r="A46" s="173" t="s">
        <v>67</v>
      </c>
      <c r="B46" s="173">
        <f>'実質公債費比率（分子）の構造'!K$48</f>
        <v>1863</v>
      </c>
      <c r="C46" s="173"/>
      <c r="D46" s="173"/>
      <c r="E46" s="173">
        <f>'実質公債費比率（分子）の構造'!L$48</f>
        <v>1847</v>
      </c>
      <c r="F46" s="173"/>
      <c r="G46" s="173"/>
      <c r="H46" s="173">
        <f>'実質公債費比率（分子）の構造'!M$48</f>
        <v>1757</v>
      </c>
      <c r="I46" s="173"/>
      <c r="J46" s="173"/>
      <c r="K46" s="173">
        <f>'実質公債費比率（分子）の構造'!N$48</f>
        <v>1758</v>
      </c>
      <c r="L46" s="173"/>
      <c r="M46" s="173"/>
      <c r="N46" s="173">
        <f>'実質公債費比率（分子）の構造'!O$48</f>
        <v>1812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8526</v>
      </c>
      <c r="C49" s="173"/>
      <c r="D49" s="173"/>
      <c r="E49" s="173">
        <f>'実質公債費比率（分子）の構造'!L$45</f>
        <v>8108</v>
      </c>
      <c r="F49" s="173"/>
      <c r="G49" s="173"/>
      <c r="H49" s="173">
        <f>'実質公債費比率（分子）の構造'!M$45</f>
        <v>7559</v>
      </c>
      <c r="I49" s="173"/>
      <c r="J49" s="173"/>
      <c r="K49" s="173">
        <f>'実質公債費比率（分子）の構造'!N$45</f>
        <v>7145</v>
      </c>
      <c r="L49" s="173"/>
      <c r="M49" s="173"/>
      <c r="N49" s="173">
        <f>'実質公債費比率（分子）の構造'!O$45</f>
        <v>7130</v>
      </c>
      <c r="O49" s="173"/>
      <c r="P49" s="173"/>
    </row>
    <row r="50" spans="1:16" x14ac:dyDescent="0.15">
      <c r="A50" s="173" t="s">
        <v>71</v>
      </c>
      <c r="B50" s="173" t="e">
        <f>NA()</f>
        <v>#N/A</v>
      </c>
      <c r="C50" s="173">
        <f>IF(ISNUMBER('実質公債費比率（分子）の構造'!K$53),'実質公債費比率（分子）の構造'!K$53,NA())</f>
        <v>2054</v>
      </c>
      <c r="D50" s="173" t="e">
        <f>NA()</f>
        <v>#N/A</v>
      </c>
      <c r="E50" s="173" t="e">
        <f>NA()</f>
        <v>#N/A</v>
      </c>
      <c r="F50" s="173">
        <f>IF(ISNUMBER('実質公債費比率（分子）の構造'!L$53),'実質公債費比率（分子）の構造'!L$53,NA())</f>
        <v>2235</v>
      </c>
      <c r="G50" s="173" t="e">
        <f>NA()</f>
        <v>#N/A</v>
      </c>
      <c r="H50" s="173" t="e">
        <f>NA()</f>
        <v>#N/A</v>
      </c>
      <c r="I50" s="173">
        <f>IF(ISNUMBER('実質公債費比率（分子）の構造'!M$53),'実質公債費比率（分子）の構造'!M$53,NA())</f>
        <v>1604</v>
      </c>
      <c r="J50" s="173" t="e">
        <f>NA()</f>
        <v>#N/A</v>
      </c>
      <c r="K50" s="173" t="e">
        <f>NA()</f>
        <v>#N/A</v>
      </c>
      <c r="L50" s="173">
        <f>IF(ISNUMBER('実質公債費比率（分子）の構造'!N$53),'実質公債費比率（分子）の構造'!N$53,NA())</f>
        <v>1788</v>
      </c>
      <c r="M50" s="173" t="e">
        <f>NA()</f>
        <v>#N/A</v>
      </c>
      <c r="N50" s="173" t="e">
        <f>NA()</f>
        <v>#N/A</v>
      </c>
      <c r="O50" s="173">
        <f>IF(ISNUMBER('実質公債費比率（分子）の構造'!O$53),'実質公債費比率（分子）の構造'!O$53,NA())</f>
        <v>2121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65007</v>
      </c>
      <c r="E56" s="172"/>
      <c r="F56" s="172"/>
      <c r="G56" s="172">
        <f>'将来負担比率（分子）の構造'!J$52</f>
        <v>62696</v>
      </c>
      <c r="H56" s="172"/>
      <c r="I56" s="172"/>
      <c r="J56" s="172">
        <f>'将来負担比率（分子）の構造'!K$52</f>
        <v>59396</v>
      </c>
      <c r="K56" s="172"/>
      <c r="L56" s="172"/>
      <c r="M56" s="172">
        <f>'将来負担比率（分子）の構造'!L$52</f>
        <v>57242</v>
      </c>
      <c r="N56" s="172"/>
      <c r="O56" s="172"/>
      <c r="P56" s="172">
        <f>'将来負担比率（分子）の構造'!M$52</f>
        <v>54615</v>
      </c>
    </row>
    <row r="57" spans="1:16" x14ac:dyDescent="0.15">
      <c r="A57" s="172" t="s">
        <v>42</v>
      </c>
      <c r="B57" s="172"/>
      <c r="C57" s="172"/>
      <c r="D57" s="172">
        <f>'将来負担比率（分子）の構造'!I$51</f>
        <v>9675</v>
      </c>
      <c r="E57" s="172"/>
      <c r="F57" s="172"/>
      <c r="G57" s="172">
        <f>'将来負担比率（分子）の構造'!J$51</f>
        <v>9106</v>
      </c>
      <c r="H57" s="172"/>
      <c r="I57" s="172"/>
      <c r="J57" s="172">
        <f>'将来負担比率（分子）の構造'!K$51</f>
        <v>9146</v>
      </c>
      <c r="K57" s="172"/>
      <c r="L57" s="172"/>
      <c r="M57" s="172">
        <f>'将来負担比率（分子）の構造'!L$51</f>
        <v>9491</v>
      </c>
      <c r="N57" s="172"/>
      <c r="O57" s="172"/>
      <c r="P57" s="172">
        <f>'将来負担比率（分子）の構造'!M$51</f>
        <v>10441</v>
      </c>
    </row>
    <row r="58" spans="1:16" x14ac:dyDescent="0.15">
      <c r="A58" s="172" t="s">
        <v>41</v>
      </c>
      <c r="B58" s="172"/>
      <c r="C58" s="172"/>
      <c r="D58" s="172">
        <f>'将来負担比率（分子）の構造'!I$50</f>
        <v>20605</v>
      </c>
      <c r="E58" s="172"/>
      <c r="F58" s="172"/>
      <c r="G58" s="172">
        <f>'将来負担比率（分子）の構造'!J$50</f>
        <v>21265</v>
      </c>
      <c r="H58" s="172"/>
      <c r="I58" s="172"/>
      <c r="J58" s="172">
        <f>'将来負担比率（分子）の構造'!K$50</f>
        <v>21195</v>
      </c>
      <c r="K58" s="172"/>
      <c r="L58" s="172"/>
      <c r="M58" s="172">
        <f>'将来負担比率（分子）の構造'!L$50</f>
        <v>20126</v>
      </c>
      <c r="N58" s="172"/>
      <c r="O58" s="172"/>
      <c r="P58" s="172">
        <f>'将来負担比率（分子）の構造'!M$50</f>
        <v>23227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550</v>
      </c>
      <c r="C61" s="172"/>
      <c r="D61" s="172"/>
      <c r="E61" s="172">
        <f>'将来負担比率（分子）の構造'!J$46</f>
        <v>335</v>
      </c>
      <c r="F61" s="172"/>
      <c r="G61" s="172"/>
      <c r="H61" s="172" t="str">
        <f>'将来負担比率（分子）の構造'!K$46</f>
        <v>-</v>
      </c>
      <c r="I61" s="172"/>
      <c r="J61" s="172"/>
      <c r="K61" s="172">
        <f>'将来負担比率（分子）の構造'!L$46</f>
        <v>978</v>
      </c>
      <c r="L61" s="172"/>
      <c r="M61" s="172"/>
      <c r="N61" s="172" t="str">
        <f>'将来負担比率（分子）の構造'!M$46</f>
        <v>-</v>
      </c>
      <c r="O61" s="172"/>
      <c r="P61" s="172"/>
    </row>
    <row r="62" spans="1:16" x14ac:dyDescent="0.15">
      <c r="A62" s="172" t="s">
        <v>35</v>
      </c>
      <c r="B62" s="172">
        <f>'将来負担比率（分子）の構造'!I$45</f>
        <v>7207</v>
      </c>
      <c r="C62" s="172"/>
      <c r="D62" s="172"/>
      <c r="E62" s="172">
        <f>'将来負担比率（分子）の構造'!J$45</f>
        <v>6798</v>
      </c>
      <c r="F62" s="172"/>
      <c r="G62" s="172"/>
      <c r="H62" s="172">
        <f>'将来負担比率（分子）の構造'!K$45</f>
        <v>6792</v>
      </c>
      <c r="I62" s="172"/>
      <c r="J62" s="172"/>
      <c r="K62" s="172">
        <f>'将来負担比率（分子）の構造'!L$45</f>
        <v>6671</v>
      </c>
      <c r="L62" s="172"/>
      <c r="M62" s="172"/>
      <c r="N62" s="172">
        <f>'将来負担比率（分子）の構造'!M$45</f>
        <v>6431</v>
      </c>
      <c r="O62" s="172"/>
      <c r="P62" s="172"/>
    </row>
    <row r="63" spans="1:16" x14ac:dyDescent="0.15">
      <c r="A63" s="172" t="s">
        <v>34</v>
      </c>
      <c r="B63" s="172">
        <f>'将来負担比率（分子）の構造'!I$44</f>
        <v>1667</v>
      </c>
      <c r="C63" s="172"/>
      <c r="D63" s="172"/>
      <c r="E63" s="172">
        <f>'将来負担比率（分子）の構造'!J$44</f>
        <v>1451</v>
      </c>
      <c r="F63" s="172"/>
      <c r="G63" s="172"/>
      <c r="H63" s="172">
        <f>'将来負担比率（分子）の構造'!K$44</f>
        <v>1227</v>
      </c>
      <c r="I63" s="172"/>
      <c r="J63" s="172"/>
      <c r="K63" s="172">
        <f>'将来負担比率（分子）の構造'!L$44</f>
        <v>1019</v>
      </c>
      <c r="L63" s="172"/>
      <c r="M63" s="172"/>
      <c r="N63" s="172">
        <f>'将来負担比率（分子）の構造'!M$44</f>
        <v>795</v>
      </c>
      <c r="O63" s="172"/>
      <c r="P63" s="172"/>
    </row>
    <row r="64" spans="1:16" x14ac:dyDescent="0.15">
      <c r="A64" s="172" t="s">
        <v>33</v>
      </c>
      <c r="B64" s="172">
        <f>'将来負担比率（分子）の構造'!I$43</f>
        <v>22473</v>
      </c>
      <c r="C64" s="172"/>
      <c r="D64" s="172"/>
      <c r="E64" s="172">
        <f>'将来負担比率（分子）の構造'!J$43</f>
        <v>21889</v>
      </c>
      <c r="F64" s="172"/>
      <c r="G64" s="172"/>
      <c r="H64" s="172">
        <f>'将来負担比率（分子）の構造'!K$43</f>
        <v>21318</v>
      </c>
      <c r="I64" s="172"/>
      <c r="J64" s="172"/>
      <c r="K64" s="172">
        <f>'将来負担比率（分子）の構造'!L$43</f>
        <v>20404</v>
      </c>
      <c r="L64" s="172"/>
      <c r="M64" s="172"/>
      <c r="N64" s="172">
        <f>'将来負担比率（分子）の構造'!M$43</f>
        <v>19744</v>
      </c>
      <c r="O64" s="172"/>
      <c r="P64" s="172"/>
    </row>
    <row r="65" spans="1:16" x14ac:dyDescent="0.15">
      <c r="A65" s="172" t="s">
        <v>32</v>
      </c>
      <c r="B65" s="172">
        <f>'将来負担比率（分子）の構造'!I$42</f>
        <v>1061</v>
      </c>
      <c r="C65" s="172"/>
      <c r="D65" s="172"/>
      <c r="E65" s="172">
        <f>'将来負担比率（分子）の構造'!J$42</f>
        <v>1033</v>
      </c>
      <c r="F65" s="172"/>
      <c r="G65" s="172"/>
      <c r="H65" s="172">
        <f>'将来負担比率（分子）の構造'!K$42</f>
        <v>1018</v>
      </c>
      <c r="I65" s="172"/>
      <c r="J65" s="172"/>
      <c r="K65" s="172">
        <f>'将来負担比率（分子）の構造'!L$42</f>
        <v>1015</v>
      </c>
      <c r="L65" s="172"/>
      <c r="M65" s="172"/>
      <c r="N65" s="172">
        <f>'将来負担比率（分子）の構造'!M$42</f>
        <v>1013</v>
      </c>
      <c r="O65" s="172"/>
      <c r="P65" s="172"/>
    </row>
    <row r="66" spans="1:16" x14ac:dyDescent="0.15">
      <c r="A66" s="172" t="s">
        <v>31</v>
      </c>
      <c r="B66" s="172">
        <f>'将来負担比率（分子）の構造'!I$41</f>
        <v>58290</v>
      </c>
      <c r="C66" s="172"/>
      <c r="D66" s="172"/>
      <c r="E66" s="172">
        <f>'将来負担比率（分子）の構造'!J$41</f>
        <v>55820</v>
      </c>
      <c r="F66" s="172"/>
      <c r="G66" s="172"/>
      <c r="H66" s="172">
        <f>'将来負担比率（分子）の構造'!K$41</f>
        <v>54432</v>
      </c>
      <c r="I66" s="172"/>
      <c r="J66" s="172"/>
      <c r="K66" s="172">
        <f>'将来負担比率（分子）の構造'!L$41</f>
        <v>53228</v>
      </c>
      <c r="L66" s="172"/>
      <c r="M66" s="172"/>
      <c r="N66" s="172">
        <f>'将来負担比率（分子）の構造'!M$41</f>
        <v>50751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4531</v>
      </c>
      <c r="C72" s="176">
        <f>基金残高に係る経年分析!G55</f>
        <v>4414</v>
      </c>
      <c r="D72" s="176">
        <f>基金残高に係る経年分析!H55</f>
        <v>5310</v>
      </c>
    </row>
    <row r="73" spans="1:16" x14ac:dyDescent="0.15">
      <c r="A73" s="175" t="s">
        <v>78</v>
      </c>
      <c r="B73" s="176">
        <f>基金残高に係る経年分析!F56</f>
        <v>3353</v>
      </c>
      <c r="C73" s="176">
        <f>基金残高に係る経年分析!G56</f>
        <v>3044</v>
      </c>
      <c r="D73" s="176">
        <f>基金残高に係る経年分析!H56</f>
        <v>3044</v>
      </c>
    </row>
    <row r="74" spans="1:16" x14ac:dyDescent="0.15">
      <c r="A74" s="175" t="s">
        <v>79</v>
      </c>
      <c r="B74" s="176">
        <f>基金残高に係る経年分析!F57</f>
        <v>15914</v>
      </c>
      <c r="C74" s="176">
        <f>基金残高に係る経年分析!G57</f>
        <v>14896</v>
      </c>
      <c r="D74" s="176">
        <f>基金残高に係る経年分析!H57</f>
        <v>15804</v>
      </c>
    </row>
  </sheetData>
  <sheetProtection algorithmName="SHA-512" hashValue="FdUuMu0b17OI/zCsZ7x+QXG7s8JZFQwP+QtcNfRz+dHIDy9+tMrvzATIegeynPAOIwH3tJ5OdLwwva11vIkPsQ==" saltValue="I0vdS8L11nmVqDeRfo02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212</v>
      </c>
      <c r="DI1" s="607"/>
      <c r="DJ1" s="607"/>
      <c r="DK1" s="607"/>
      <c r="DL1" s="607"/>
      <c r="DM1" s="607"/>
      <c r="DN1" s="608"/>
      <c r="DO1" s="212"/>
      <c r="DP1" s="606" t="s">
        <v>213</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215</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216</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217</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218</v>
      </c>
      <c r="S4" s="610"/>
      <c r="T4" s="610"/>
      <c r="U4" s="610"/>
      <c r="V4" s="610"/>
      <c r="W4" s="610"/>
      <c r="X4" s="610"/>
      <c r="Y4" s="611"/>
      <c r="Z4" s="609" t="s">
        <v>219</v>
      </c>
      <c r="AA4" s="610"/>
      <c r="AB4" s="610"/>
      <c r="AC4" s="611"/>
      <c r="AD4" s="609" t="s">
        <v>220</v>
      </c>
      <c r="AE4" s="610"/>
      <c r="AF4" s="610"/>
      <c r="AG4" s="610"/>
      <c r="AH4" s="610"/>
      <c r="AI4" s="610"/>
      <c r="AJ4" s="610"/>
      <c r="AK4" s="611"/>
      <c r="AL4" s="609" t="s">
        <v>219</v>
      </c>
      <c r="AM4" s="610"/>
      <c r="AN4" s="610"/>
      <c r="AO4" s="611"/>
      <c r="AP4" s="615" t="s">
        <v>221</v>
      </c>
      <c r="AQ4" s="615"/>
      <c r="AR4" s="615"/>
      <c r="AS4" s="615"/>
      <c r="AT4" s="615"/>
      <c r="AU4" s="615"/>
      <c r="AV4" s="615"/>
      <c r="AW4" s="615"/>
      <c r="AX4" s="615"/>
      <c r="AY4" s="615"/>
      <c r="AZ4" s="615"/>
      <c r="BA4" s="615"/>
      <c r="BB4" s="615"/>
      <c r="BC4" s="615"/>
      <c r="BD4" s="615"/>
      <c r="BE4" s="615"/>
      <c r="BF4" s="615"/>
      <c r="BG4" s="615" t="s">
        <v>222</v>
      </c>
      <c r="BH4" s="615"/>
      <c r="BI4" s="615"/>
      <c r="BJ4" s="615"/>
      <c r="BK4" s="615"/>
      <c r="BL4" s="615"/>
      <c r="BM4" s="615"/>
      <c r="BN4" s="615"/>
      <c r="BO4" s="615" t="s">
        <v>219</v>
      </c>
      <c r="BP4" s="615"/>
      <c r="BQ4" s="615"/>
      <c r="BR4" s="615"/>
      <c r="BS4" s="615" t="s">
        <v>223</v>
      </c>
      <c r="BT4" s="615"/>
      <c r="BU4" s="615"/>
      <c r="BV4" s="615"/>
      <c r="BW4" s="615"/>
      <c r="BX4" s="615"/>
      <c r="BY4" s="615"/>
      <c r="BZ4" s="615"/>
      <c r="CA4" s="615"/>
      <c r="CB4" s="615"/>
      <c r="CD4" s="612" t="s">
        <v>548</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x14ac:dyDescent="0.15">
      <c r="B5" s="616" t="s">
        <v>224</v>
      </c>
      <c r="C5" s="617"/>
      <c r="D5" s="617"/>
      <c r="E5" s="617"/>
      <c r="F5" s="617"/>
      <c r="G5" s="617"/>
      <c r="H5" s="617"/>
      <c r="I5" s="617"/>
      <c r="J5" s="617"/>
      <c r="K5" s="617"/>
      <c r="L5" s="617"/>
      <c r="M5" s="617"/>
      <c r="N5" s="617"/>
      <c r="O5" s="617"/>
      <c r="P5" s="617"/>
      <c r="Q5" s="618"/>
      <c r="R5" s="619">
        <v>17322781</v>
      </c>
      <c r="S5" s="620"/>
      <c r="T5" s="620"/>
      <c r="U5" s="620"/>
      <c r="V5" s="620"/>
      <c r="W5" s="620"/>
      <c r="X5" s="620"/>
      <c r="Y5" s="621"/>
      <c r="Z5" s="622">
        <v>22.8</v>
      </c>
      <c r="AA5" s="622"/>
      <c r="AB5" s="622"/>
      <c r="AC5" s="622"/>
      <c r="AD5" s="623">
        <v>16332970</v>
      </c>
      <c r="AE5" s="623"/>
      <c r="AF5" s="623"/>
      <c r="AG5" s="623"/>
      <c r="AH5" s="623"/>
      <c r="AI5" s="623"/>
      <c r="AJ5" s="623"/>
      <c r="AK5" s="623"/>
      <c r="AL5" s="624">
        <v>47.9</v>
      </c>
      <c r="AM5" s="625"/>
      <c r="AN5" s="625"/>
      <c r="AO5" s="626"/>
      <c r="AP5" s="616" t="s">
        <v>225</v>
      </c>
      <c r="AQ5" s="617"/>
      <c r="AR5" s="617"/>
      <c r="AS5" s="617"/>
      <c r="AT5" s="617"/>
      <c r="AU5" s="617"/>
      <c r="AV5" s="617"/>
      <c r="AW5" s="617"/>
      <c r="AX5" s="617"/>
      <c r="AY5" s="617"/>
      <c r="AZ5" s="617"/>
      <c r="BA5" s="617"/>
      <c r="BB5" s="617"/>
      <c r="BC5" s="617"/>
      <c r="BD5" s="617"/>
      <c r="BE5" s="617"/>
      <c r="BF5" s="618"/>
      <c r="BG5" s="630">
        <v>16330085</v>
      </c>
      <c r="BH5" s="631"/>
      <c r="BI5" s="631"/>
      <c r="BJ5" s="631"/>
      <c r="BK5" s="631"/>
      <c r="BL5" s="631"/>
      <c r="BM5" s="631"/>
      <c r="BN5" s="632"/>
      <c r="BO5" s="633">
        <v>94.3</v>
      </c>
      <c r="BP5" s="633"/>
      <c r="BQ5" s="633"/>
      <c r="BR5" s="633"/>
      <c r="BS5" s="634">
        <v>257068</v>
      </c>
      <c r="BT5" s="634"/>
      <c r="BU5" s="634"/>
      <c r="BV5" s="634"/>
      <c r="BW5" s="634"/>
      <c r="BX5" s="634"/>
      <c r="BY5" s="634"/>
      <c r="BZ5" s="634"/>
      <c r="CA5" s="634"/>
      <c r="CB5" s="638"/>
      <c r="CD5" s="612" t="s">
        <v>221</v>
      </c>
      <c r="CE5" s="613"/>
      <c r="CF5" s="613"/>
      <c r="CG5" s="613"/>
      <c r="CH5" s="613"/>
      <c r="CI5" s="613"/>
      <c r="CJ5" s="613"/>
      <c r="CK5" s="613"/>
      <c r="CL5" s="613"/>
      <c r="CM5" s="613"/>
      <c r="CN5" s="613"/>
      <c r="CO5" s="613"/>
      <c r="CP5" s="613"/>
      <c r="CQ5" s="614"/>
      <c r="CR5" s="612" t="s">
        <v>226</v>
      </c>
      <c r="CS5" s="613"/>
      <c r="CT5" s="613"/>
      <c r="CU5" s="613"/>
      <c r="CV5" s="613"/>
      <c r="CW5" s="613"/>
      <c r="CX5" s="613"/>
      <c r="CY5" s="614"/>
      <c r="CZ5" s="612" t="s">
        <v>219</v>
      </c>
      <c r="DA5" s="613"/>
      <c r="DB5" s="613"/>
      <c r="DC5" s="614"/>
      <c r="DD5" s="612" t="s">
        <v>227</v>
      </c>
      <c r="DE5" s="613"/>
      <c r="DF5" s="613"/>
      <c r="DG5" s="613"/>
      <c r="DH5" s="613"/>
      <c r="DI5" s="613"/>
      <c r="DJ5" s="613"/>
      <c r="DK5" s="613"/>
      <c r="DL5" s="613"/>
      <c r="DM5" s="613"/>
      <c r="DN5" s="613"/>
      <c r="DO5" s="613"/>
      <c r="DP5" s="614"/>
      <c r="DQ5" s="612" t="s">
        <v>228</v>
      </c>
      <c r="DR5" s="613"/>
      <c r="DS5" s="613"/>
      <c r="DT5" s="613"/>
      <c r="DU5" s="613"/>
      <c r="DV5" s="613"/>
      <c r="DW5" s="613"/>
      <c r="DX5" s="613"/>
      <c r="DY5" s="613"/>
      <c r="DZ5" s="613"/>
      <c r="EA5" s="613"/>
      <c r="EB5" s="613"/>
      <c r="EC5" s="614"/>
    </row>
    <row r="6" spans="2:143" ht="11.25" customHeight="1" x14ac:dyDescent="0.15">
      <c r="B6" s="627" t="s">
        <v>549</v>
      </c>
      <c r="C6" s="628"/>
      <c r="D6" s="628"/>
      <c r="E6" s="628"/>
      <c r="F6" s="628"/>
      <c r="G6" s="628"/>
      <c r="H6" s="628"/>
      <c r="I6" s="628"/>
      <c r="J6" s="628"/>
      <c r="K6" s="628"/>
      <c r="L6" s="628"/>
      <c r="M6" s="628"/>
      <c r="N6" s="628"/>
      <c r="O6" s="628"/>
      <c r="P6" s="628"/>
      <c r="Q6" s="629"/>
      <c r="R6" s="630">
        <v>524036</v>
      </c>
      <c r="S6" s="631"/>
      <c r="T6" s="631"/>
      <c r="U6" s="631"/>
      <c r="V6" s="631"/>
      <c r="W6" s="631"/>
      <c r="X6" s="631"/>
      <c r="Y6" s="632"/>
      <c r="Z6" s="633">
        <v>0.7</v>
      </c>
      <c r="AA6" s="633"/>
      <c r="AB6" s="633"/>
      <c r="AC6" s="633"/>
      <c r="AD6" s="634">
        <v>524036</v>
      </c>
      <c r="AE6" s="634"/>
      <c r="AF6" s="634"/>
      <c r="AG6" s="634"/>
      <c r="AH6" s="634"/>
      <c r="AI6" s="634"/>
      <c r="AJ6" s="634"/>
      <c r="AK6" s="634"/>
      <c r="AL6" s="635">
        <v>1.5</v>
      </c>
      <c r="AM6" s="636"/>
      <c r="AN6" s="636"/>
      <c r="AO6" s="637"/>
      <c r="AP6" s="627" t="s">
        <v>550</v>
      </c>
      <c r="AQ6" s="628"/>
      <c r="AR6" s="628"/>
      <c r="AS6" s="628"/>
      <c r="AT6" s="628"/>
      <c r="AU6" s="628"/>
      <c r="AV6" s="628"/>
      <c r="AW6" s="628"/>
      <c r="AX6" s="628"/>
      <c r="AY6" s="628"/>
      <c r="AZ6" s="628"/>
      <c r="BA6" s="628"/>
      <c r="BB6" s="628"/>
      <c r="BC6" s="628"/>
      <c r="BD6" s="628"/>
      <c r="BE6" s="628"/>
      <c r="BF6" s="629"/>
      <c r="BG6" s="630">
        <v>16330085</v>
      </c>
      <c r="BH6" s="631"/>
      <c r="BI6" s="631"/>
      <c r="BJ6" s="631"/>
      <c r="BK6" s="631"/>
      <c r="BL6" s="631"/>
      <c r="BM6" s="631"/>
      <c r="BN6" s="632"/>
      <c r="BO6" s="633">
        <v>94.3</v>
      </c>
      <c r="BP6" s="633"/>
      <c r="BQ6" s="633"/>
      <c r="BR6" s="633"/>
      <c r="BS6" s="634">
        <v>257068</v>
      </c>
      <c r="BT6" s="634"/>
      <c r="BU6" s="634"/>
      <c r="BV6" s="634"/>
      <c r="BW6" s="634"/>
      <c r="BX6" s="634"/>
      <c r="BY6" s="634"/>
      <c r="BZ6" s="634"/>
      <c r="CA6" s="634"/>
      <c r="CB6" s="638"/>
      <c r="CD6" s="641" t="s">
        <v>229</v>
      </c>
      <c r="CE6" s="642"/>
      <c r="CF6" s="642"/>
      <c r="CG6" s="642"/>
      <c r="CH6" s="642"/>
      <c r="CI6" s="642"/>
      <c r="CJ6" s="642"/>
      <c r="CK6" s="642"/>
      <c r="CL6" s="642"/>
      <c r="CM6" s="642"/>
      <c r="CN6" s="642"/>
      <c r="CO6" s="642"/>
      <c r="CP6" s="642"/>
      <c r="CQ6" s="643"/>
      <c r="CR6" s="630">
        <v>317513</v>
      </c>
      <c r="CS6" s="631"/>
      <c r="CT6" s="631"/>
      <c r="CU6" s="631"/>
      <c r="CV6" s="631"/>
      <c r="CW6" s="631"/>
      <c r="CX6" s="631"/>
      <c r="CY6" s="632"/>
      <c r="CZ6" s="624">
        <v>0.4</v>
      </c>
      <c r="DA6" s="625"/>
      <c r="DB6" s="625"/>
      <c r="DC6" s="644"/>
      <c r="DD6" s="639" t="s">
        <v>551</v>
      </c>
      <c r="DE6" s="631"/>
      <c r="DF6" s="631"/>
      <c r="DG6" s="631"/>
      <c r="DH6" s="631"/>
      <c r="DI6" s="631"/>
      <c r="DJ6" s="631"/>
      <c r="DK6" s="631"/>
      <c r="DL6" s="631"/>
      <c r="DM6" s="631"/>
      <c r="DN6" s="631"/>
      <c r="DO6" s="631"/>
      <c r="DP6" s="632"/>
      <c r="DQ6" s="639">
        <v>317504</v>
      </c>
      <c r="DR6" s="631"/>
      <c r="DS6" s="631"/>
      <c r="DT6" s="631"/>
      <c r="DU6" s="631"/>
      <c r="DV6" s="631"/>
      <c r="DW6" s="631"/>
      <c r="DX6" s="631"/>
      <c r="DY6" s="631"/>
      <c r="DZ6" s="631"/>
      <c r="EA6" s="631"/>
      <c r="EB6" s="631"/>
      <c r="EC6" s="640"/>
    </row>
    <row r="7" spans="2:143" ht="11.25" customHeight="1" x14ac:dyDescent="0.15">
      <c r="B7" s="627" t="s">
        <v>230</v>
      </c>
      <c r="C7" s="628"/>
      <c r="D7" s="628"/>
      <c r="E7" s="628"/>
      <c r="F7" s="628"/>
      <c r="G7" s="628"/>
      <c r="H7" s="628"/>
      <c r="I7" s="628"/>
      <c r="J7" s="628"/>
      <c r="K7" s="628"/>
      <c r="L7" s="628"/>
      <c r="M7" s="628"/>
      <c r="N7" s="628"/>
      <c r="O7" s="628"/>
      <c r="P7" s="628"/>
      <c r="Q7" s="629"/>
      <c r="R7" s="630">
        <v>8114</v>
      </c>
      <c r="S7" s="631"/>
      <c r="T7" s="631"/>
      <c r="U7" s="631"/>
      <c r="V7" s="631"/>
      <c r="W7" s="631"/>
      <c r="X7" s="631"/>
      <c r="Y7" s="632"/>
      <c r="Z7" s="633">
        <v>0</v>
      </c>
      <c r="AA7" s="633"/>
      <c r="AB7" s="633"/>
      <c r="AC7" s="633"/>
      <c r="AD7" s="634">
        <v>8114</v>
      </c>
      <c r="AE7" s="634"/>
      <c r="AF7" s="634"/>
      <c r="AG7" s="634"/>
      <c r="AH7" s="634"/>
      <c r="AI7" s="634"/>
      <c r="AJ7" s="634"/>
      <c r="AK7" s="634"/>
      <c r="AL7" s="635">
        <v>0</v>
      </c>
      <c r="AM7" s="636"/>
      <c r="AN7" s="636"/>
      <c r="AO7" s="637"/>
      <c r="AP7" s="627" t="s">
        <v>552</v>
      </c>
      <c r="AQ7" s="628"/>
      <c r="AR7" s="628"/>
      <c r="AS7" s="628"/>
      <c r="AT7" s="628"/>
      <c r="AU7" s="628"/>
      <c r="AV7" s="628"/>
      <c r="AW7" s="628"/>
      <c r="AX7" s="628"/>
      <c r="AY7" s="628"/>
      <c r="AZ7" s="628"/>
      <c r="BA7" s="628"/>
      <c r="BB7" s="628"/>
      <c r="BC7" s="628"/>
      <c r="BD7" s="628"/>
      <c r="BE7" s="628"/>
      <c r="BF7" s="629"/>
      <c r="BG7" s="630">
        <v>7248567</v>
      </c>
      <c r="BH7" s="631"/>
      <c r="BI7" s="631"/>
      <c r="BJ7" s="631"/>
      <c r="BK7" s="631"/>
      <c r="BL7" s="631"/>
      <c r="BM7" s="631"/>
      <c r="BN7" s="632"/>
      <c r="BO7" s="633">
        <v>41.8</v>
      </c>
      <c r="BP7" s="633"/>
      <c r="BQ7" s="633"/>
      <c r="BR7" s="633"/>
      <c r="BS7" s="634">
        <v>257068</v>
      </c>
      <c r="BT7" s="634"/>
      <c r="BU7" s="634"/>
      <c r="BV7" s="634"/>
      <c r="BW7" s="634"/>
      <c r="BX7" s="634"/>
      <c r="BY7" s="634"/>
      <c r="BZ7" s="634"/>
      <c r="CA7" s="634"/>
      <c r="CB7" s="638"/>
      <c r="CD7" s="645" t="s">
        <v>231</v>
      </c>
      <c r="CE7" s="646"/>
      <c r="CF7" s="646"/>
      <c r="CG7" s="646"/>
      <c r="CH7" s="646"/>
      <c r="CI7" s="646"/>
      <c r="CJ7" s="646"/>
      <c r="CK7" s="646"/>
      <c r="CL7" s="646"/>
      <c r="CM7" s="646"/>
      <c r="CN7" s="646"/>
      <c r="CO7" s="646"/>
      <c r="CP7" s="646"/>
      <c r="CQ7" s="647"/>
      <c r="CR7" s="630">
        <v>8470999</v>
      </c>
      <c r="CS7" s="631"/>
      <c r="CT7" s="631"/>
      <c r="CU7" s="631"/>
      <c r="CV7" s="631"/>
      <c r="CW7" s="631"/>
      <c r="CX7" s="631"/>
      <c r="CY7" s="632"/>
      <c r="CZ7" s="633">
        <v>11.5</v>
      </c>
      <c r="DA7" s="633"/>
      <c r="DB7" s="633"/>
      <c r="DC7" s="633"/>
      <c r="DD7" s="639">
        <v>443657</v>
      </c>
      <c r="DE7" s="631"/>
      <c r="DF7" s="631"/>
      <c r="DG7" s="631"/>
      <c r="DH7" s="631"/>
      <c r="DI7" s="631"/>
      <c r="DJ7" s="631"/>
      <c r="DK7" s="631"/>
      <c r="DL7" s="631"/>
      <c r="DM7" s="631"/>
      <c r="DN7" s="631"/>
      <c r="DO7" s="631"/>
      <c r="DP7" s="632"/>
      <c r="DQ7" s="639">
        <v>7810227</v>
      </c>
      <c r="DR7" s="631"/>
      <c r="DS7" s="631"/>
      <c r="DT7" s="631"/>
      <c r="DU7" s="631"/>
      <c r="DV7" s="631"/>
      <c r="DW7" s="631"/>
      <c r="DX7" s="631"/>
      <c r="DY7" s="631"/>
      <c r="DZ7" s="631"/>
      <c r="EA7" s="631"/>
      <c r="EB7" s="631"/>
      <c r="EC7" s="640"/>
    </row>
    <row r="8" spans="2:143" ht="11.25" customHeight="1" x14ac:dyDescent="0.15">
      <c r="B8" s="627" t="s">
        <v>232</v>
      </c>
      <c r="C8" s="628"/>
      <c r="D8" s="628"/>
      <c r="E8" s="628"/>
      <c r="F8" s="628"/>
      <c r="G8" s="628"/>
      <c r="H8" s="628"/>
      <c r="I8" s="628"/>
      <c r="J8" s="628"/>
      <c r="K8" s="628"/>
      <c r="L8" s="628"/>
      <c r="M8" s="628"/>
      <c r="N8" s="628"/>
      <c r="O8" s="628"/>
      <c r="P8" s="628"/>
      <c r="Q8" s="629"/>
      <c r="R8" s="630">
        <v>61365</v>
      </c>
      <c r="S8" s="631"/>
      <c r="T8" s="631"/>
      <c r="U8" s="631"/>
      <c r="V8" s="631"/>
      <c r="W8" s="631"/>
      <c r="X8" s="631"/>
      <c r="Y8" s="632"/>
      <c r="Z8" s="633">
        <v>0.1</v>
      </c>
      <c r="AA8" s="633"/>
      <c r="AB8" s="633"/>
      <c r="AC8" s="633"/>
      <c r="AD8" s="634">
        <v>61365</v>
      </c>
      <c r="AE8" s="634"/>
      <c r="AF8" s="634"/>
      <c r="AG8" s="634"/>
      <c r="AH8" s="634"/>
      <c r="AI8" s="634"/>
      <c r="AJ8" s="634"/>
      <c r="AK8" s="634"/>
      <c r="AL8" s="635">
        <v>0.2</v>
      </c>
      <c r="AM8" s="636"/>
      <c r="AN8" s="636"/>
      <c r="AO8" s="637"/>
      <c r="AP8" s="627" t="s">
        <v>553</v>
      </c>
      <c r="AQ8" s="628"/>
      <c r="AR8" s="628"/>
      <c r="AS8" s="628"/>
      <c r="AT8" s="628"/>
      <c r="AU8" s="628"/>
      <c r="AV8" s="628"/>
      <c r="AW8" s="628"/>
      <c r="AX8" s="628"/>
      <c r="AY8" s="628"/>
      <c r="AZ8" s="628"/>
      <c r="BA8" s="628"/>
      <c r="BB8" s="628"/>
      <c r="BC8" s="628"/>
      <c r="BD8" s="628"/>
      <c r="BE8" s="628"/>
      <c r="BF8" s="629"/>
      <c r="BG8" s="630">
        <v>231593</v>
      </c>
      <c r="BH8" s="631"/>
      <c r="BI8" s="631"/>
      <c r="BJ8" s="631"/>
      <c r="BK8" s="631"/>
      <c r="BL8" s="631"/>
      <c r="BM8" s="631"/>
      <c r="BN8" s="632"/>
      <c r="BO8" s="633">
        <v>1.3</v>
      </c>
      <c r="BP8" s="633"/>
      <c r="BQ8" s="633"/>
      <c r="BR8" s="633"/>
      <c r="BS8" s="634" t="s">
        <v>551</v>
      </c>
      <c r="BT8" s="634"/>
      <c r="BU8" s="634"/>
      <c r="BV8" s="634"/>
      <c r="BW8" s="634"/>
      <c r="BX8" s="634"/>
      <c r="BY8" s="634"/>
      <c r="BZ8" s="634"/>
      <c r="CA8" s="634"/>
      <c r="CB8" s="638"/>
      <c r="CD8" s="645" t="s">
        <v>233</v>
      </c>
      <c r="CE8" s="646"/>
      <c r="CF8" s="646"/>
      <c r="CG8" s="646"/>
      <c r="CH8" s="646"/>
      <c r="CI8" s="646"/>
      <c r="CJ8" s="646"/>
      <c r="CK8" s="646"/>
      <c r="CL8" s="646"/>
      <c r="CM8" s="646"/>
      <c r="CN8" s="646"/>
      <c r="CO8" s="646"/>
      <c r="CP8" s="646"/>
      <c r="CQ8" s="647"/>
      <c r="CR8" s="630">
        <v>29702853</v>
      </c>
      <c r="CS8" s="631"/>
      <c r="CT8" s="631"/>
      <c r="CU8" s="631"/>
      <c r="CV8" s="631"/>
      <c r="CW8" s="631"/>
      <c r="CX8" s="631"/>
      <c r="CY8" s="632"/>
      <c r="CZ8" s="633">
        <v>40.200000000000003</v>
      </c>
      <c r="DA8" s="633"/>
      <c r="DB8" s="633"/>
      <c r="DC8" s="633"/>
      <c r="DD8" s="639">
        <v>405796</v>
      </c>
      <c r="DE8" s="631"/>
      <c r="DF8" s="631"/>
      <c r="DG8" s="631"/>
      <c r="DH8" s="631"/>
      <c r="DI8" s="631"/>
      <c r="DJ8" s="631"/>
      <c r="DK8" s="631"/>
      <c r="DL8" s="631"/>
      <c r="DM8" s="631"/>
      <c r="DN8" s="631"/>
      <c r="DO8" s="631"/>
      <c r="DP8" s="632"/>
      <c r="DQ8" s="639">
        <v>11131547</v>
      </c>
      <c r="DR8" s="631"/>
      <c r="DS8" s="631"/>
      <c r="DT8" s="631"/>
      <c r="DU8" s="631"/>
      <c r="DV8" s="631"/>
      <c r="DW8" s="631"/>
      <c r="DX8" s="631"/>
      <c r="DY8" s="631"/>
      <c r="DZ8" s="631"/>
      <c r="EA8" s="631"/>
      <c r="EB8" s="631"/>
      <c r="EC8" s="640"/>
    </row>
    <row r="9" spans="2:143" ht="11.25" customHeight="1" x14ac:dyDescent="0.15">
      <c r="B9" s="627" t="s">
        <v>234</v>
      </c>
      <c r="C9" s="628"/>
      <c r="D9" s="628"/>
      <c r="E9" s="628"/>
      <c r="F9" s="628"/>
      <c r="G9" s="628"/>
      <c r="H9" s="628"/>
      <c r="I9" s="628"/>
      <c r="J9" s="628"/>
      <c r="K9" s="628"/>
      <c r="L9" s="628"/>
      <c r="M9" s="628"/>
      <c r="N9" s="628"/>
      <c r="O9" s="628"/>
      <c r="P9" s="628"/>
      <c r="Q9" s="629"/>
      <c r="R9" s="630">
        <v>77404</v>
      </c>
      <c r="S9" s="631"/>
      <c r="T9" s="631"/>
      <c r="U9" s="631"/>
      <c r="V9" s="631"/>
      <c r="W9" s="631"/>
      <c r="X9" s="631"/>
      <c r="Y9" s="632"/>
      <c r="Z9" s="633">
        <v>0.1</v>
      </c>
      <c r="AA9" s="633"/>
      <c r="AB9" s="633"/>
      <c r="AC9" s="633"/>
      <c r="AD9" s="634">
        <v>77404</v>
      </c>
      <c r="AE9" s="634"/>
      <c r="AF9" s="634"/>
      <c r="AG9" s="634"/>
      <c r="AH9" s="634"/>
      <c r="AI9" s="634"/>
      <c r="AJ9" s="634"/>
      <c r="AK9" s="634"/>
      <c r="AL9" s="635">
        <v>0.2</v>
      </c>
      <c r="AM9" s="636"/>
      <c r="AN9" s="636"/>
      <c r="AO9" s="637"/>
      <c r="AP9" s="627" t="s">
        <v>554</v>
      </c>
      <c r="AQ9" s="628"/>
      <c r="AR9" s="628"/>
      <c r="AS9" s="628"/>
      <c r="AT9" s="628"/>
      <c r="AU9" s="628"/>
      <c r="AV9" s="628"/>
      <c r="AW9" s="628"/>
      <c r="AX9" s="628"/>
      <c r="AY9" s="628"/>
      <c r="AZ9" s="628"/>
      <c r="BA9" s="628"/>
      <c r="BB9" s="628"/>
      <c r="BC9" s="628"/>
      <c r="BD9" s="628"/>
      <c r="BE9" s="628"/>
      <c r="BF9" s="629"/>
      <c r="BG9" s="630">
        <v>5742763</v>
      </c>
      <c r="BH9" s="631"/>
      <c r="BI9" s="631"/>
      <c r="BJ9" s="631"/>
      <c r="BK9" s="631"/>
      <c r="BL9" s="631"/>
      <c r="BM9" s="631"/>
      <c r="BN9" s="632"/>
      <c r="BO9" s="633">
        <v>33.200000000000003</v>
      </c>
      <c r="BP9" s="633"/>
      <c r="BQ9" s="633"/>
      <c r="BR9" s="633"/>
      <c r="BS9" s="634" t="s">
        <v>551</v>
      </c>
      <c r="BT9" s="634"/>
      <c r="BU9" s="634"/>
      <c r="BV9" s="634"/>
      <c r="BW9" s="634"/>
      <c r="BX9" s="634"/>
      <c r="BY9" s="634"/>
      <c r="BZ9" s="634"/>
      <c r="CA9" s="634"/>
      <c r="CB9" s="638"/>
      <c r="CD9" s="645" t="s">
        <v>235</v>
      </c>
      <c r="CE9" s="646"/>
      <c r="CF9" s="646"/>
      <c r="CG9" s="646"/>
      <c r="CH9" s="646"/>
      <c r="CI9" s="646"/>
      <c r="CJ9" s="646"/>
      <c r="CK9" s="646"/>
      <c r="CL9" s="646"/>
      <c r="CM9" s="646"/>
      <c r="CN9" s="646"/>
      <c r="CO9" s="646"/>
      <c r="CP9" s="646"/>
      <c r="CQ9" s="647"/>
      <c r="CR9" s="630">
        <v>5829250</v>
      </c>
      <c r="CS9" s="631"/>
      <c r="CT9" s="631"/>
      <c r="CU9" s="631"/>
      <c r="CV9" s="631"/>
      <c r="CW9" s="631"/>
      <c r="CX9" s="631"/>
      <c r="CY9" s="632"/>
      <c r="CZ9" s="633">
        <v>7.9</v>
      </c>
      <c r="DA9" s="633"/>
      <c r="DB9" s="633"/>
      <c r="DC9" s="633"/>
      <c r="DD9" s="639">
        <v>110017</v>
      </c>
      <c r="DE9" s="631"/>
      <c r="DF9" s="631"/>
      <c r="DG9" s="631"/>
      <c r="DH9" s="631"/>
      <c r="DI9" s="631"/>
      <c r="DJ9" s="631"/>
      <c r="DK9" s="631"/>
      <c r="DL9" s="631"/>
      <c r="DM9" s="631"/>
      <c r="DN9" s="631"/>
      <c r="DO9" s="631"/>
      <c r="DP9" s="632"/>
      <c r="DQ9" s="639">
        <v>3694190</v>
      </c>
      <c r="DR9" s="631"/>
      <c r="DS9" s="631"/>
      <c r="DT9" s="631"/>
      <c r="DU9" s="631"/>
      <c r="DV9" s="631"/>
      <c r="DW9" s="631"/>
      <c r="DX9" s="631"/>
      <c r="DY9" s="631"/>
      <c r="DZ9" s="631"/>
      <c r="EA9" s="631"/>
      <c r="EB9" s="631"/>
      <c r="EC9" s="640"/>
    </row>
    <row r="10" spans="2:143" ht="11.25" customHeight="1" x14ac:dyDescent="0.15">
      <c r="B10" s="627" t="s">
        <v>555</v>
      </c>
      <c r="C10" s="628"/>
      <c r="D10" s="628"/>
      <c r="E10" s="628"/>
      <c r="F10" s="628"/>
      <c r="G10" s="628"/>
      <c r="H10" s="628"/>
      <c r="I10" s="628"/>
      <c r="J10" s="628"/>
      <c r="K10" s="628"/>
      <c r="L10" s="628"/>
      <c r="M10" s="628"/>
      <c r="N10" s="628"/>
      <c r="O10" s="628"/>
      <c r="P10" s="628"/>
      <c r="Q10" s="629"/>
      <c r="R10" s="630" t="s">
        <v>551</v>
      </c>
      <c r="S10" s="631"/>
      <c r="T10" s="631"/>
      <c r="U10" s="631"/>
      <c r="V10" s="631"/>
      <c r="W10" s="631"/>
      <c r="X10" s="631"/>
      <c r="Y10" s="632"/>
      <c r="Z10" s="633" t="s">
        <v>551</v>
      </c>
      <c r="AA10" s="633"/>
      <c r="AB10" s="633"/>
      <c r="AC10" s="633"/>
      <c r="AD10" s="634" t="s">
        <v>551</v>
      </c>
      <c r="AE10" s="634"/>
      <c r="AF10" s="634"/>
      <c r="AG10" s="634"/>
      <c r="AH10" s="634"/>
      <c r="AI10" s="634"/>
      <c r="AJ10" s="634"/>
      <c r="AK10" s="634"/>
      <c r="AL10" s="635" t="s">
        <v>551</v>
      </c>
      <c r="AM10" s="636"/>
      <c r="AN10" s="636"/>
      <c r="AO10" s="637"/>
      <c r="AP10" s="627" t="s">
        <v>556</v>
      </c>
      <c r="AQ10" s="628"/>
      <c r="AR10" s="628"/>
      <c r="AS10" s="628"/>
      <c r="AT10" s="628"/>
      <c r="AU10" s="628"/>
      <c r="AV10" s="628"/>
      <c r="AW10" s="628"/>
      <c r="AX10" s="628"/>
      <c r="AY10" s="628"/>
      <c r="AZ10" s="628"/>
      <c r="BA10" s="628"/>
      <c r="BB10" s="628"/>
      <c r="BC10" s="628"/>
      <c r="BD10" s="628"/>
      <c r="BE10" s="628"/>
      <c r="BF10" s="629"/>
      <c r="BG10" s="630">
        <v>367639</v>
      </c>
      <c r="BH10" s="631"/>
      <c r="BI10" s="631"/>
      <c r="BJ10" s="631"/>
      <c r="BK10" s="631"/>
      <c r="BL10" s="631"/>
      <c r="BM10" s="631"/>
      <c r="BN10" s="632"/>
      <c r="BO10" s="633">
        <v>2.1</v>
      </c>
      <c r="BP10" s="633"/>
      <c r="BQ10" s="633"/>
      <c r="BR10" s="633"/>
      <c r="BS10" s="634" t="s">
        <v>551</v>
      </c>
      <c r="BT10" s="634"/>
      <c r="BU10" s="634"/>
      <c r="BV10" s="634"/>
      <c r="BW10" s="634"/>
      <c r="BX10" s="634"/>
      <c r="BY10" s="634"/>
      <c r="BZ10" s="634"/>
      <c r="CA10" s="634"/>
      <c r="CB10" s="638"/>
      <c r="CD10" s="645" t="s">
        <v>236</v>
      </c>
      <c r="CE10" s="646"/>
      <c r="CF10" s="646"/>
      <c r="CG10" s="646"/>
      <c r="CH10" s="646"/>
      <c r="CI10" s="646"/>
      <c r="CJ10" s="646"/>
      <c r="CK10" s="646"/>
      <c r="CL10" s="646"/>
      <c r="CM10" s="646"/>
      <c r="CN10" s="646"/>
      <c r="CO10" s="646"/>
      <c r="CP10" s="646"/>
      <c r="CQ10" s="647"/>
      <c r="CR10" s="630">
        <v>82935</v>
      </c>
      <c r="CS10" s="631"/>
      <c r="CT10" s="631"/>
      <c r="CU10" s="631"/>
      <c r="CV10" s="631"/>
      <c r="CW10" s="631"/>
      <c r="CX10" s="631"/>
      <c r="CY10" s="632"/>
      <c r="CZ10" s="633">
        <v>0.1</v>
      </c>
      <c r="DA10" s="633"/>
      <c r="DB10" s="633"/>
      <c r="DC10" s="633"/>
      <c r="DD10" s="639" t="s">
        <v>551</v>
      </c>
      <c r="DE10" s="631"/>
      <c r="DF10" s="631"/>
      <c r="DG10" s="631"/>
      <c r="DH10" s="631"/>
      <c r="DI10" s="631"/>
      <c r="DJ10" s="631"/>
      <c r="DK10" s="631"/>
      <c r="DL10" s="631"/>
      <c r="DM10" s="631"/>
      <c r="DN10" s="631"/>
      <c r="DO10" s="631"/>
      <c r="DP10" s="632"/>
      <c r="DQ10" s="639">
        <v>39828</v>
      </c>
      <c r="DR10" s="631"/>
      <c r="DS10" s="631"/>
      <c r="DT10" s="631"/>
      <c r="DU10" s="631"/>
      <c r="DV10" s="631"/>
      <c r="DW10" s="631"/>
      <c r="DX10" s="631"/>
      <c r="DY10" s="631"/>
      <c r="DZ10" s="631"/>
      <c r="EA10" s="631"/>
      <c r="EB10" s="631"/>
      <c r="EC10" s="640"/>
    </row>
    <row r="11" spans="2:143" ht="11.25" customHeight="1" x14ac:dyDescent="0.15">
      <c r="B11" s="627" t="s">
        <v>237</v>
      </c>
      <c r="C11" s="628"/>
      <c r="D11" s="628"/>
      <c r="E11" s="628"/>
      <c r="F11" s="628"/>
      <c r="G11" s="628"/>
      <c r="H11" s="628"/>
      <c r="I11" s="628"/>
      <c r="J11" s="628"/>
      <c r="K11" s="628"/>
      <c r="L11" s="628"/>
      <c r="M11" s="628"/>
      <c r="N11" s="628"/>
      <c r="O11" s="628"/>
      <c r="P11" s="628"/>
      <c r="Q11" s="629"/>
      <c r="R11" s="630">
        <v>3272178</v>
      </c>
      <c r="S11" s="631"/>
      <c r="T11" s="631"/>
      <c r="U11" s="631"/>
      <c r="V11" s="631"/>
      <c r="W11" s="631"/>
      <c r="X11" s="631"/>
      <c r="Y11" s="632"/>
      <c r="Z11" s="635">
        <v>4.3</v>
      </c>
      <c r="AA11" s="636"/>
      <c r="AB11" s="636"/>
      <c r="AC11" s="648"/>
      <c r="AD11" s="639">
        <v>3272178</v>
      </c>
      <c r="AE11" s="631"/>
      <c r="AF11" s="631"/>
      <c r="AG11" s="631"/>
      <c r="AH11" s="631"/>
      <c r="AI11" s="631"/>
      <c r="AJ11" s="631"/>
      <c r="AK11" s="632"/>
      <c r="AL11" s="635">
        <v>9.6</v>
      </c>
      <c r="AM11" s="636"/>
      <c r="AN11" s="636"/>
      <c r="AO11" s="637"/>
      <c r="AP11" s="627" t="s">
        <v>557</v>
      </c>
      <c r="AQ11" s="628"/>
      <c r="AR11" s="628"/>
      <c r="AS11" s="628"/>
      <c r="AT11" s="628"/>
      <c r="AU11" s="628"/>
      <c r="AV11" s="628"/>
      <c r="AW11" s="628"/>
      <c r="AX11" s="628"/>
      <c r="AY11" s="628"/>
      <c r="AZ11" s="628"/>
      <c r="BA11" s="628"/>
      <c r="BB11" s="628"/>
      <c r="BC11" s="628"/>
      <c r="BD11" s="628"/>
      <c r="BE11" s="628"/>
      <c r="BF11" s="629"/>
      <c r="BG11" s="630">
        <v>906572</v>
      </c>
      <c r="BH11" s="631"/>
      <c r="BI11" s="631"/>
      <c r="BJ11" s="631"/>
      <c r="BK11" s="631"/>
      <c r="BL11" s="631"/>
      <c r="BM11" s="631"/>
      <c r="BN11" s="632"/>
      <c r="BO11" s="633">
        <v>5.2</v>
      </c>
      <c r="BP11" s="633"/>
      <c r="BQ11" s="633"/>
      <c r="BR11" s="633"/>
      <c r="BS11" s="634">
        <v>257068</v>
      </c>
      <c r="BT11" s="634"/>
      <c r="BU11" s="634"/>
      <c r="BV11" s="634"/>
      <c r="BW11" s="634"/>
      <c r="BX11" s="634"/>
      <c r="BY11" s="634"/>
      <c r="BZ11" s="634"/>
      <c r="CA11" s="634"/>
      <c r="CB11" s="638"/>
      <c r="CD11" s="645" t="s">
        <v>238</v>
      </c>
      <c r="CE11" s="646"/>
      <c r="CF11" s="646"/>
      <c r="CG11" s="646"/>
      <c r="CH11" s="646"/>
      <c r="CI11" s="646"/>
      <c r="CJ11" s="646"/>
      <c r="CK11" s="646"/>
      <c r="CL11" s="646"/>
      <c r="CM11" s="646"/>
      <c r="CN11" s="646"/>
      <c r="CO11" s="646"/>
      <c r="CP11" s="646"/>
      <c r="CQ11" s="647"/>
      <c r="CR11" s="630">
        <v>3281064</v>
      </c>
      <c r="CS11" s="631"/>
      <c r="CT11" s="631"/>
      <c r="CU11" s="631"/>
      <c r="CV11" s="631"/>
      <c r="CW11" s="631"/>
      <c r="CX11" s="631"/>
      <c r="CY11" s="632"/>
      <c r="CZ11" s="633">
        <v>4.4000000000000004</v>
      </c>
      <c r="DA11" s="633"/>
      <c r="DB11" s="633"/>
      <c r="DC11" s="633"/>
      <c r="DD11" s="639">
        <v>674531</v>
      </c>
      <c r="DE11" s="631"/>
      <c r="DF11" s="631"/>
      <c r="DG11" s="631"/>
      <c r="DH11" s="631"/>
      <c r="DI11" s="631"/>
      <c r="DJ11" s="631"/>
      <c r="DK11" s="631"/>
      <c r="DL11" s="631"/>
      <c r="DM11" s="631"/>
      <c r="DN11" s="631"/>
      <c r="DO11" s="631"/>
      <c r="DP11" s="632"/>
      <c r="DQ11" s="639">
        <v>1890703</v>
      </c>
      <c r="DR11" s="631"/>
      <c r="DS11" s="631"/>
      <c r="DT11" s="631"/>
      <c r="DU11" s="631"/>
      <c r="DV11" s="631"/>
      <c r="DW11" s="631"/>
      <c r="DX11" s="631"/>
      <c r="DY11" s="631"/>
      <c r="DZ11" s="631"/>
      <c r="EA11" s="631"/>
      <c r="EB11" s="631"/>
      <c r="EC11" s="640"/>
    </row>
    <row r="12" spans="2:143" ht="11.25" customHeight="1" x14ac:dyDescent="0.15">
      <c r="B12" s="627" t="s">
        <v>239</v>
      </c>
      <c r="C12" s="628"/>
      <c r="D12" s="628"/>
      <c r="E12" s="628"/>
      <c r="F12" s="628"/>
      <c r="G12" s="628"/>
      <c r="H12" s="628"/>
      <c r="I12" s="628"/>
      <c r="J12" s="628"/>
      <c r="K12" s="628"/>
      <c r="L12" s="628"/>
      <c r="M12" s="628"/>
      <c r="N12" s="628"/>
      <c r="O12" s="628"/>
      <c r="P12" s="628"/>
      <c r="Q12" s="629"/>
      <c r="R12" s="630">
        <v>43204</v>
      </c>
      <c r="S12" s="631"/>
      <c r="T12" s="631"/>
      <c r="U12" s="631"/>
      <c r="V12" s="631"/>
      <c r="W12" s="631"/>
      <c r="X12" s="631"/>
      <c r="Y12" s="632"/>
      <c r="Z12" s="633">
        <v>0.1</v>
      </c>
      <c r="AA12" s="633"/>
      <c r="AB12" s="633"/>
      <c r="AC12" s="633"/>
      <c r="AD12" s="634">
        <v>43204</v>
      </c>
      <c r="AE12" s="634"/>
      <c r="AF12" s="634"/>
      <c r="AG12" s="634"/>
      <c r="AH12" s="634"/>
      <c r="AI12" s="634"/>
      <c r="AJ12" s="634"/>
      <c r="AK12" s="634"/>
      <c r="AL12" s="635">
        <v>0.1</v>
      </c>
      <c r="AM12" s="636"/>
      <c r="AN12" s="636"/>
      <c r="AO12" s="637"/>
      <c r="AP12" s="627" t="s">
        <v>558</v>
      </c>
      <c r="AQ12" s="628"/>
      <c r="AR12" s="628"/>
      <c r="AS12" s="628"/>
      <c r="AT12" s="628"/>
      <c r="AU12" s="628"/>
      <c r="AV12" s="628"/>
      <c r="AW12" s="628"/>
      <c r="AX12" s="628"/>
      <c r="AY12" s="628"/>
      <c r="AZ12" s="628"/>
      <c r="BA12" s="628"/>
      <c r="BB12" s="628"/>
      <c r="BC12" s="628"/>
      <c r="BD12" s="628"/>
      <c r="BE12" s="628"/>
      <c r="BF12" s="629"/>
      <c r="BG12" s="630">
        <v>7511814</v>
      </c>
      <c r="BH12" s="631"/>
      <c r="BI12" s="631"/>
      <c r="BJ12" s="631"/>
      <c r="BK12" s="631"/>
      <c r="BL12" s="631"/>
      <c r="BM12" s="631"/>
      <c r="BN12" s="632"/>
      <c r="BO12" s="633">
        <v>43.4</v>
      </c>
      <c r="BP12" s="633"/>
      <c r="BQ12" s="633"/>
      <c r="BR12" s="633"/>
      <c r="BS12" s="634" t="s">
        <v>551</v>
      </c>
      <c r="BT12" s="634"/>
      <c r="BU12" s="634"/>
      <c r="BV12" s="634"/>
      <c r="BW12" s="634"/>
      <c r="BX12" s="634"/>
      <c r="BY12" s="634"/>
      <c r="BZ12" s="634"/>
      <c r="CA12" s="634"/>
      <c r="CB12" s="638"/>
      <c r="CD12" s="645" t="s">
        <v>240</v>
      </c>
      <c r="CE12" s="646"/>
      <c r="CF12" s="646"/>
      <c r="CG12" s="646"/>
      <c r="CH12" s="646"/>
      <c r="CI12" s="646"/>
      <c r="CJ12" s="646"/>
      <c r="CK12" s="646"/>
      <c r="CL12" s="646"/>
      <c r="CM12" s="646"/>
      <c r="CN12" s="646"/>
      <c r="CO12" s="646"/>
      <c r="CP12" s="646"/>
      <c r="CQ12" s="647"/>
      <c r="CR12" s="630">
        <v>5485326</v>
      </c>
      <c r="CS12" s="631"/>
      <c r="CT12" s="631"/>
      <c r="CU12" s="631"/>
      <c r="CV12" s="631"/>
      <c r="CW12" s="631"/>
      <c r="CX12" s="631"/>
      <c r="CY12" s="632"/>
      <c r="CZ12" s="633">
        <v>7.4</v>
      </c>
      <c r="DA12" s="633"/>
      <c r="DB12" s="633"/>
      <c r="DC12" s="633"/>
      <c r="DD12" s="639">
        <v>752383</v>
      </c>
      <c r="DE12" s="631"/>
      <c r="DF12" s="631"/>
      <c r="DG12" s="631"/>
      <c r="DH12" s="631"/>
      <c r="DI12" s="631"/>
      <c r="DJ12" s="631"/>
      <c r="DK12" s="631"/>
      <c r="DL12" s="631"/>
      <c r="DM12" s="631"/>
      <c r="DN12" s="631"/>
      <c r="DO12" s="631"/>
      <c r="DP12" s="632"/>
      <c r="DQ12" s="639">
        <v>1574570</v>
      </c>
      <c r="DR12" s="631"/>
      <c r="DS12" s="631"/>
      <c r="DT12" s="631"/>
      <c r="DU12" s="631"/>
      <c r="DV12" s="631"/>
      <c r="DW12" s="631"/>
      <c r="DX12" s="631"/>
      <c r="DY12" s="631"/>
      <c r="DZ12" s="631"/>
      <c r="EA12" s="631"/>
      <c r="EB12" s="631"/>
      <c r="EC12" s="640"/>
    </row>
    <row r="13" spans="2:143" ht="11.25" customHeight="1" x14ac:dyDescent="0.15">
      <c r="B13" s="627" t="s">
        <v>241</v>
      </c>
      <c r="C13" s="628"/>
      <c r="D13" s="628"/>
      <c r="E13" s="628"/>
      <c r="F13" s="628"/>
      <c r="G13" s="628"/>
      <c r="H13" s="628"/>
      <c r="I13" s="628"/>
      <c r="J13" s="628"/>
      <c r="K13" s="628"/>
      <c r="L13" s="628"/>
      <c r="M13" s="628"/>
      <c r="N13" s="628"/>
      <c r="O13" s="628"/>
      <c r="P13" s="628"/>
      <c r="Q13" s="629"/>
      <c r="R13" s="630" t="s">
        <v>551</v>
      </c>
      <c r="S13" s="631"/>
      <c r="T13" s="631"/>
      <c r="U13" s="631"/>
      <c r="V13" s="631"/>
      <c r="W13" s="631"/>
      <c r="X13" s="631"/>
      <c r="Y13" s="632"/>
      <c r="Z13" s="633" t="s">
        <v>551</v>
      </c>
      <c r="AA13" s="633"/>
      <c r="AB13" s="633"/>
      <c r="AC13" s="633"/>
      <c r="AD13" s="634" t="s">
        <v>551</v>
      </c>
      <c r="AE13" s="634"/>
      <c r="AF13" s="634"/>
      <c r="AG13" s="634"/>
      <c r="AH13" s="634"/>
      <c r="AI13" s="634"/>
      <c r="AJ13" s="634"/>
      <c r="AK13" s="634"/>
      <c r="AL13" s="635" t="s">
        <v>551</v>
      </c>
      <c r="AM13" s="636"/>
      <c r="AN13" s="636"/>
      <c r="AO13" s="637"/>
      <c r="AP13" s="627" t="s">
        <v>559</v>
      </c>
      <c r="AQ13" s="628"/>
      <c r="AR13" s="628"/>
      <c r="AS13" s="628"/>
      <c r="AT13" s="628"/>
      <c r="AU13" s="628"/>
      <c r="AV13" s="628"/>
      <c r="AW13" s="628"/>
      <c r="AX13" s="628"/>
      <c r="AY13" s="628"/>
      <c r="AZ13" s="628"/>
      <c r="BA13" s="628"/>
      <c r="BB13" s="628"/>
      <c r="BC13" s="628"/>
      <c r="BD13" s="628"/>
      <c r="BE13" s="628"/>
      <c r="BF13" s="629"/>
      <c r="BG13" s="630">
        <v>7472146</v>
      </c>
      <c r="BH13" s="631"/>
      <c r="BI13" s="631"/>
      <c r="BJ13" s="631"/>
      <c r="BK13" s="631"/>
      <c r="BL13" s="631"/>
      <c r="BM13" s="631"/>
      <c r="BN13" s="632"/>
      <c r="BO13" s="633">
        <v>43.1</v>
      </c>
      <c r="BP13" s="633"/>
      <c r="BQ13" s="633"/>
      <c r="BR13" s="633"/>
      <c r="BS13" s="634" t="s">
        <v>551</v>
      </c>
      <c r="BT13" s="634"/>
      <c r="BU13" s="634"/>
      <c r="BV13" s="634"/>
      <c r="BW13" s="634"/>
      <c r="BX13" s="634"/>
      <c r="BY13" s="634"/>
      <c r="BZ13" s="634"/>
      <c r="CA13" s="634"/>
      <c r="CB13" s="638"/>
      <c r="CD13" s="645" t="s">
        <v>242</v>
      </c>
      <c r="CE13" s="646"/>
      <c r="CF13" s="646"/>
      <c r="CG13" s="646"/>
      <c r="CH13" s="646"/>
      <c r="CI13" s="646"/>
      <c r="CJ13" s="646"/>
      <c r="CK13" s="646"/>
      <c r="CL13" s="646"/>
      <c r="CM13" s="646"/>
      <c r="CN13" s="646"/>
      <c r="CO13" s="646"/>
      <c r="CP13" s="646"/>
      <c r="CQ13" s="647"/>
      <c r="CR13" s="630">
        <v>6372514</v>
      </c>
      <c r="CS13" s="631"/>
      <c r="CT13" s="631"/>
      <c r="CU13" s="631"/>
      <c r="CV13" s="631"/>
      <c r="CW13" s="631"/>
      <c r="CX13" s="631"/>
      <c r="CY13" s="632"/>
      <c r="CZ13" s="633">
        <v>8.6</v>
      </c>
      <c r="DA13" s="633"/>
      <c r="DB13" s="633"/>
      <c r="DC13" s="633"/>
      <c r="DD13" s="639">
        <v>3671237</v>
      </c>
      <c r="DE13" s="631"/>
      <c r="DF13" s="631"/>
      <c r="DG13" s="631"/>
      <c r="DH13" s="631"/>
      <c r="DI13" s="631"/>
      <c r="DJ13" s="631"/>
      <c r="DK13" s="631"/>
      <c r="DL13" s="631"/>
      <c r="DM13" s="631"/>
      <c r="DN13" s="631"/>
      <c r="DO13" s="631"/>
      <c r="DP13" s="632"/>
      <c r="DQ13" s="639">
        <v>3015648</v>
      </c>
      <c r="DR13" s="631"/>
      <c r="DS13" s="631"/>
      <c r="DT13" s="631"/>
      <c r="DU13" s="631"/>
      <c r="DV13" s="631"/>
      <c r="DW13" s="631"/>
      <c r="DX13" s="631"/>
      <c r="DY13" s="631"/>
      <c r="DZ13" s="631"/>
      <c r="EA13" s="631"/>
      <c r="EB13" s="631"/>
      <c r="EC13" s="640"/>
    </row>
    <row r="14" spans="2:143" ht="11.25" customHeight="1" x14ac:dyDescent="0.15">
      <c r="B14" s="627" t="s">
        <v>243</v>
      </c>
      <c r="C14" s="628"/>
      <c r="D14" s="628"/>
      <c r="E14" s="628"/>
      <c r="F14" s="628"/>
      <c r="G14" s="628"/>
      <c r="H14" s="628"/>
      <c r="I14" s="628"/>
      <c r="J14" s="628"/>
      <c r="K14" s="628"/>
      <c r="L14" s="628"/>
      <c r="M14" s="628"/>
      <c r="N14" s="628"/>
      <c r="O14" s="628"/>
      <c r="P14" s="628"/>
      <c r="Q14" s="629"/>
      <c r="R14" s="630" t="s">
        <v>551</v>
      </c>
      <c r="S14" s="631"/>
      <c r="T14" s="631"/>
      <c r="U14" s="631"/>
      <c r="V14" s="631"/>
      <c r="W14" s="631"/>
      <c r="X14" s="631"/>
      <c r="Y14" s="632"/>
      <c r="Z14" s="633" t="s">
        <v>551</v>
      </c>
      <c r="AA14" s="633"/>
      <c r="AB14" s="633"/>
      <c r="AC14" s="633"/>
      <c r="AD14" s="634" t="s">
        <v>551</v>
      </c>
      <c r="AE14" s="634"/>
      <c r="AF14" s="634"/>
      <c r="AG14" s="634"/>
      <c r="AH14" s="634"/>
      <c r="AI14" s="634"/>
      <c r="AJ14" s="634"/>
      <c r="AK14" s="634"/>
      <c r="AL14" s="635" t="s">
        <v>551</v>
      </c>
      <c r="AM14" s="636"/>
      <c r="AN14" s="636"/>
      <c r="AO14" s="637"/>
      <c r="AP14" s="627" t="s">
        <v>560</v>
      </c>
      <c r="AQ14" s="628"/>
      <c r="AR14" s="628"/>
      <c r="AS14" s="628"/>
      <c r="AT14" s="628"/>
      <c r="AU14" s="628"/>
      <c r="AV14" s="628"/>
      <c r="AW14" s="628"/>
      <c r="AX14" s="628"/>
      <c r="AY14" s="628"/>
      <c r="AZ14" s="628"/>
      <c r="BA14" s="628"/>
      <c r="BB14" s="628"/>
      <c r="BC14" s="628"/>
      <c r="BD14" s="628"/>
      <c r="BE14" s="628"/>
      <c r="BF14" s="629"/>
      <c r="BG14" s="630">
        <v>532882</v>
      </c>
      <c r="BH14" s="631"/>
      <c r="BI14" s="631"/>
      <c r="BJ14" s="631"/>
      <c r="BK14" s="631"/>
      <c r="BL14" s="631"/>
      <c r="BM14" s="631"/>
      <c r="BN14" s="632"/>
      <c r="BO14" s="633">
        <v>3.1</v>
      </c>
      <c r="BP14" s="633"/>
      <c r="BQ14" s="633"/>
      <c r="BR14" s="633"/>
      <c r="BS14" s="634" t="s">
        <v>551</v>
      </c>
      <c r="BT14" s="634"/>
      <c r="BU14" s="634"/>
      <c r="BV14" s="634"/>
      <c r="BW14" s="634"/>
      <c r="BX14" s="634"/>
      <c r="BY14" s="634"/>
      <c r="BZ14" s="634"/>
      <c r="CA14" s="634"/>
      <c r="CB14" s="638"/>
      <c r="CD14" s="645" t="s">
        <v>244</v>
      </c>
      <c r="CE14" s="646"/>
      <c r="CF14" s="646"/>
      <c r="CG14" s="646"/>
      <c r="CH14" s="646"/>
      <c r="CI14" s="646"/>
      <c r="CJ14" s="646"/>
      <c r="CK14" s="646"/>
      <c r="CL14" s="646"/>
      <c r="CM14" s="646"/>
      <c r="CN14" s="646"/>
      <c r="CO14" s="646"/>
      <c r="CP14" s="646"/>
      <c r="CQ14" s="647"/>
      <c r="CR14" s="630">
        <v>1854562</v>
      </c>
      <c r="CS14" s="631"/>
      <c r="CT14" s="631"/>
      <c r="CU14" s="631"/>
      <c r="CV14" s="631"/>
      <c r="CW14" s="631"/>
      <c r="CX14" s="631"/>
      <c r="CY14" s="632"/>
      <c r="CZ14" s="633">
        <v>2.5</v>
      </c>
      <c r="DA14" s="633"/>
      <c r="DB14" s="633"/>
      <c r="DC14" s="633"/>
      <c r="DD14" s="639">
        <v>53235</v>
      </c>
      <c r="DE14" s="631"/>
      <c r="DF14" s="631"/>
      <c r="DG14" s="631"/>
      <c r="DH14" s="631"/>
      <c r="DI14" s="631"/>
      <c r="DJ14" s="631"/>
      <c r="DK14" s="631"/>
      <c r="DL14" s="631"/>
      <c r="DM14" s="631"/>
      <c r="DN14" s="631"/>
      <c r="DO14" s="631"/>
      <c r="DP14" s="632"/>
      <c r="DQ14" s="639">
        <v>1781219</v>
      </c>
      <c r="DR14" s="631"/>
      <c r="DS14" s="631"/>
      <c r="DT14" s="631"/>
      <c r="DU14" s="631"/>
      <c r="DV14" s="631"/>
      <c r="DW14" s="631"/>
      <c r="DX14" s="631"/>
      <c r="DY14" s="631"/>
      <c r="DZ14" s="631"/>
      <c r="EA14" s="631"/>
      <c r="EB14" s="631"/>
      <c r="EC14" s="640"/>
    </row>
    <row r="15" spans="2:143" ht="11.25" customHeight="1" x14ac:dyDescent="0.15">
      <c r="B15" s="627" t="s">
        <v>245</v>
      </c>
      <c r="C15" s="628"/>
      <c r="D15" s="628"/>
      <c r="E15" s="628"/>
      <c r="F15" s="628"/>
      <c r="G15" s="628"/>
      <c r="H15" s="628"/>
      <c r="I15" s="628"/>
      <c r="J15" s="628"/>
      <c r="K15" s="628"/>
      <c r="L15" s="628"/>
      <c r="M15" s="628"/>
      <c r="N15" s="628"/>
      <c r="O15" s="628"/>
      <c r="P15" s="628"/>
      <c r="Q15" s="629"/>
      <c r="R15" s="630" t="s">
        <v>551</v>
      </c>
      <c r="S15" s="631"/>
      <c r="T15" s="631"/>
      <c r="U15" s="631"/>
      <c r="V15" s="631"/>
      <c r="W15" s="631"/>
      <c r="X15" s="631"/>
      <c r="Y15" s="632"/>
      <c r="Z15" s="633" t="s">
        <v>551</v>
      </c>
      <c r="AA15" s="633"/>
      <c r="AB15" s="633"/>
      <c r="AC15" s="633"/>
      <c r="AD15" s="634" t="s">
        <v>551</v>
      </c>
      <c r="AE15" s="634"/>
      <c r="AF15" s="634"/>
      <c r="AG15" s="634"/>
      <c r="AH15" s="634"/>
      <c r="AI15" s="634"/>
      <c r="AJ15" s="634"/>
      <c r="AK15" s="634"/>
      <c r="AL15" s="635" t="s">
        <v>551</v>
      </c>
      <c r="AM15" s="636"/>
      <c r="AN15" s="636"/>
      <c r="AO15" s="637"/>
      <c r="AP15" s="627" t="s">
        <v>561</v>
      </c>
      <c r="AQ15" s="628"/>
      <c r="AR15" s="628"/>
      <c r="AS15" s="628"/>
      <c r="AT15" s="628"/>
      <c r="AU15" s="628"/>
      <c r="AV15" s="628"/>
      <c r="AW15" s="628"/>
      <c r="AX15" s="628"/>
      <c r="AY15" s="628"/>
      <c r="AZ15" s="628"/>
      <c r="BA15" s="628"/>
      <c r="BB15" s="628"/>
      <c r="BC15" s="628"/>
      <c r="BD15" s="628"/>
      <c r="BE15" s="628"/>
      <c r="BF15" s="629"/>
      <c r="BG15" s="630">
        <v>1036822</v>
      </c>
      <c r="BH15" s="631"/>
      <c r="BI15" s="631"/>
      <c r="BJ15" s="631"/>
      <c r="BK15" s="631"/>
      <c r="BL15" s="631"/>
      <c r="BM15" s="631"/>
      <c r="BN15" s="632"/>
      <c r="BO15" s="633">
        <v>6</v>
      </c>
      <c r="BP15" s="633"/>
      <c r="BQ15" s="633"/>
      <c r="BR15" s="633"/>
      <c r="BS15" s="634" t="s">
        <v>551</v>
      </c>
      <c r="BT15" s="634"/>
      <c r="BU15" s="634"/>
      <c r="BV15" s="634"/>
      <c r="BW15" s="634"/>
      <c r="BX15" s="634"/>
      <c r="BY15" s="634"/>
      <c r="BZ15" s="634"/>
      <c r="CA15" s="634"/>
      <c r="CB15" s="638"/>
      <c r="CD15" s="645" t="s">
        <v>246</v>
      </c>
      <c r="CE15" s="646"/>
      <c r="CF15" s="646"/>
      <c r="CG15" s="646"/>
      <c r="CH15" s="646"/>
      <c r="CI15" s="646"/>
      <c r="CJ15" s="646"/>
      <c r="CK15" s="646"/>
      <c r="CL15" s="646"/>
      <c r="CM15" s="646"/>
      <c r="CN15" s="646"/>
      <c r="CO15" s="646"/>
      <c r="CP15" s="646"/>
      <c r="CQ15" s="647"/>
      <c r="CR15" s="630">
        <v>4912818</v>
      </c>
      <c r="CS15" s="631"/>
      <c r="CT15" s="631"/>
      <c r="CU15" s="631"/>
      <c r="CV15" s="631"/>
      <c r="CW15" s="631"/>
      <c r="CX15" s="631"/>
      <c r="CY15" s="632"/>
      <c r="CZ15" s="633">
        <v>6.7</v>
      </c>
      <c r="DA15" s="633"/>
      <c r="DB15" s="633"/>
      <c r="DC15" s="633"/>
      <c r="DD15" s="639">
        <v>586089</v>
      </c>
      <c r="DE15" s="631"/>
      <c r="DF15" s="631"/>
      <c r="DG15" s="631"/>
      <c r="DH15" s="631"/>
      <c r="DI15" s="631"/>
      <c r="DJ15" s="631"/>
      <c r="DK15" s="631"/>
      <c r="DL15" s="631"/>
      <c r="DM15" s="631"/>
      <c r="DN15" s="631"/>
      <c r="DO15" s="631"/>
      <c r="DP15" s="632"/>
      <c r="DQ15" s="639">
        <v>3704529</v>
      </c>
      <c r="DR15" s="631"/>
      <c r="DS15" s="631"/>
      <c r="DT15" s="631"/>
      <c r="DU15" s="631"/>
      <c r="DV15" s="631"/>
      <c r="DW15" s="631"/>
      <c r="DX15" s="631"/>
      <c r="DY15" s="631"/>
      <c r="DZ15" s="631"/>
      <c r="EA15" s="631"/>
      <c r="EB15" s="631"/>
      <c r="EC15" s="640"/>
    </row>
    <row r="16" spans="2:143" ht="11.25" customHeight="1" x14ac:dyDescent="0.15">
      <c r="B16" s="627" t="s">
        <v>562</v>
      </c>
      <c r="C16" s="628"/>
      <c r="D16" s="628"/>
      <c r="E16" s="628"/>
      <c r="F16" s="628"/>
      <c r="G16" s="628"/>
      <c r="H16" s="628"/>
      <c r="I16" s="628"/>
      <c r="J16" s="628"/>
      <c r="K16" s="628"/>
      <c r="L16" s="628"/>
      <c r="M16" s="628"/>
      <c r="N16" s="628"/>
      <c r="O16" s="628"/>
      <c r="P16" s="628"/>
      <c r="Q16" s="629"/>
      <c r="R16" s="630">
        <v>26320</v>
      </c>
      <c r="S16" s="631"/>
      <c r="T16" s="631"/>
      <c r="U16" s="631"/>
      <c r="V16" s="631"/>
      <c r="W16" s="631"/>
      <c r="X16" s="631"/>
      <c r="Y16" s="632"/>
      <c r="Z16" s="633">
        <v>0</v>
      </c>
      <c r="AA16" s="633"/>
      <c r="AB16" s="633"/>
      <c r="AC16" s="633"/>
      <c r="AD16" s="634">
        <v>26320</v>
      </c>
      <c r="AE16" s="634"/>
      <c r="AF16" s="634"/>
      <c r="AG16" s="634"/>
      <c r="AH16" s="634"/>
      <c r="AI16" s="634"/>
      <c r="AJ16" s="634"/>
      <c r="AK16" s="634"/>
      <c r="AL16" s="635">
        <v>0.1</v>
      </c>
      <c r="AM16" s="636"/>
      <c r="AN16" s="636"/>
      <c r="AO16" s="637"/>
      <c r="AP16" s="627" t="s">
        <v>563</v>
      </c>
      <c r="AQ16" s="628"/>
      <c r="AR16" s="628"/>
      <c r="AS16" s="628"/>
      <c r="AT16" s="628"/>
      <c r="AU16" s="628"/>
      <c r="AV16" s="628"/>
      <c r="AW16" s="628"/>
      <c r="AX16" s="628"/>
      <c r="AY16" s="628"/>
      <c r="AZ16" s="628"/>
      <c r="BA16" s="628"/>
      <c r="BB16" s="628"/>
      <c r="BC16" s="628"/>
      <c r="BD16" s="628"/>
      <c r="BE16" s="628"/>
      <c r="BF16" s="629"/>
      <c r="BG16" s="630" t="s">
        <v>551</v>
      </c>
      <c r="BH16" s="631"/>
      <c r="BI16" s="631"/>
      <c r="BJ16" s="631"/>
      <c r="BK16" s="631"/>
      <c r="BL16" s="631"/>
      <c r="BM16" s="631"/>
      <c r="BN16" s="632"/>
      <c r="BO16" s="633" t="s">
        <v>551</v>
      </c>
      <c r="BP16" s="633"/>
      <c r="BQ16" s="633"/>
      <c r="BR16" s="633"/>
      <c r="BS16" s="634" t="s">
        <v>551</v>
      </c>
      <c r="BT16" s="634"/>
      <c r="BU16" s="634"/>
      <c r="BV16" s="634"/>
      <c r="BW16" s="634"/>
      <c r="BX16" s="634"/>
      <c r="BY16" s="634"/>
      <c r="BZ16" s="634"/>
      <c r="CA16" s="634"/>
      <c r="CB16" s="638"/>
      <c r="CD16" s="645" t="s">
        <v>247</v>
      </c>
      <c r="CE16" s="646"/>
      <c r="CF16" s="646"/>
      <c r="CG16" s="646"/>
      <c r="CH16" s="646"/>
      <c r="CI16" s="646"/>
      <c r="CJ16" s="646"/>
      <c r="CK16" s="646"/>
      <c r="CL16" s="646"/>
      <c r="CM16" s="646"/>
      <c r="CN16" s="646"/>
      <c r="CO16" s="646"/>
      <c r="CP16" s="646"/>
      <c r="CQ16" s="647"/>
      <c r="CR16" s="630">
        <v>385041</v>
      </c>
      <c r="CS16" s="631"/>
      <c r="CT16" s="631"/>
      <c r="CU16" s="631"/>
      <c r="CV16" s="631"/>
      <c r="CW16" s="631"/>
      <c r="CX16" s="631"/>
      <c r="CY16" s="632"/>
      <c r="CZ16" s="633">
        <v>0.5</v>
      </c>
      <c r="DA16" s="633"/>
      <c r="DB16" s="633"/>
      <c r="DC16" s="633"/>
      <c r="DD16" s="639" t="s">
        <v>551</v>
      </c>
      <c r="DE16" s="631"/>
      <c r="DF16" s="631"/>
      <c r="DG16" s="631"/>
      <c r="DH16" s="631"/>
      <c r="DI16" s="631"/>
      <c r="DJ16" s="631"/>
      <c r="DK16" s="631"/>
      <c r="DL16" s="631"/>
      <c r="DM16" s="631"/>
      <c r="DN16" s="631"/>
      <c r="DO16" s="631"/>
      <c r="DP16" s="632"/>
      <c r="DQ16" s="639">
        <v>27239</v>
      </c>
      <c r="DR16" s="631"/>
      <c r="DS16" s="631"/>
      <c r="DT16" s="631"/>
      <c r="DU16" s="631"/>
      <c r="DV16" s="631"/>
      <c r="DW16" s="631"/>
      <c r="DX16" s="631"/>
      <c r="DY16" s="631"/>
      <c r="DZ16" s="631"/>
      <c r="EA16" s="631"/>
      <c r="EB16" s="631"/>
      <c r="EC16" s="640"/>
    </row>
    <row r="17" spans="2:133" ht="11.25" customHeight="1" x14ac:dyDescent="0.15">
      <c r="B17" s="627" t="s">
        <v>564</v>
      </c>
      <c r="C17" s="628"/>
      <c r="D17" s="628"/>
      <c r="E17" s="628"/>
      <c r="F17" s="628"/>
      <c r="G17" s="628"/>
      <c r="H17" s="628"/>
      <c r="I17" s="628"/>
      <c r="J17" s="628"/>
      <c r="K17" s="628"/>
      <c r="L17" s="628"/>
      <c r="M17" s="628"/>
      <c r="N17" s="628"/>
      <c r="O17" s="628"/>
      <c r="P17" s="628"/>
      <c r="Q17" s="629"/>
      <c r="R17" s="630">
        <v>194079</v>
      </c>
      <c r="S17" s="631"/>
      <c r="T17" s="631"/>
      <c r="U17" s="631"/>
      <c r="V17" s="631"/>
      <c r="W17" s="631"/>
      <c r="X17" s="631"/>
      <c r="Y17" s="632"/>
      <c r="Z17" s="633">
        <v>0.3</v>
      </c>
      <c r="AA17" s="633"/>
      <c r="AB17" s="633"/>
      <c r="AC17" s="633"/>
      <c r="AD17" s="634">
        <v>194079</v>
      </c>
      <c r="AE17" s="634"/>
      <c r="AF17" s="634"/>
      <c r="AG17" s="634"/>
      <c r="AH17" s="634"/>
      <c r="AI17" s="634"/>
      <c r="AJ17" s="634"/>
      <c r="AK17" s="634"/>
      <c r="AL17" s="635">
        <v>0.6</v>
      </c>
      <c r="AM17" s="636"/>
      <c r="AN17" s="636"/>
      <c r="AO17" s="637"/>
      <c r="AP17" s="627" t="s">
        <v>565</v>
      </c>
      <c r="AQ17" s="628"/>
      <c r="AR17" s="628"/>
      <c r="AS17" s="628"/>
      <c r="AT17" s="628"/>
      <c r="AU17" s="628"/>
      <c r="AV17" s="628"/>
      <c r="AW17" s="628"/>
      <c r="AX17" s="628"/>
      <c r="AY17" s="628"/>
      <c r="AZ17" s="628"/>
      <c r="BA17" s="628"/>
      <c r="BB17" s="628"/>
      <c r="BC17" s="628"/>
      <c r="BD17" s="628"/>
      <c r="BE17" s="628"/>
      <c r="BF17" s="629"/>
      <c r="BG17" s="630" t="s">
        <v>551</v>
      </c>
      <c r="BH17" s="631"/>
      <c r="BI17" s="631"/>
      <c r="BJ17" s="631"/>
      <c r="BK17" s="631"/>
      <c r="BL17" s="631"/>
      <c r="BM17" s="631"/>
      <c r="BN17" s="632"/>
      <c r="BO17" s="633" t="s">
        <v>551</v>
      </c>
      <c r="BP17" s="633"/>
      <c r="BQ17" s="633"/>
      <c r="BR17" s="633"/>
      <c r="BS17" s="634" t="s">
        <v>551</v>
      </c>
      <c r="BT17" s="634"/>
      <c r="BU17" s="634"/>
      <c r="BV17" s="634"/>
      <c r="BW17" s="634"/>
      <c r="BX17" s="634"/>
      <c r="BY17" s="634"/>
      <c r="BZ17" s="634"/>
      <c r="CA17" s="634"/>
      <c r="CB17" s="638"/>
      <c r="CD17" s="645" t="s">
        <v>248</v>
      </c>
      <c r="CE17" s="646"/>
      <c r="CF17" s="646"/>
      <c r="CG17" s="646"/>
      <c r="CH17" s="646"/>
      <c r="CI17" s="646"/>
      <c r="CJ17" s="646"/>
      <c r="CK17" s="646"/>
      <c r="CL17" s="646"/>
      <c r="CM17" s="646"/>
      <c r="CN17" s="646"/>
      <c r="CO17" s="646"/>
      <c r="CP17" s="646"/>
      <c r="CQ17" s="647"/>
      <c r="CR17" s="630">
        <v>7132402</v>
      </c>
      <c r="CS17" s="631"/>
      <c r="CT17" s="631"/>
      <c r="CU17" s="631"/>
      <c r="CV17" s="631"/>
      <c r="CW17" s="631"/>
      <c r="CX17" s="631"/>
      <c r="CY17" s="632"/>
      <c r="CZ17" s="633">
        <v>9.6999999999999993</v>
      </c>
      <c r="DA17" s="633"/>
      <c r="DB17" s="633"/>
      <c r="DC17" s="633"/>
      <c r="DD17" s="639" t="s">
        <v>551</v>
      </c>
      <c r="DE17" s="631"/>
      <c r="DF17" s="631"/>
      <c r="DG17" s="631"/>
      <c r="DH17" s="631"/>
      <c r="DI17" s="631"/>
      <c r="DJ17" s="631"/>
      <c r="DK17" s="631"/>
      <c r="DL17" s="631"/>
      <c r="DM17" s="631"/>
      <c r="DN17" s="631"/>
      <c r="DO17" s="631"/>
      <c r="DP17" s="632"/>
      <c r="DQ17" s="639">
        <v>6943543</v>
      </c>
      <c r="DR17" s="631"/>
      <c r="DS17" s="631"/>
      <c r="DT17" s="631"/>
      <c r="DU17" s="631"/>
      <c r="DV17" s="631"/>
      <c r="DW17" s="631"/>
      <c r="DX17" s="631"/>
      <c r="DY17" s="631"/>
      <c r="DZ17" s="631"/>
      <c r="EA17" s="631"/>
      <c r="EB17" s="631"/>
      <c r="EC17" s="640"/>
    </row>
    <row r="18" spans="2:133" ht="11.25" customHeight="1" x14ac:dyDescent="0.15">
      <c r="B18" s="627" t="s">
        <v>249</v>
      </c>
      <c r="C18" s="628"/>
      <c r="D18" s="628"/>
      <c r="E18" s="628"/>
      <c r="F18" s="628"/>
      <c r="G18" s="628"/>
      <c r="H18" s="628"/>
      <c r="I18" s="628"/>
      <c r="J18" s="628"/>
      <c r="K18" s="628"/>
      <c r="L18" s="628"/>
      <c r="M18" s="628"/>
      <c r="N18" s="628"/>
      <c r="O18" s="628"/>
      <c r="P18" s="628"/>
      <c r="Q18" s="629"/>
      <c r="R18" s="630">
        <v>335704</v>
      </c>
      <c r="S18" s="631"/>
      <c r="T18" s="631"/>
      <c r="U18" s="631"/>
      <c r="V18" s="631"/>
      <c r="W18" s="631"/>
      <c r="X18" s="631"/>
      <c r="Y18" s="632"/>
      <c r="Z18" s="633">
        <v>0.4</v>
      </c>
      <c r="AA18" s="633"/>
      <c r="AB18" s="633"/>
      <c r="AC18" s="633"/>
      <c r="AD18" s="634">
        <v>313751</v>
      </c>
      <c r="AE18" s="634"/>
      <c r="AF18" s="634"/>
      <c r="AG18" s="634"/>
      <c r="AH18" s="634"/>
      <c r="AI18" s="634"/>
      <c r="AJ18" s="634"/>
      <c r="AK18" s="634"/>
      <c r="AL18" s="635">
        <v>0.89999997615814209</v>
      </c>
      <c r="AM18" s="636"/>
      <c r="AN18" s="636"/>
      <c r="AO18" s="637"/>
      <c r="AP18" s="627" t="s">
        <v>566</v>
      </c>
      <c r="AQ18" s="628"/>
      <c r="AR18" s="628"/>
      <c r="AS18" s="628"/>
      <c r="AT18" s="628"/>
      <c r="AU18" s="628"/>
      <c r="AV18" s="628"/>
      <c r="AW18" s="628"/>
      <c r="AX18" s="628"/>
      <c r="AY18" s="628"/>
      <c r="AZ18" s="628"/>
      <c r="BA18" s="628"/>
      <c r="BB18" s="628"/>
      <c r="BC18" s="628"/>
      <c r="BD18" s="628"/>
      <c r="BE18" s="628"/>
      <c r="BF18" s="629"/>
      <c r="BG18" s="630" t="s">
        <v>551</v>
      </c>
      <c r="BH18" s="631"/>
      <c r="BI18" s="631"/>
      <c r="BJ18" s="631"/>
      <c r="BK18" s="631"/>
      <c r="BL18" s="631"/>
      <c r="BM18" s="631"/>
      <c r="BN18" s="632"/>
      <c r="BO18" s="633" t="s">
        <v>551</v>
      </c>
      <c r="BP18" s="633"/>
      <c r="BQ18" s="633"/>
      <c r="BR18" s="633"/>
      <c r="BS18" s="634" t="s">
        <v>551</v>
      </c>
      <c r="BT18" s="634"/>
      <c r="BU18" s="634"/>
      <c r="BV18" s="634"/>
      <c r="BW18" s="634"/>
      <c r="BX18" s="634"/>
      <c r="BY18" s="634"/>
      <c r="BZ18" s="634"/>
      <c r="CA18" s="634"/>
      <c r="CB18" s="638"/>
      <c r="CD18" s="645" t="s">
        <v>250</v>
      </c>
      <c r="CE18" s="646"/>
      <c r="CF18" s="646"/>
      <c r="CG18" s="646"/>
      <c r="CH18" s="646"/>
      <c r="CI18" s="646"/>
      <c r="CJ18" s="646"/>
      <c r="CK18" s="646"/>
      <c r="CL18" s="646"/>
      <c r="CM18" s="646"/>
      <c r="CN18" s="646"/>
      <c r="CO18" s="646"/>
      <c r="CP18" s="646"/>
      <c r="CQ18" s="647"/>
      <c r="CR18" s="630" t="s">
        <v>551</v>
      </c>
      <c r="CS18" s="631"/>
      <c r="CT18" s="631"/>
      <c r="CU18" s="631"/>
      <c r="CV18" s="631"/>
      <c r="CW18" s="631"/>
      <c r="CX18" s="631"/>
      <c r="CY18" s="632"/>
      <c r="CZ18" s="633" t="s">
        <v>551</v>
      </c>
      <c r="DA18" s="633"/>
      <c r="DB18" s="633"/>
      <c r="DC18" s="633"/>
      <c r="DD18" s="639" t="s">
        <v>551</v>
      </c>
      <c r="DE18" s="631"/>
      <c r="DF18" s="631"/>
      <c r="DG18" s="631"/>
      <c r="DH18" s="631"/>
      <c r="DI18" s="631"/>
      <c r="DJ18" s="631"/>
      <c r="DK18" s="631"/>
      <c r="DL18" s="631"/>
      <c r="DM18" s="631"/>
      <c r="DN18" s="631"/>
      <c r="DO18" s="631"/>
      <c r="DP18" s="632"/>
      <c r="DQ18" s="639" t="s">
        <v>551</v>
      </c>
      <c r="DR18" s="631"/>
      <c r="DS18" s="631"/>
      <c r="DT18" s="631"/>
      <c r="DU18" s="631"/>
      <c r="DV18" s="631"/>
      <c r="DW18" s="631"/>
      <c r="DX18" s="631"/>
      <c r="DY18" s="631"/>
      <c r="DZ18" s="631"/>
      <c r="EA18" s="631"/>
      <c r="EB18" s="631"/>
      <c r="EC18" s="640"/>
    </row>
    <row r="19" spans="2:133" ht="11.25" customHeight="1" x14ac:dyDescent="0.15">
      <c r="B19" s="627" t="s">
        <v>567</v>
      </c>
      <c r="C19" s="628"/>
      <c r="D19" s="628"/>
      <c r="E19" s="628"/>
      <c r="F19" s="628"/>
      <c r="G19" s="628"/>
      <c r="H19" s="628"/>
      <c r="I19" s="628"/>
      <c r="J19" s="628"/>
      <c r="K19" s="628"/>
      <c r="L19" s="628"/>
      <c r="M19" s="628"/>
      <c r="N19" s="628"/>
      <c r="O19" s="628"/>
      <c r="P19" s="628"/>
      <c r="Q19" s="629"/>
      <c r="R19" s="630">
        <v>105893</v>
      </c>
      <c r="S19" s="631"/>
      <c r="T19" s="631"/>
      <c r="U19" s="631"/>
      <c r="V19" s="631"/>
      <c r="W19" s="631"/>
      <c r="X19" s="631"/>
      <c r="Y19" s="632"/>
      <c r="Z19" s="633">
        <v>0.1</v>
      </c>
      <c r="AA19" s="633"/>
      <c r="AB19" s="633"/>
      <c r="AC19" s="633"/>
      <c r="AD19" s="634">
        <v>105893</v>
      </c>
      <c r="AE19" s="634"/>
      <c r="AF19" s="634"/>
      <c r="AG19" s="634"/>
      <c r="AH19" s="634"/>
      <c r="AI19" s="634"/>
      <c r="AJ19" s="634"/>
      <c r="AK19" s="634"/>
      <c r="AL19" s="635">
        <v>0.3</v>
      </c>
      <c r="AM19" s="636"/>
      <c r="AN19" s="636"/>
      <c r="AO19" s="637"/>
      <c r="AP19" s="627" t="s">
        <v>251</v>
      </c>
      <c r="AQ19" s="628"/>
      <c r="AR19" s="628"/>
      <c r="AS19" s="628"/>
      <c r="AT19" s="628"/>
      <c r="AU19" s="628"/>
      <c r="AV19" s="628"/>
      <c r="AW19" s="628"/>
      <c r="AX19" s="628"/>
      <c r="AY19" s="628"/>
      <c r="AZ19" s="628"/>
      <c r="BA19" s="628"/>
      <c r="BB19" s="628"/>
      <c r="BC19" s="628"/>
      <c r="BD19" s="628"/>
      <c r="BE19" s="628"/>
      <c r="BF19" s="629"/>
      <c r="BG19" s="630">
        <v>992696</v>
      </c>
      <c r="BH19" s="631"/>
      <c r="BI19" s="631"/>
      <c r="BJ19" s="631"/>
      <c r="BK19" s="631"/>
      <c r="BL19" s="631"/>
      <c r="BM19" s="631"/>
      <c r="BN19" s="632"/>
      <c r="BO19" s="633">
        <v>5.7</v>
      </c>
      <c r="BP19" s="633"/>
      <c r="BQ19" s="633"/>
      <c r="BR19" s="633"/>
      <c r="BS19" s="634" t="s">
        <v>551</v>
      </c>
      <c r="BT19" s="634"/>
      <c r="BU19" s="634"/>
      <c r="BV19" s="634"/>
      <c r="BW19" s="634"/>
      <c r="BX19" s="634"/>
      <c r="BY19" s="634"/>
      <c r="BZ19" s="634"/>
      <c r="CA19" s="634"/>
      <c r="CB19" s="638"/>
      <c r="CD19" s="645" t="s">
        <v>568</v>
      </c>
      <c r="CE19" s="646"/>
      <c r="CF19" s="646"/>
      <c r="CG19" s="646"/>
      <c r="CH19" s="646"/>
      <c r="CI19" s="646"/>
      <c r="CJ19" s="646"/>
      <c r="CK19" s="646"/>
      <c r="CL19" s="646"/>
      <c r="CM19" s="646"/>
      <c r="CN19" s="646"/>
      <c r="CO19" s="646"/>
      <c r="CP19" s="646"/>
      <c r="CQ19" s="647"/>
      <c r="CR19" s="630" t="s">
        <v>551</v>
      </c>
      <c r="CS19" s="631"/>
      <c r="CT19" s="631"/>
      <c r="CU19" s="631"/>
      <c r="CV19" s="631"/>
      <c r="CW19" s="631"/>
      <c r="CX19" s="631"/>
      <c r="CY19" s="632"/>
      <c r="CZ19" s="633" t="s">
        <v>551</v>
      </c>
      <c r="DA19" s="633"/>
      <c r="DB19" s="633"/>
      <c r="DC19" s="633"/>
      <c r="DD19" s="639" t="s">
        <v>551</v>
      </c>
      <c r="DE19" s="631"/>
      <c r="DF19" s="631"/>
      <c r="DG19" s="631"/>
      <c r="DH19" s="631"/>
      <c r="DI19" s="631"/>
      <c r="DJ19" s="631"/>
      <c r="DK19" s="631"/>
      <c r="DL19" s="631"/>
      <c r="DM19" s="631"/>
      <c r="DN19" s="631"/>
      <c r="DO19" s="631"/>
      <c r="DP19" s="632"/>
      <c r="DQ19" s="639" t="s">
        <v>551</v>
      </c>
      <c r="DR19" s="631"/>
      <c r="DS19" s="631"/>
      <c r="DT19" s="631"/>
      <c r="DU19" s="631"/>
      <c r="DV19" s="631"/>
      <c r="DW19" s="631"/>
      <c r="DX19" s="631"/>
      <c r="DY19" s="631"/>
      <c r="DZ19" s="631"/>
      <c r="EA19" s="631"/>
      <c r="EB19" s="631"/>
      <c r="EC19" s="640"/>
    </row>
    <row r="20" spans="2:133" ht="11.25" customHeight="1" x14ac:dyDescent="0.15">
      <c r="B20" s="627" t="s">
        <v>252</v>
      </c>
      <c r="C20" s="628"/>
      <c r="D20" s="628"/>
      <c r="E20" s="628"/>
      <c r="F20" s="628"/>
      <c r="G20" s="628"/>
      <c r="H20" s="628"/>
      <c r="I20" s="628"/>
      <c r="J20" s="628"/>
      <c r="K20" s="628"/>
      <c r="L20" s="628"/>
      <c r="M20" s="628"/>
      <c r="N20" s="628"/>
      <c r="O20" s="628"/>
      <c r="P20" s="628"/>
      <c r="Q20" s="629"/>
      <c r="R20" s="630">
        <v>8618</v>
      </c>
      <c r="S20" s="631"/>
      <c r="T20" s="631"/>
      <c r="U20" s="631"/>
      <c r="V20" s="631"/>
      <c r="W20" s="631"/>
      <c r="X20" s="631"/>
      <c r="Y20" s="632"/>
      <c r="Z20" s="633">
        <v>0</v>
      </c>
      <c r="AA20" s="633"/>
      <c r="AB20" s="633"/>
      <c r="AC20" s="633"/>
      <c r="AD20" s="634">
        <v>8618</v>
      </c>
      <c r="AE20" s="634"/>
      <c r="AF20" s="634"/>
      <c r="AG20" s="634"/>
      <c r="AH20" s="634"/>
      <c r="AI20" s="634"/>
      <c r="AJ20" s="634"/>
      <c r="AK20" s="634"/>
      <c r="AL20" s="635">
        <v>0</v>
      </c>
      <c r="AM20" s="636"/>
      <c r="AN20" s="636"/>
      <c r="AO20" s="637"/>
      <c r="AP20" s="627" t="s">
        <v>569</v>
      </c>
      <c r="AQ20" s="628"/>
      <c r="AR20" s="628"/>
      <c r="AS20" s="628"/>
      <c r="AT20" s="628"/>
      <c r="AU20" s="628"/>
      <c r="AV20" s="628"/>
      <c r="AW20" s="628"/>
      <c r="AX20" s="628"/>
      <c r="AY20" s="628"/>
      <c r="AZ20" s="628"/>
      <c r="BA20" s="628"/>
      <c r="BB20" s="628"/>
      <c r="BC20" s="628"/>
      <c r="BD20" s="628"/>
      <c r="BE20" s="628"/>
      <c r="BF20" s="629"/>
      <c r="BG20" s="630">
        <v>992696</v>
      </c>
      <c r="BH20" s="631"/>
      <c r="BI20" s="631"/>
      <c r="BJ20" s="631"/>
      <c r="BK20" s="631"/>
      <c r="BL20" s="631"/>
      <c r="BM20" s="631"/>
      <c r="BN20" s="632"/>
      <c r="BO20" s="633">
        <v>5.7</v>
      </c>
      <c r="BP20" s="633"/>
      <c r="BQ20" s="633"/>
      <c r="BR20" s="633"/>
      <c r="BS20" s="634" t="s">
        <v>551</v>
      </c>
      <c r="BT20" s="634"/>
      <c r="BU20" s="634"/>
      <c r="BV20" s="634"/>
      <c r="BW20" s="634"/>
      <c r="BX20" s="634"/>
      <c r="BY20" s="634"/>
      <c r="BZ20" s="634"/>
      <c r="CA20" s="634"/>
      <c r="CB20" s="638"/>
      <c r="CD20" s="645" t="s">
        <v>253</v>
      </c>
      <c r="CE20" s="646"/>
      <c r="CF20" s="646"/>
      <c r="CG20" s="646"/>
      <c r="CH20" s="646"/>
      <c r="CI20" s="646"/>
      <c r="CJ20" s="646"/>
      <c r="CK20" s="646"/>
      <c r="CL20" s="646"/>
      <c r="CM20" s="646"/>
      <c r="CN20" s="646"/>
      <c r="CO20" s="646"/>
      <c r="CP20" s="646"/>
      <c r="CQ20" s="647"/>
      <c r="CR20" s="630">
        <v>73827277</v>
      </c>
      <c r="CS20" s="631"/>
      <c r="CT20" s="631"/>
      <c r="CU20" s="631"/>
      <c r="CV20" s="631"/>
      <c r="CW20" s="631"/>
      <c r="CX20" s="631"/>
      <c r="CY20" s="632"/>
      <c r="CZ20" s="633">
        <v>100</v>
      </c>
      <c r="DA20" s="633"/>
      <c r="DB20" s="633"/>
      <c r="DC20" s="633"/>
      <c r="DD20" s="639">
        <v>6696945</v>
      </c>
      <c r="DE20" s="631"/>
      <c r="DF20" s="631"/>
      <c r="DG20" s="631"/>
      <c r="DH20" s="631"/>
      <c r="DI20" s="631"/>
      <c r="DJ20" s="631"/>
      <c r="DK20" s="631"/>
      <c r="DL20" s="631"/>
      <c r="DM20" s="631"/>
      <c r="DN20" s="631"/>
      <c r="DO20" s="631"/>
      <c r="DP20" s="632"/>
      <c r="DQ20" s="639">
        <v>41930747</v>
      </c>
      <c r="DR20" s="631"/>
      <c r="DS20" s="631"/>
      <c r="DT20" s="631"/>
      <c r="DU20" s="631"/>
      <c r="DV20" s="631"/>
      <c r="DW20" s="631"/>
      <c r="DX20" s="631"/>
      <c r="DY20" s="631"/>
      <c r="DZ20" s="631"/>
      <c r="EA20" s="631"/>
      <c r="EB20" s="631"/>
      <c r="EC20" s="640"/>
    </row>
    <row r="21" spans="2:133" ht="11.25" customHeight="1" x14ac:dyDescent="0.15">
      <c r="B21" s="627" t="s">
        <v>254</v>
      </c>
      <c r="C21" s="628"/>
      <c r="D21" s="628"/>
      <c r="E21" s="628"/>
      <c r="F21" s="628"/>
      <c r="G21" s="628"/>
      <c r="H21" s="628"/>
      <c r="I21" s="628"/>
      <c r="J21" s="628"/>
      <c r="K21" s="628"/>
      <c r="L21" s="628"/>
      <c r="M21" s="628"/>
      <c r="N21" s="628"/>
      <c r="O21" s="628"/>
      <c r="P21" s="628"/>
      <c r="Q21" s="629"/>
      <c r="R21" s="630">
        <v>6981</v>
      </c>
      <c r="S21" s="631"/>
      <c r="T21" s="631"/>
      <c r="U21" s="631"/>
      <c r="V21" s="631"/>
      <c r="W21" s="631"/>
      <c r="X21" s="631"/>
      <c r="Y21" s="632"/>
      <c r="Z21" s="633">
        <v>0</v>
      </c>
      <c r="AA21" s="633"/>
      <c r="AB21" s="633"/>
      <c r="AC21" s="633"/>
      <c r="AD21" s="634">
        <v>6981</v>
      </c>
      <c r="AE21" s="634"/>
      <c r="AF21" s="634"/>
      <c r="AG21" s="634"/>
      <c r="AH21" s="634"/>
      <c r="AI21" s="634"/>
      <c r="AJ21" s="634"/>
      <c r="AK21" s="634"/>
      <c r="AL21" s="635">
        <v>0</v>
      </c>
      <c r="AM21" s="636"/>
      <c r="AN21" s="636"/>
      <c r="AO21" s="637"/>
      <c r="AP21" s="649" t="s">
        <v>570</v>
      </c>
      <c r="AQ21" s="650"/>
      <c r="AR21" s="650"/>
      <c r="AS21" s="650"/>
      <c r="AT21" s="650"/>
      <c r="AU21" s="650"/>
      <c r="AV21" s="650"/>
      <c r="AW21" s="650"/>
      <c r="AX21" s="650"/>
      <c r="AY21" s="650"/>
      <c r="AZ21" s="650"/>
      <c r="BA21" s="650"/>
      <c r="BB21" s="650"/>
      <c r="BC21" s="650"/>
      <c r="BD21" s="650"/>
      <c r="BE21" s="650"/>
      <c r="BF21" s="651"/>
      <c r="BG21" s="630">
        <v>2885</v>
      </c>
      <c r="BH21" s="631"/>
      <c r="BI21" s="631"/>
      <c r="BJ21" s="631"/>
      <c r="BK21" s="631"/>
      <c r="BL21" s="631"/>
      <c r="BM21" s="631"/>
      <c r="BN21" s="632"/>
      <c r="BO21" s="633">
        <v>0</v>
      </c>
      <c r="BP21" s="633"/>
      <c r="BQ21" s="633"/>
      <c r="BR21" s="633"/>
      <c r="BS21" s="634" t="s">
        <v>551</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571</v>
      </c>
      <c r="C22" s="656"/>
      <c r="D22" s="656"/>
      <c r="E22" s="656"/>
      <c r="F22" s="656"/>
      <c r="G22" s="656"/>
      <c r="H22" s="656"/>
      <c r="I22" s="656"/>
      <c r="J22" s="656"/>
      <c r="K22" s="656"/>
      <c r="L22" s="656"/>
      <c r="M22" s="656"/>
      <c r="N22" s="656"/>
      <c r="O22" s="656"/>
      <c r="P22" s="656"/>
      <c r="Q22" s="657"/>
      <c r="R22" s="630">
        <v>214212</v>
      </c>
      <c r="S22" s="631"/>
      <c r="T22" s="631"/>
      <c r="U22" s="631"/>
      <c r="V22" s="631"/>
      <c r="W22" s="631"/>
      <c r="X22" s="631"/>
      <c r="Y22" s="632"/>
      <c r="Z22" s="633">
        <v>0.3</v>
      </c>
      <c r="AA22" s="633"/>
      <c r="AB22" s="633"/>
      <c r="AC22" s="633"/>
      <c r="AD22" s="634">
        <v>192259</v>
      </c>
      <c r="AE22" s="634"/>
      <c r="AF22" s="634"/>
      <c r="AG22" s="634"/>
      <c r="AH22" s="634"/>
      <c r="AI22" s="634"/>
      <c r="AJ22" s="634"/>
      <c r="AK22" s="634"/>
      <c r="AL22" s="635">
        <v>0.60000002384185791</v>
      </c>
      <c r="AM22" s="636"/>
      <c r="AN22" s="636"/>
      <c r="AO22" s="637"/>
      <c r="AP22" s="649" t="s">
        <v>572</v>
      </c>
      <c r="AQ22" s="650"/>
      <c r="AR22" s="650"/>
      <c r="AS22" s="650"/>
      <c r="AT22" s="650"/>
      <c r="AU22" s="650"/>
      <c r="AV22" s="650"/>
      <c r="AW22" s="650"/>
      <c r="AX22" s="650"/>
      <c r="AY22" s="650"/>
      <c r="AZ22" s="650"/>
      <c r="BA22" s="650"/>
      <c r="BB22" s="650"/>
      <c r="BC22" s="650"/>
      <c r="BD22" s="650"/>
      <c r="BE22" s="650"/>
      <c r="BF22" s="651"/>
      <c r="BG22" s="630" t="s">
        <v>551</v>
      </c>
      <c r="BH22" s="631"/>
      <c r="BI22" s="631"/>
      <c r="BJ22" s="631"/>
      <c r="BK22" s="631"/>
      <c r="BL22" s="631"/>
      <c r="BM22" s="631"/>
      <c r="BN22" s="632"/>
      <c r="BO22" s="633" t="s">
        <v>551</v>
      </c>
      <c r="BP22" s="633"/>
      <c r="BQ22" s="633"/>
      <c r="BR22" s="633"/>
      <c r="BS22" s="634" t="s">
        <v>551</v>
      </c>
      <c r="BT22" s="634"/>
      <c r="BU22" s="634"/>
      <c r="BV22" s="634"/>
      <c r="BW22" s="634"/>
      <c r="BX22" s="634"/>
      <c r="BY22" s="634"/>
      <c r="BZ22" s="634"/>
      <c r="CA22" s="634"/>
      <c r="CB22" s="638"/>
      <c r="CD22" s="612" t="s">
        <v>255</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256</v>
      </c>
      <c r="C23" s="628"/>
      <c r="D23" s="628"/>
      <c r="E23" s="628"/>
      <c r="F23" s="628"/>
      <c r="G23" s="628"/>
      <c r="H23" s="628"/>
      <c r="I23" s="628"/>
      <c r="J23" s="628"/>
      <c r="K23" s="628"/>
      <c r="L23" s="628"/>
      <c r="M23" s="628"/>
      <c r="N23" s="628"/>
      <c r="O23" s="628"/>
      <c r="P23" s="628"/>
      <c r="Q23" s="629"/>
      <c r="R23" s="630">
        <v>14527639</v>
      </c>
      <c r="S23" s="631"/>
      <c r="T23" s="631"/>
      <c r="U23" s="631"/>
      <c r="V23" s="631"/>
      <c r="W23" s="631"/>
      <c r="X23" s="631"/>
      <c r="Y23" s="632"/>
      <c r="Z23" s="633">
        <v>19.100000000000001</v>
      </c>
      <c r="AA23" s="633"/>
      <c r="AB23" s="633"/>
      <c r="AC23" s="633"/>
      <c r="AD23" s="634">
        <v>13057285</v>
      </c>
      <c r="AE23" s="634"/>
      <c r="AF23" s="634"/>
      <c r="AG23" s="634"/>
      <c r="AH23" s="634"/>
      <c r="AI23" s="634"/>
      <c r="AJ23" s="634"/>
      <c r="AK23" s="634"/>
      <c r="AL23" s="635">
        <v>38.299999999999997</v>
      </c>
      <c r="AM23" s="636"/>
      <c r="AN23" s="636"/>
      <c r="AO23" s="637"/>
      <c r="AP23" s="649" t="s">
        <v>573</v>
      </c>
      <c r="AQ23" s="650"/>
      <c r="AR23" s="650"/>
      <c r="AS23" s="650"/>
      <c r="AT23" s="650"/>
      <c r="AU23" s="650"/>
      <c r="AV23" s="650"/>
      <c r="AW23" s="650"/>
      <c r="AX23" s="650"/>
      <c r="AY23" s="650"/>
      <c r="AZ23" s="650"/>
      <c r="BA23" s="650"/>
      <c r="BB23" s="650"/>
      <c r="BC23" s="650"/>
      <c r="BD23" s="650"/>
      <c r="BE23" s="650"/>
      <c r="BF23" s="651"/>
      <c r="BG23" s="630">
        <v>989811</v>
      </c>
      <c r="BH23" s="631"/>
      <c r="BI23" s="631"/>
      <c r="BJ23" s="631"/>
      <c r="BK23" s="631"/>
      <c r="BL23" s="631"/>
      <c r="BM23" s="631"/>
      <c r="BN23" s="632"/>
      <c r="BO23" s="633">
        <v>5.7</v>
      </c>
      <c r="BP23" s="633"/>
      <c r="BQ23" s="633"/>
      <c r="BR23" s="633"/>
      <c r="BS23" s="634" t="s">
        <v>551</v>
      </c>
      <c r="BT23" s="634"/>
      <c r="BU23" s="634"/>
      <c r="BV23" s="634"/>
      <c r="BW23" s="634"/>
      <c r="BX23" s="634"/>
      <c r="BY23" s="634"/>
      <c r="BZ23" s="634"/>
      <c r="CA23" s="634"/>
      <c r="CB23" s="638"/>
      <c r="CD23" s="612" t="s">
        <v>221</v>
      </c>
      <c r="CE23" s="613"/>
      <c r="CF23" s="613"/>
      <c r="CG23" s="613"/>
      <c r="CH23" s="613"/>
      <c r="CI23" s="613"/>
      <c r="CJ23" s="613"/>
      <c r="CK23" s="613"/>
      <c r="CL23" s="613"/>
      <c r="CM23" s="613"/>
      <c r="CN23" s="613"/>
      <c r="CO23" s="613"/>
      <c r="CP23" s="613"/>
      <c r="CQ23" s="614"/>
      <c r="CR23" s="612" t="s">
        <v>257</v>
      </c>
      <c r="CS23" s="613"/>
      <c r="CT23" s="613"/>
      <c r="CU23" s="613"/>
      <c r="CV23" s="613"/>
      <c r="CW23" s="613"/>
      <c r="CX23" s="613"/>
      <c r="CY23" s="614"/>
      <c r="CZ23" s="612" t="s">
        <v>574</v>
      </c>
      <c r="DA23" s="613"/>
      <c r="DB23" s="613"/>
      <c r="DC23" s="614"/>
      <c r="DD23" s="612" t="s">
        <v>575</v>
      </c>
      <c r="DE23" s="613"/>
      <c r="DF23" s="613"/>
      <c r="DG23" s="613"/>
      <c r="DH23" s="613"/>
      <c r="DI23" s="613"/>
      <c r="DJ23" s="613"/>
      <c r="DK23" s="614"/>
      <c r="DL23" s="664" t="s">
        <v>258</v>
      </c>
      <c r="DM23" s="665"/>
      <c r="DN23" s="665"/>
      <c r="DO23" s="665"/>
      <c r="DP23" s="665"/>
      <c r="DQ23" s="665"/>
      <c r="DR23" s="665"/>
      <c r="DS23" s="665"/>
      <c r="DT23" s="665"/>
      <c r="DU23" s="665"/>
      <c r="DV23" s="666"/>
      <c r="DW23" s="612" t="s">
        <v>259</v>
      </c>
      <c r="DX23" s="613"/>
      <c r="DY23" s="613"/>
      <c r="DZ23" s="613"/>
      <c r="EA23" s="613"/>
      <c r="EB23" s="613"/>
      <c r="EC23" s="614"/>
    </row>
    <row r="24" spans="2:133" ht="11.25" customHeight="1" x14ac:dyDescent="0.15">
      <c r="B24" s="627" t="s">
        <v>576</v>
      </c>
      <c r="C24" s="628"/>
      <c r="D24" s="628"/>
      <c r="E24" s="628"/>
      <c r="F24" s="628"/>
      <c r="G24" s="628"/>
      <c r="H24" s="628"/>
      <c r="I24" s="628"/>
      <c r="J24" s="628"/>
      <c r="K24" s="628"/>
      <c r="L24" s="628"/>
      <c r="M24" s="628"/>
      <c r="N24" s="628"/>
      <c r="O24" s="628"/>
      <c r="P24" s="628"/>
      <c r="Q24" s="629"/>
      <c r="R24" s="630">
        <v>13057285</v>
      </c>
      <c r="S24" s="631"/>
      <c r="T24" s="631"/>
      <c r="U24" s="631"/>
      <c r="V24" s="631"/>
      <c r="W24" s="631"/>
      <c r="X24" s="631"/>
      <c r="Y24" s="632"/>
      <c r="Z24" s="633">
        <v>17.2</v>
      </c>
      <c r="AA24" s="633"/>
      <c r="AB24" s="633"/>
      <c r="AC24" s="633"/>
      <c r="AD24" s="634">
        <v>13057285</v>
      </c>
      <c r="AE24" s="634"/>
      <c r="AF24" s="634"/>
      <c r="AG24" s="634"/>
      <c r="AH24" s="634"/>
      <c r="AI24" s="634"/>
      <c r="AJ24" s="634"/>
      <c r="AK24" s="634"/>
      <c r="AL24" s="635">
        <v>38.299999999999997</v>
      </c>
      <c r="AM24" s="636"/>
      <c r="AN24" s="636"/>
      <c r="AO24" s="637"/>
      <c r="AP24" s="649" t="s">
        <v>577</v>
      </c>
      <c r="AQ24" s="650"/>
      <c r="AR24" s="650"/>
      <c r="AS24" s="650"/>
      <c r="AT24" s="650"/>
      <c r="AU24" s="650"/>
      <c r="AV24" s="650"/>
      <c r="AW24" s="650"/>
      <c r="AX24" s="650"/>
      <c r="AY24" s="650"/>
      <c r="AZ24" s="650"/>
      <c r="BA24" s="650"/>
      <c r="BB24" s="650"/>
      <c r="BC24" s="650"/>
      <c r="BD24" s="650"/>
      <c r="BE24" s="650"/>
      <c r="BF24" s="651"/>
      <c r="BG24" s="630" t="s">
        <v>551</v>
      </c>
      <c r="BH24" s="631"/>
      <c r="BI24" s="631"/>
      <c r="BJ24" s="631"/>
      <c r="BK24" s="631"/>
      <c r="BL24" s="631"/>
      <c r="BM24" s="631"/>
      <c r="BN24" s="632"/>
      <c r="BO24" s="633" t="s">
        <v>551</v>
      </c>
      <c r="BP24" s="633"/>
      <c r="BQ24" s="633"/>
      <c r="BR24" s="633"/>
      <c r="BS24" s="634" t="s">
        <v>551</v>
      </c>
      <c r="BT24" s="634"/>
      <c r="BU24" s="634"/>
      <c r="BV24" s="634"/>
      <c r="BW24" s="634"/>
      <c r="BX24" s="634"/>
      <c r="BY24" s="634"/>
      <c r="BZ24" s="634"/>
      <c r="CA24" s="634"/>
      <c r="CB24" s="638"/>
      <c r="CD24" s="641" t="s">
        <v>260</v>
      </c>
      <c r="CE24" s="642"/>
      <c r="CF24" s="642"/>
      <c r="CG24" s="642"/>
      <c r="CH24" s="642"/>
      <c r="CI24" s="642"/>
      <c r="CJ24" s="642"/>
      <c r="CK24" s="642"/>
      <c r="CL24" s="642"/>
      <c r="CM24" s="642"/>
      <c r="CN24" s="642"/>
      <c r="CO24" s="642"/>
      <c r="CP24" s="642"/>
      <c r="CQ24" s="643"/>
      <c r="CR24" s="619">
        <v>35418359</v>
      </c>
      <c r="CS24" s="620"/>
      <c r="CT24" s="620"/>
      <c r="CU24" s="620"/>
      <c r="CV24" s="620"/>
      <c r="CW24" s="620"/>
      <c r="CX24" s="620"/>
      <c r="CY24" s="621"/>
      <c r="CZ24" s="624">
        <v>48</v>
      </c>
      <c r="DA24" s="625"/>
      <c r="DB24" s="625"/>
      <c r="DC24" s="644"/>
      <c r="DD24" s="667">
        <v>18032517</v>
      </c>
      <c r="DE24" s="620"/>
      <c r="DF24" s="620"/>
      <c r="DG24" s="620"/>
      <c r="DH24" s="620"/>
      <c r="DI24" s="620"/>
      <c r="DJ24" s="620"/>
      <c r="DK24" s="621"/>
      <c r="DL24" s="667">
        <v>17913694</v>
      </c>
      <c r="DM24" s="620"/>
      <c r="DN24" s="620"/>
      <c r="DO24" s="620"/>
      <c r="DP24" s="620"/>
      <c r="DQ24" s="620"/>
      <c r="DR24" s="620"/>
      <c r="DS24" s="620"/>
      <c r="DT24" s="620"/>
      <c r="DU24" s="620"/>
      <c r="DV24" s="621"/>
      <c r="DW24" s="624">
        <v>49.8</v>
      </c>
      <c r="DX24" s="625"/>
      <c r="DY24" s="625"/>
      <c r="DZ24" s="625"/>
      <c r="EA24" s="625"/>
      <c r="EB24" s="625"/>
      <c r="EC24" s="626"/>
    </row>
    <row r="25" spans="2:133" ht="11.25" customHeight="1" x14ac:dyDescent="0.15">
      <c r="B25" s="627" t="s">
        <v>578</v>
      </c>
      <c r="C25" s="628"/>
      <c r="D25" s="628"/>
      <c r="E25" s="628"/>
      <c r="F25" s="628"/>
      <c r="G25" s="628"/>
      <c r="H25" s="628"/>
      <c r="I25" s="628"/>
      <c r="J25" s="628"/>
      <c r="K25" s="628"/>
      <c r="L25" s="628"/>
      <c r="M25" s="628"/>
      <c r="N25" s="628"/>
      <c r="O25" s="628"/>
      <c r="P25" s="628"/>
      <c r="Q25" s="629"/>
      <c r="R25" s="630">
        <v>1470354</v>
      </c>
      <c r="S25" s="631"/>
      <c r="T25" s="631"/>
      <c r="U25" s="631"/>
      <c r="V25" s="631"/>
      <c r="W25" s="631"/>
      <c r="X25" s="631"/>
      <c r="Y25" s="632"/>
      <c r="Z25" s="633">
        <v>1.9</v>
      </c>
      <c r="AA25" s="633"/>
      <c r="AB25" s="633"/>
      <c r="AC25" s="633"/>
      <c r="AD25" s="634" t="s">
        <v>551</v>
      </c>
      <c r="AE25" s="634"/>
      <c r="AF25" s="634"/>
      <c r="AG25" s="634"/>
      <c r="AH25" s="634"/>
      <c r="AI25" s="634"/>
      <c r="AJ25" s="634"/>
      <c r="AK25" s="634"/>
      <c r="AL25" s="635" t="s">
        <v>551</v>
      </c>
      <c r="AM25" s="636"/>
      <c r="AN25" s="636"/>
      <c r="AO25" s="637"/>
      <c r="AP25" s="649" t="s">
        <v>579</v>
      </c>
      <c r="AQ25" s="650"/>
      <c r="AR25" s="650"/>
      <c r="AS25" s="650"/>
      <c r="AT25" s="650"/>
      <c r="AU25" s="650"/>
      <c r="AV25" s="650"/>
      <c r="AW25" s="650"/>
      <c r="AX25" s="650"/>
      <c r="AY25" s="650"/>
      <c r="AZ25" s="650"/>
      <c r="BA25" s="650"/>
      <c r="BB25" s="650"/>
      <c r="BC25" s="650"/>
      <c r="BD25" s="650"/>
      <c r="BE25" s="650"/>
      <c r="BF25" s="651"/>
      <c r="BG25" s="630" t="s">
        <v>551</v>
      </c>
      <c r="BH25" s="631"/>
      <c r="BI25" s="631"/>
      <c r="BJ25" s="631"/>
      <c r="BK25" s="631"/>
      <c r="BL25" s="631"/>
      <c r="BM25" s="631"/>
      <c r="BN25" s="632"/>
      <c r="BO25" s="633" t="s">
        <v>551</v>
      </c>
      <c r="BP25" s="633"/>
      <c r="BQ25" s="633"/>
      <c r="BR25" s="633"/>
      <c r="BS25" s="634" t="s">
        <v>551</v>
      </c>
      <c r="BT25" s="634"/>
      <c r="BU25" s="634"/>
      <c r="BV25" s="634"/>
      <c r="BW25" s="634"/>
      <c r="BX25" s="634"/>
      <c r="BY25" s="634"/>
      <c r="BZ25" s="634"/>
      <c r="CA25" s="634"/>
      <c r="CB25" s="638"/>
      <c r="CD25" s="645" t="s">
        <v>580</v>
      </c>
      <c r="CE25" s="646"/>
      <c r="CF25" s="646"/>
      <c r="CG25" s="646"/>
      <c r="CH25" s="646"/>
      <c r="CI25" s="646"/>
      <c r="CJ25" s="646"/>
      <c r="CK25" s="646"/>
      <c r="CL25" s="646"/>
      <c r="CM25" s="646"/>
      <c r="CN25" s="646"/>
      <c r="CO25" s="646"/>
      <c r="CP25" s="646"/>
      <c r="CQ25" s="647"/>
      <c r="CR25" s="630">
        <v>7511262</v>
      </c>
      <c r="CS25" s="668"/>
      <c r="CT25" s="668"/>
      <c r="CU25" s="668"/>
      <c r="CV25" s="668"/>
      <c r="CW25" s="668"/>
      <c r="CX25" s="668"/>
      <c r="CY25" s="669"/>
      <c r="CZ25" s="635">
        <v>10.199999999999999</v>
      </c>
      <c r="DA25" s="670"/>
      <c r="DB25" s="670"/>
      <c r="DC25" s="673"/>
      <c r="DD25" s="639">
        <v>6859146</v>
      </c>
      <c r="DE25" s="668"/>
      <c r="DF25" s="668"/>
      <c r="DG25" s="668"/>
      <c r="DH25" s="668"/>
      <c r="DI25" s="668"/>
      <c r="DJ25" s="668"/>
      <c r="DK25" s="669"/>
      <c r="DL25" s="639">
        <v>6761970</v>
      </c>
      <c r="DM25" s="668"/>
      <c r="DN25" s="668"/>
      <c r="DO25" s="668"/>
      <c r="DP25" s="668"/>
      <c r="DQ25" s="668"/>
      <c r="DR25" s="668"/>
      <c r="DS25" s="668"/>
      <c r="DT25" s="668"/>
      <c r="DU25" s="668"/>
      <c r="DV25" s="669"/>
      <c r="DW25" s="635">
        <v>18.8</v>
      </c>
      <c r="DX25" s="670"/>
      <c r="DY25" s="670"/>
      <c r="DZ25" s="670"/>
      <c r="EA25" s="670"/>
      <c r="EB25" s="670"/>
      <c r="EC25" s="671"/>
    </row>
    <row r="26" spans="2:133" ht="11.25" customHeight="1" x14ac:dyDescent="0.15">
      <c r="B26" s="627" t="s">
        <v>581</v>
      </c>
      <c r="C26" s="628"/>
      <c r="D26" s="628"/>
      <c r="E26" s="628"/>
      <c r="F26" s="628"/>
      <c r="G26" s="628"/>
      <c r="H26" s="628"/>
      <c r="I26" s="628"/>
      <c r="J26" s="628"/>
      <c r="K26" s="628"/>
      <c r="L26" s="628"/>
      <c r="M26" s="628"/>
      <c r="N26" s="628"/>
      <c r="O26" s="628"/>
      <c r="P26" s="628"/>
      <c r="Q26" s="629"/>
      <c r="R26" s="630" t="s">
        <v>551</v>
      </c>
      <c r="S26" s="631"/>
      <c r="T26" s="631"/>
      <c r="U26" s="631"/>
      <c r="V26" s="631"/>
      <c r="W26" s="631"/>
      <c r="X26" s="631"/>
      <c r="Y26" s="632"/>
      <c r="Z26" s="633" t="s">
        <v>551</v>
      </c>
      <c r="AA26" s="633"/>
      <c r="AB26" s="633"/>
      <c r="AC26" s="633"/>
      <c r="AD26" s="634" t="s">
        <v>551</v>
      </c>
      <c r="AE26" s="634"/>
      <c r="AF26" s="634"/>
      <c r="AG26" s="634"/>
      <c r="AH26" s="634"/>
      <c r="AI26" s="634"/>
      <c r="AJ26" s="634"/>
      <c r="AK26" s="634"/>
      <c r="AL26" s="635" t="s">
        <v>551</v>
      </c>
      <c r="AM26" s="636"/>
      <c r="AN26" s="636"/>
      <c r="AO26" s="637"/>
      <c r="AP26" s="649" t="s">
        <v>261</v>
      </c>
      <c r="AQ26" s="672"/>
      <c r="AR26" s="672"/>
      <c r="AS26" s="672"/>
      <c r="AT26" s="672"/>
      <c r="AU26" s="672"/>
      <c r="AV26" s="672"/>
      <c r="AW26" s="672"/>
      <c r="AX26" s="672"/>
      <c r="AY26" s="672"/>
      <c r="AZ26" s="672"/>
      <c r="BA26" s="672"/>
      <c r="BB26" s="672"/>
      <c r="BC26" s="672"/>
      <c r="BD26" s="672"/>
      <c r="BE26" s="672"/>
      <c r="BF26" s="651"/>
      <c r="BG26" s="630" t="s">
        <v>551</v>
      </c>
      <c r="BH26" s="631"/>
      <c r="BI26" s="631"/>
      <c r="BJ26" s="631"/>
      <c r="BK26" s="631"/>
      <c r="BL26" s="631"/>
      <c r="BM26" s="631"/>
      <c r="BN26" s="632"/>
      <c r="BO26" s="633" t="s">
        <v>551</v>
      </c>
      <c r="BP26" s="633"/>
      <c r="BQ26" s="633"/>
      <c r="BR26" s="633"/>
      <c r="BS26" s="634" t="s">
        <v>551</v>
      </c>
      <c r="BT26" s="634"/>
      <c r="BU26" s="634"/>
      <c r="BV26" s="634"/>
      <c r="BW26" s="634"/>
      <c r="BX26" s="634"/>
      <c r="BY26" s="634"/>
      <c r="BZ26" s="634"/>
      <c r="CA26" s="634"/>
      <c r="CB26" s="638"/>
      <c r="CD26" s="645" t="s">
        <v>262</v>
      </c>
      <c r="CE26" s="646"/>
      <c r="CF26" s="646"/>
      <c r="CG26" s="646"/>
      <c r="CH26" s="646"/>
      <c r="CI26" s="646"/>
      <c r="CJ26" s="646"/>
      <c r="CK26" s="646"/>
      <c r="CL26" s="646"/>
      <c r="CM26" s="646"/>
      <c r="CN26" s="646"/>
      <c r="CO26" s="646"/>
      <c r="CP26" s="646"/>
      <c r="CQ26" s="647"/>
      <c r="CR26" s="630">
        <v>4538206</v>
      </c>
      <c r="CS26" s="631"/>
      <c r="CT26" s="631"/>
      <c r="CU26" s="631"/>
      <c r="CV26" s="631"/>
      <c r="CW26" s="631"/>
      <c r="CX26" s="631"/>
      <c r="CY26" s="632"/>
      <c r="CZ26" s="635">
        <v>6.1</v>
      </c>
      <c r="DA26" s="670"/>
      <c r="DB26" s="670"/>
      <c r="DC26" s="673"/>
      <c r="DD26" s="639">
        <v>4063812</v>
      </c>
      <c r="DE26" s="631"/>
      <c r="DF26" s="631"/>
      <c r="DG26" s="631"/>
      <c r="DH26" s="631"/>
      <c r="DI26" s="631"/>
      <c r="DJ26" s="631"/>
      <c r="DK26" s="632"/>
      <c r="DL26" s="639" t="s">
        <v>551</v>
      </c>
      <c r="DM26" s="631"/>
      <c r="DN26" s="631"/>
      <c r="DO26" s="631"/>
      <c r="DP26" s="631"/>
      <c r="DQ26" s="631"/>
      <c r="DR26" s="631"/>
      <c r="DS26" s="631"/>
      <c r="DT26" s="631"/>
      <c r="DU26" s="631"/>
      <c r="DV26" s="632"/>
      <c r="DW26" s="635" t="s">
        <v>551</v>
      </c>
      <c r="DX26" s="670"/>
      <c r="DY26" s="670"/>
      <c r="DZ26" s="670"/>
      <c r="EA26" s="670"/>
      <c r="EB26" s="670"/>
      <c r="EC26" s="671"/>
    </row>
    <row r="27" spans="2:133" ht="11.25" customHeight="1" x14ac:dyDescent="0.15">
      <c r="B27" s="627" t="s">
        <v>582</v>
      </c>
      <c r="C27" s="628"/>
      <c r="D27" s="628"/>
      <c r="E27" s="628"/>
      <c r="F27" s="628"/>
      <c r="G27" s="628"/>
      <c r="H27" s="628"/>
      <c r="I27" s="628"/>
      <c r="J27" s="628"/>
      <c r="K27" s="628"/>
      <c r="L27" s="628"/>
      <c r="M27" s="628"/>
      <c r="N27" s="628"/>
      <c r="O27" s="628"/>
      <c r="P27" s="628"/>
      <c r="Q27" s="629"/>
      <c r="R27" s="630">
        <v>36392824</v>
      </c>
      <c r="S27" s="631"/>
      <c r="T27" s="631"/>
      <c r="U27" s="631"/>
      <c r="V27" s="631"/>
      <c r="W27" s="631"/>
      <c r="X27" s="631"/>
      <c r="Y27" s="632"/>
      <c r="Z27" s="633">
        <v>47.8</v>
      </c>
      <c r="AA27" s="633"/>
      <c r="AB27" s="633"/>
      <c r="AC27" s="633"/>
      <c r="AD27" s="634">
        <v>33910706</v>
      </c>
      <c r="AE27" s="634"/>
      <c r="AF27" s="634"/>
      <c r="AG27" s="634"/>
      <c r="AH27" s="634"/>
      <c r="AI27" s="634"/>
      <c r="AJ27" s="634"/>
      <c r="AK27" s="634"/>
      <c r="AL27" s="635">
        <v>99.5</v>
      </c>
      <c r="AM27" s="636"/>
      <c r="AN27" s="636"/>
      <c r="AO27" s="637"/>
      <c r="AP27" s="627" t="s">
        <v>263</v>
      </c>
      <c r="AQ27" s="628"/>
      <c r="AR27" s="628"/>
      <c r="AS27" s="628"/>
      <c r="AT27" s="628"/>
      <c r="AU27" s="628"/>
      <c r="AV27" s="628"/>
      <c r="AW27" s="628"/>
      <c r="AX27" s="628"/>
      <c r="AY27" s="628"/>
      <c r="AZ27" s="628"/>
      <c r="BA27" s="628"/>
      <c r="BB27" s="628"/>
      <c r="BC27" s="628"/>
      <c r="BD27" s="628"/>
      <c r="BE27" s="628"/>
      <c r="BF27" s="629"/>
      <c r="BG27" s="630">
        <v>17322781</v>
      </c>
      <c r="BH27" s="631"/>
      <c r="BI27" s="631"/>
      <c r="BJ27" s="631"/>
      <c r="BK27" s="631"/>
      <c r="BL27" s="631"/>
      <c r="BM27" s="631"/>
      <c r="BN27" s="632"/>
      <c r="BO27" s="633">
        <v>100</v>
      </c>
      <c r="BP27" s="633"/>
      <c r="BQ27" s="633"/>
      <c r="BR27" s="633"/>
      <c r="BS27" s="634">
        <v>257068</v>
      </c>
      <c r="BT27" s="634"/>
      <c r="BU27" s="634"/>
      <c r="BV27" s="634"/>
      <c r="BW27" s="634"/>
      <c r="BX27" s="634"/>
      <c r="BY27" s="634"/>
      <c r="BZ27" s="634"/>
      <c r="CA27" s="634"/>
      <c r="CB27" s="638"/>
      <c r="CD27" s="645" t="s">
        <v>583</v>
      </c>
      <c r="CE27" s="646"/>
      <c r="CF27" s="646"/>
      <c r="CG27" s="646"/>
      <c r="CH27" s="646"/>
      <c r="CI27" s="646"/>
      <c r="CJ27" s="646"/>
      <c r="CK27" s="646"/>
      <c r="CL27" s="646"/>
      <c r="CM27" s="646"/>
      <c r="CN27" s="646"/>
      <c r="CO27" s="646"/>
      <c r="CP27" s="646"/>
      <c r="CQ27" s="647"/>
      <c r="CR27" s="630">
        <v>20774695</v>
      </c>
      <c r="CS27" s="668"/>
      <c r="CT27" s="668"/>
      <c r="CU27" s="668"/>
      <c r="CV27" s="668"/>
      <c r="CW27" s="668"/>
      <c r="CX27" s="668"/>
      <c r="CY27" s="669"/>
      <c r="CZ27" s="635">
        <v>28.1</v>
      </c>
      <c r="DA27" s="670"/>
      <c r="DB27" s="670"/>
      <c r="DC27" s="673"/>
      <c r="DD27" s="639">
        <v>4229828</v>
      </c>
      <c r="DE27" s="668"/>
      <c r="DF27" s="668"/>
      <c r="DG27" s="668"/>
      <c r="DH27" s="668"/>
      <c r="DI27" s="668"/>
      <c r="DJ27" s="668"/>
      <c r="DK27" s="669"/>
      <c r="DL27" s="639">
        <v>4208181</v>
      </c>
      <c r="DM27" s="668"/>
      <c r="DN27" s="668"/>
      <c r="DO27" s="668"/>
      <c r="DP27" s="668"/>
      <c r="DQ27" s="668"/>
      <c r="DR27" s="668"/>
      <c r="DS27" s="668"/>
      <c r="DT27" s="668"/>
      <c r="DU27" s="668"/>
      <c r="DV27" s="669"/>
      <c r="DW27" s="635">
        <v>11.7</v>
      </c>
      <c r="DX27" s="670"/>
      <c r="DY27" s="670"/>
      <c r="DZ27" s="670"/>
      <c r="EA27" s="670"/>
      <c r="EB27" s="670"/>
      <c r="EC27" s="671"/>
    </row>
    <row r="28" spans="2:133" ht="11.25" customHeight="1" x14ac:dyDescent="0.15">
      <c r="B28" s="627" t="s">
        <v>584</v>
      </c>
      <c r="C28" s="628"/>
      <c r="D28" s="628"/>
      <c r="E28" s="628"/>
      <c r="F28" s="628"/>
      <c r="G28" s="628"/>
      <c r="H28" s="628"/>
      <c r="I28" s="628"/>
      <c r="J28" s="628"/>
      <c r="K28" s="628"/>
      <c r="L28" s="628"/>
      <c r="M28" s="628"/>
      <c r="N28" s="628"/>
      <c r="O28" s="628"/>
      <c r="P28" s="628"/>
      <c r="Q28" s="629"/>
      <c r="R28" s="630">
        <v>22378</v>
      </c>
      <c r="S28" s="631"/>
      <c r="T28" s="631"/>
      <c r="U28" s="631"/>
      <c r="V28" s="631"/>
      <c r="W28" s="631"/>
      <c r="X28" s="631"/>
      <c r="Y28" s="632"/>
      <c r="Z28" s="633">
        <v>0</v>
      </c>
      <c r="AA28" s="633"/>
      <c r="AB28" s="633"/>
      <c r="AC28" s="633"/>
      <c r="AD28" s="634">
        <v>22378</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585</v>
      </c>
      <c r="CE28" s="646"/>
      <c r="CF28" s="646"/>
      <c r="CG28" s="646"/>
      <c r="CH28" s="646"/>
      <c r="CI28" s="646"/>
      <c r="CJ28" s="646"/>
      <c r="CK28" s="646"/>
      <c r="CL28" s="646"/>
      <c r="CM28" s="646"/>
      <c r="CN28" s="646"/>
      <c r="CO28" s="646"/>
      <c r="CP28" s="646"/>
      <c r="CQ28" s="647"/>
      <c r="CR28" s="630">
        <v>7132402</v>
      </c>
      <c r="CS28" s="631"/>
      <c r="CT28" s="631"/>
      <c r="CU28" s="631"/>
      <c r="CV28" s="631"/>
      <c r="CW28" s="631"/>
      <c r="CX28" s="631"/>
      <c r="CY28" s="632"/>
      <c r="CZ28" s="635">
        <v>9.6999999999999993</v>
      </c>
      <c r="DA28" s="670"/>
      <c r="DB28" s="670"/>
      <c r="DC28" s="673"/>
      <c r="DD28" s="639">
        <v>6943543</v>
      </c>
      <c r="DE28" s="631"/>
      <c r="DF28" s="631"/>
      <c r="DG28" s="631"/>
      <c r="DH28" s="631"/>
      <c r="DI28" s="631"/>
      <c r="DJ28" s="631"/>
      <c r="DK28" s="632"/>
      <c r="DL28" s="639">
        <v>6943543</v>
      </c>
      <c r="DM28" s="631"/>
      <c r="DN28" s="631"/>
      <c r="DO28" s="631"/>
      <c r="DP28" s="631"/>
      <c r="DQ28" s="631"/>
      <c r="DR28" s="631"/>
      <c r="DS28" s="631"/>
      <c r="DT28" s="631"/>
      <c r="DU28" s="631"/>
      <c r="DV28" s="632"/>
      <c r="DW28" s="635">
        <v>19.3</v>
      </c>
      <c r="DX28" s="670"/>
      <c r="DY28" s="670"/>
      <c r="DZ28" s="670"/>
      <c r="EA28" s="670"/>
      <c r="EB28" s="670"/>
      <c r="EC28" s="671"/>
    </row>
    <row r="29" spans="2:133" ht="11.25" customHeight="1" x14ac:dyDescent="0.15">
      <c r="B29" s="627" t="s">
        <v>264</v>
      </c>
      <c r="C29" s="628"/>
      <c r="D29" s="628"/>
      <c r="E29" s="628"/>
      <c r="F29" s="628"/>
      <c r="G29" s="628"/>
      <c r="H29" s="628"/>
      <c r="I29" s="628"/>
      <c r="J29" s="628"/>
      <c r="K29" s="628"/>
      <c r="L29" s="628"/>
      <c r="M29" s="628"/>
      <c r="N29" s="628"/>
      <c r="O29" s="628"/>
      <c r="P29" s="628"/>
      <c r="Q29" s="629"/>
      <c r="R29" s="630">
        <v>393050</v>
      </c>
      <c r="S29" s="631"/>
      <c r="T29" s="631"/>
      <c r="U29" s="631"/>
      <c r="V29" s="631"/>
      <c r="W29" s="631"/>
      <c r="X29" s="631"/>
      <c r="Y29" s="632"/>
      <c r="Z29" s="633">
        <v>0.5</v>
      </c>
      <c r="AA29" s="633"/>
      <c r="AB29" s="633"/>
      <c r="AC29" s="633"/>
      <c r="AD29" s="634" t="s">
        <v>551</v>
      </c>
      <c r="AE29" s="634"/>
      <c r="AF29" s="634"/>
      <c r="AG29" s="634"/>
      <c r="AH29" s="634"/>
      <c r="AI29" s="634"/>
      <c r="AJ29" s="634"/>
      <c r="AK29" s="634"/>
      <c r="AL29" s="635" t="s">
        <v>551</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265</v>
      </c>
      <c r="CE29" s="680"/>
      <c r="CF29" s="645" t="s">
        <v>586</v>
      </c>
      <c r="CG29" s="646"/>
      <c r="CH29" s="646"/>
      <c r="CI29" s="646"/>
      <c r="CJ29" s="646"/>
      <c r="CK29" s="646"/>
      <c r="CL29" s="646"/>
      <c r="CM29" s="646"/>
      <c r="CN29" s="646"/>
      <c r="CO29" s="646"/>
      <c r="CP29" s="646"/>
      <c r="CQ29" s="647"/>
      <c r="CR29" s="630">
        <v>7132402</v>
      </c>
      <c r="CS29" s="668"/>
      <c r="CT29" s="668"/>
      <c r="CU29" s="668"/>
      <c r="CV29" s="668"/>
      <c r="CW29" s="668"/>
      <c r="CX29" s="668"/>
      <c r="CY29" s="669"/>
      <c r="CZ29" s="635">
        <v>9.6999999999999993</v>
      </c>
      <c r="DA29" s="670"/>
      <c r="DB29" s="670"/>
      <c r="DC29" s="673"/>
      <c r="DD29" s="639">
        <v>6943543</v>
      </c>
      <c r="DE29" s="668"/>
      <c r="DF29" s="668"/>
      <c r="DG29" s="668"/>
      <c r="DH29" s="668"/>
      <c r="DI29" s="668"/>
      <c r="DJ29" s="668"/>
      <c r="DK29" s="669"/>
      <c r="DL29" s="639">
        <v>6943543</v>
      </c>
      <c r="DM29" s="668"/>
      <c r="DN29" s="668"/>
      <c r="DO29" s="668"/>
      <c r="DP29" s="668"/>
      <c r="DQ29" s="668"/>
      <c r="DR29" s="668"/>
      <c r="DS29" s="668"/>
      <c r="DT29" s="668"/>
      <c r="DU29" s="668"/>
      <c r="DV29" s="669"/>
      <c r="DW29" s="635">
        <v>19.3</v>
      </c>
      <c r="DX29" s="670"/>
      <c r="DY29" s="670"/>
      <c r="DZ29" s="670"/>
      <c r="EA29" s="670"/>
      <c r="EB29" s="670"/>
      <c r="EC29" s="671"/>
    </row>
    <row r="30" spans="2:133" ht="11.25" customHeight="1" x14ac:dyDescent="0.15">
      <c r="B30" s="627" t="s">
        <v>266</v>
      </c>
      <c r="C30" s="628"/>
      <c r="D30" s="628"/>
      <c r="E30" s="628"/>
      <c r="F30" s="628"/>
      <c r="G30" s="628"/>
      <c r="H30" s="628"/>
      <c r="I30" s="628"/>
      <c r="J30" s="628"/>
      <c r="K30" s="628"/>
      <c r="L30" s="628"/>
      <c r="M30" s="628"/>
      <c r="N30" s="628"/>
      <c r="O30" s="628"/>
      <c r="P30" s="628"/>
      <c r="Q30" s="629"/>
      <c r="R30" s="630">
        <v>542898</v>
      </c>
      <c r="S30" s="631"/>
      <c r="T30" s="631"/>
      <c r="U30" s="631"/>
      <c r="V30" s="631"/>
      <c r="W30" s="631"/>
      <c r="X30" s="631"/>
      <c r="Y30" s="632"/>
      <c r="Z30" s="633">
        <v>0.7</v>
      </c>
      <c r="AA30" s="633"/>
      <c r="AB30" s="633"/>
      <c r="AC30" s="633"/>
      <c r="AD30" s="634">
        <v>52595</v>
      </c>
      <c r="AE30" s="634"/>
      <c r="AF30" s="634"/>
      <c r="AG30" s="634"/>
      <c r="AH30" s="634"/>
      <c r="AI30" s="634"/>
      <c r="AJ30" s="634"/>
      <c r="AK30" s="634"/>
      <c r="AL30" s="635">
        <v>0.2</v>
      </c>
      <c r="AM30" s="636"/>
      <c r="AN30" s="636"/>
      <c r="AO30" s="637"/>
      <c r="AP30" s="609" t="s">
        <v>221</v>
      </c>
      <c r="AQ30" s="610"/>
      <c r="AR30" s="610"/>
      <c r="AS30" s="610"/>
      <c r="AT30" s="610"/>
      <c r="AU30" s="610"/>
      <c r="AV30" s="610"/>
      <c r="AW30" s="610"/>
      <c r="AX30" s="610"/>
      <c r="AY30" s="610"/>
      <c r="AZ30" s="610"/>
      <c r="BA30" s="610"/>
      <c r="BB30" s="610"/>
      <c r="BC30" s="610"/>
      <c r="BD30" s="610"/>
      <c r="BE30" s="610"/>
      <c r="BF30" s="611"/>
      <c r="BG30" s="609" t="s">
        <v>267</v>
      </c>
      <c r="BH30" s="677"/>
      <c r="BI30" s="677"/>
      <c r="BJ30" s="677"/>
      <c r="BK30" s="677"/>
      <c r="BL30" s="677"/>
      <c r="BM30" s="677"/>
      <c r="BN30" s="677"/>
      <c r="BO30" s="677"/>
      <c r="BP30" s="677"/>
      <c r="BQ30" s="678"/>
      <c r="BR30" s="609" t="s">
        <v>268</v>
      </c>
      <c r="BS30" s="677"/>
      <c r="BT30" s="677"/>
      <c r="BU30" s="677"/>
      <c r="BV30" s="677"/>
      <c r="BW30" s="677"/>
      <c r="BX30" s="677"/>
      <c r="BY30" s="677"/>
      <c r="BZ30" s="677"/>
      <c r="CA30" s="677"/>
      <c r="CB30" s="678"/>
      <c r="CD30" s="681"/>
      <c r="CE30" s="682"/>
      <c r="CF30" s="645" t="s">
        <v>587</v>
      </c>
      <c r="CG30" s="646"/>
      <c r="CH30" s="646"/>
      <c r="CI30" s="646"/>
      <c r="CJ30" s="646"/>
      <c r="CK30" s="646"/>
      <c r="CL30" s="646"/>
      <c r="CM30" s="646"/>
      <c r="CN30" s="646"/>
      <c r="CO30" s="646"/>
      <c r="CP30" s="646"/>
      <c r="CQ30" s="647"/>
      <c r="CR30" s="630">
        <v>6907381</v>
      </c>
      <c r="CS30" s="631"/>
      <c r="CT30" s="631"/>
      <c r="CU30" s="631"/>
      <c r="CV30" s="631"/>
      <c r="CW30" s="631"/>
      <c r="CX30" s="631"/>
      <c r="CY30" s="632"/>
      <c r="CZ30" s="635">
        <v>9.4</v>
      </c>
      <c r="DA30" s="670"/>
      <c r="DB30" s="670"/>
      <c r="DC30" s="673"/>
      <c r="DD30" s="639">
        <v>6732173</v>
      </c>
      <c r="DE30" s="631"/>
      <c r="DF30" s="631"/>
      <c r="DG30" s="631"/>
      <c r="DH30" s="631"/>
      <c r="DI30" s="631"/>
      <c r="DJ30" s="631"/>
      <c r="DK30" s="632"/>
      <c r="DL30" s="639">
        <v>6732173</v>
      </c>
      <c r="DM30" s="631"/>
      <c r="DN30" s="631"/>
      <c r="DO30" s="631"/>
      <c r="DP30" s="631"/>
      <c r="DQ30" s="631"/>
      <c r="DR30" s="631"/>
      <c r="DS30" s="631"/>
      <c r="DT30" s="631"/>
      <c r="DU30" s="631"/>
      <c r="DV30" s="632"/>
      <c r="DW30" s="635">
        <v>18.7</v>
      </c>
      <c r="DX30" s="670"/>
      <c r="DY30" s="670"/>
      <c r="DZ30" s="670"/>
      <c r="EA30" s="670"/>
      <c r="EB30" s="670"/>
      <c r="EC30" s="671"/>
    </row>
    <row r="31" spans="2:133" ht="11.25" customHeight="1" x14ac:dyDescent="0.15">
      <c r="B31" s="627" t="s">
        <v>269</v>
      </c>
      <c r="C31" s="628"/>
      <c r="D31" s="628"/>
      <c r="E31" s="628"/>
      <c r="F31" s="628"/>
      <c r="G31" s="628"/>
      <c r="H31" s="628"/>
      <c r="I31" s="628"/>
      <c r="J31" s="628"/>
      <c r="K31" s="628"/>
      <c r="L31" s="628"/>
      <c r="M31" s="628"/>
      <c r="N31" s="628"/>
      <c r="O31" s="628"/>
      <c r="P31" s="628"/>
      <c r="Q31" s="629"/>
      <c r="R31" s="630">
        <v>249989</v>
      </c>
      <c r="S31" s="631"/>
      <c r="T31" s="631"/>
      <c r="U31" s="631"/>
      <c r="V31" s="631"/>
      <c r="W31" s="631"/>
      <c r="X31" s="631"/>
      <c r="Y31" s="632"/>
      <c r="Z31" s="633">
        <v>0.3</v>
      </c>
      <c r="AA31" s="633"/>
      <c r="AB31" s="633"/>
      <c r="AC31" s="633"/>
      <c r="AD31" s="634" t="s">
        <v>551</v>
      </c>
      <c r="AE31" s="634"/>
      <c r="AF31" s="634"/>
      <c r="AG31" s="634"/>
      <c r="AH31" s="634"/>
      <c r="AI31" s="634"/>
      <c r="AJ31" s="634"/>
      <c r="AK31" s="634"/>
      <c r="AL31" s="635" t="s">
        <v>551</v>
      </c>
      <c r="AM31" s="636"/>
      <c r="AN31" s="636"/>
      <c r="AO31" s="637"/>
      <c r="AP31" s="685" t="s">
        <v>270</v>
      </c>
      <c r="AQ31" s="686"/>
      <c r="AR31" s="686"/>
      <c r="AS31" s="686"/>
      <c r="AT31" s="691" t="s">
        <v>271</v>
      </c>
      <c r="AU31" s="361"/>
      <c r="AV31" s="361"/>
      <c r="AW31" s="361"/>
      <c r="AX31" s="616" t="s">
        <v>188</v>
      </c>
      <c r="AY31" s="617"/>
      <c r="AZ31" s="617"/>
      <c r="BA31" s="617"/>
      <c r="BB31" s="617"/>
      <c r="BC31" s="617"/>
      <c r="BD31" s="617"/>
      <c r="BE31" s="617"/>
      <c r="BF31" s="618"/>
      <c r="BG31" s="694">
        <v>99.4</v>
      </c>
      <c r="BH31" s="695"/>
      <c r="BI31" s="695"/>
      <c r="BJ31" s="695"/>
      <c r="BK31" s="695"/>
      <c r="BL31" s="695"/>
      <c r="BM31" s="625">
        <v>97.3</v>
      </c>
      <c r="BN31" s="695"/>
      <c r="BO31" s="695"/>
      <c r="BP31" s="695"/>
      <c r="BQ31" s="696"/>
      <c r="BR31" s="694">
        <v>97.9</v>
      </c>
      <c r="BS31" s="695"/>
      <c r="BT31" s="695"/>
      <c r="BU31" s="695"/>
      <c r="BV31" s="695"/>
      <c r="BW31" s="695"/>
      <c r="BX31" s="625">
        <v>95.6</v>
      </c>
      <c r="BY31" s="695"/>
      <c r="BZ31" s="695"/>
      <c r="CA31" s="695"/>
      <c r="CB31" s="696"/>
      <c r="CD31" s="681"/>
      <c r="CE31" s="682"/>
      <c r="CF31" s="645" t="s">
        <v>588</v>
      </c>
      <c r="CG31" s="646"/>
      <c r="CH31" s="646"/>
      <c r="CI31" s="646"/>
      <c r="CJ31" s="646"/>
      <c r="CK31" s="646"/>
      <c r="CL31" s="646"/>
      <c r="CM31" s="646"/>
      <c r="CN31" s="646"/>
      <c r="CO31" s="646"/>
      <c r="CP31" s="646"/>
      <c r="CQ31" s="647"/>
      <c r="CR31" s="630">
        <v>225021</v>
      </c>
      <c r="CS31" s="668"/>
      <c r="CT31" s="668"/>
      <c r="CU31" s="668"/>
      <c r="CV31" s="668"/>
      <c r="CW31" s="668"/>
      <c r="CX31" s="668"/>
      <c r="CY31" s="669"/>
      <c r="CZ31" s="635">
        <v>0.3</v>
      </c>
      <c r="DA31" s="670"/>
      <c r="DB31" s="670"/>
      <c r="DC31" s="673"/>
      <c r="DD31" s="639">
        <v>211370</v>
      </c>
      <c r="DE31" s="668"/>
      <c r="DF31" s="668"/>
      <c r="DG31" s="668"/>
      <c r="DH31" s="668"/>
      <c r="DI31" s="668"/>
      <c r="DJ31" s="668"/>
      <c r="DK31" s="669"/>
      <c r="DL31" s="639">
        <v>211370</v>
      </c>
      <c r="DM31" s="668"/>
      <c r="DN31" s="668"/>
      <c r="DO31" s="668"/>
      <c r="DP31" s="668"/>
      <c r="DQ31" s="668"/>
      <c r="DR31" s="668"/>
      <c r="DS31" s="668"/>
      <c r="DT31" s="668"/>
      <c r="DU31" s="668"/>
      <c r="DV31" s="669"/>
      <c r="DW31" s="635">
        <v>0.6</v>
      </c>
      <c r="DX31" s="670"/>
      <c r="DY31" s="670"/>
      <c r="DZ31" s="670"/>
      <c r="EA31" s="670"/>
      <c r="EB31" s="670"/>
      <c r="EC31" s="671"/>
    </row>
    <row r="32" spans="2:133" ht="11.25" customHeight="1" x14ac:dyDescent="0.15">
      <c r="B32" s="627" t="s">
        <v>272</v>
      </c>
      <c r="C32" s="628"/>
      <c r="D32" s="628"/>
      <c r="E32" s="628"/>
      <c r="F32" s="628"/>
      <c r="G32" s="628"/>
      <c r="H32" s="628"/>
      <c r="I32" s="628"/>
      <c r="J32" s="628"/>
      <c r="K32" s="628"/>
      <c r="L32" s="628"/>
      <c r="M32" s="628"/>
      <c r="N32" s="628"/>
      <c r="O32" s="628"/>
      <c r="P32" s="628"/>
      <c r="Q32" s="629"/>
      <c r="R32" s="630">
        <v>17955075</v>
      </c>
      <c r="S32" s="631"/>
      <c r="T32" s="631"/>
      <c r="U32" s="631"/>
      <c r="V32" s="631"/>
      <c r="W32" s="631"/>
      <c r="X32" s="631"/>
      <c r="Y32" s="632"/>
      <c r="Z32" s="633">
        <v>23.6</v>
      </c>
      <c r="AA32" s="633"/>
      <c r="AB32" s="633"/>
      <c r="AC32" s="633"/>
      <c r="AD32" s="634" t="s">
        <v>551</v>
      </c>
      <c r="AE32" s="634"/>
      <c r="AF32" s="634"/>
      <c r="AG32" s="634"/>
      <c r="AH32" s="634"/>
      <c r="AI32" s="634"/>
      <c r="AJ32" s="634"/>
      <c r="AK32" s="634"/>
      <c r="AL32" s="635" t="s">
        <v>551</v>
      </c>
      <c r="AM32" s="636"/>
      <c r="AN32" s="636"/>
      <c r="AO32" s="637"/>
      <c r="AP32" s="687"/>
      <c r="AQ32" s="688"/>
      <c r="AR32" s="688"/>
      <c r="AS32" s="688"/>
      <c r="AT32" s="692"/>
      <c r="AU32" s="362" t="s">
        <v>589</v>
      </c>
      <c r="AV32" s="362"/>
      <c r="AW32" s="362"/>
      <c r="AX32" s="627" t="s">
        <v>273</v>
      </c>
      <c r="AY32" s="628"/>
      <c r="AZ32" s="628"/>
      <c r="BA32" s="628"/>
      <c r="BB32" s="628"/>
      <c r="BC32" s="628"/>
      <c r="BD32" s="628"/>
      <c r="BE32" s="628"/>
      <c r="BF32" s="629"/>
      <c r="BG32" s="697">
        <v>99.3</v>
      </c>
      <c r="BH32" s="668"/>
      <c r="BI32" s="668"/>
      <c r="BJ32" s="668"/>
      <c r="BK32" s="668"/>
      <c r="BL32" s="668"/>
      <c r="BM32" s="636">
        <v>97.3</v>
      </c>
      <c r="BN32" s="698"/>
      <c r="BO32" s="698"/>
      <c r="BP32" s="698"/>
      <c r="BQ32" s="699"/>
      <c r="BR32" s="697">
        <v>99.1</v>
      </c>
      <c r="BS32" s="668"/>
      <c r="BT32" s="668"/>
      <c r="BU32" s="668"/>
      <c r="BV32" s="668"/>
      <c r="BW32" s="668"/>
      <c r="BX32" s="636">
        <v>96.9</v>
      </c>
      <c r="BY32" s="698"/>
      <c r="BZ32" s="698"/>
      <c r="CA32" s="698"/>
      <c r="CB32" s="699"/>
      <c r="CD32" s="683"/>
      <c r="CE32" s="684"/>
      <c r="CF32" s="645" t="s">
        <v>590</v>
      </c>
      <c r="CG32" s="646"/>
      <c r="CH32" s="646"/>
      <c r="CI32" s="646"/>
      <c r="CJ32" s="646"/>
      <c r="CK32" s="646"/>
      <c r="CL32" s="646"/>
      <c r="CM32" s="646"/>
      <c r="CN32" s="646"/>
      <c r="CO32" s="646"/>
      <c r="CP32" s="646"/>
      <c r="CQ32" s="647"/>
      <c r="CR32" s="630" t="s">
        <v>551</v>
      </c>
      <c r="CS32" s="631"/>
      <c r="CT32" s="631"/>
      <c r="CU32" s="631"/>
      <c r="CV32" s="631"/>
      <c r="CW32" s="631"/>
      <c r="CX32" s="631"/>
      <c r="CY32" s="632"/>
      <c r="CZ32" s="635" t="s">
        <v>551</v>
      </c>
      <c r="DA32" s="670"/>
      <c r="DB32" s="670"/>
      <c r="DC32" s="673"/>
      <c r="DD32" s="639" t="s">
        <v>551</v>
      </c>
      <c r="DE32" s="631"/>
      <c r="DF32" s="631"/>
      <c r="DG32" s="631"/>
      <c r="DH32" s="631"/>
      <c r="DI32" s="631"/>
      <c r="DJ32" s="631"/>
      <c r="DK32" s="632"/>
      <c r="DL32" s="639" t="s">
        <v>551</v>
      </c>
      <c r="DM32" s="631"/>
      <c r="DN32" s="631"/>
      <c r="DO32" s="631"/>
      <c r="DP32" s="631"/>
      <c r="DQ32" s="631"/>
      <c r="DR32" s="631"/>
      <c r="DS32" s="631"/>
      <c r="DT32" s="631"/>
      <c r="DU32" s="631"/>
      <c r="DV32" s="632"/>
      <c r="DW32" s="635" t="s">
        <v>551</v>
      </c>
      <c r="DX32" s="670"/>
      <c r="DY32" s="670"/>
      <c r="DZ32" s="670"/>
      <c r="EA32" s="670"/>
      <c r="EB32" s="670"/>
      <c r="EC32" s="671"/>
    </row>
    <row r="33" spans="2:133" ht="11.25" customHeight="1" x14ac:dyDescent="0.15">
      <c r="B33" s="655" t="s">
        <v>274</v>
      </c>
      <c r="C33" s="656"/>
      <c r="D33" s="656"/>
      <c r="E33" s="656"/>
      <c r="F33" s="656"/>
      <c r="G33" s="656"/>
      <c r="H33" s="656"/>
      <c r="I33" s="656"/>
      <c r="J33" s="656"/>
      <c r="K33" s="656"/>
      <c r="L33" s="656"/>
      <c r="M33" s="656"/>
      <c r="N33" s="656"/>
      <c r="O33" s="656"/>
      <c r="P33" s="656"/>
      <c r="Q33" s="657"/>
      <c r="R33" s="630" t="s">
        <v>551</v>
      </c>
      <c r="S33" s="631"/>
      <c r="T33" s="631"/>
      <c r="U33" s="631"/>
      <c r="V33" s="631"/>
      <c r="W33" s="631"/>
      <c r="X33" s="631"/>
      <c r="Y33" s="632"/>
      <c r="Z33" s="633" t="s">
        <v>551</v>
      </c>
      <c r="AA33" s="633"/>
      <c r="AB33" s="633"/>
      <c r="AC33" s="633"/>
      <c r="AD33" s="634" t="s">
        <v>551</v>
      </c>
      <c r="AE33" s="634"/>
      <c r="AF33" s="634"/>
      <c r="AG33" s="634"/>
      <c r="AH33" s="634"/>
      <c r="AI33" s="634"/>
      <c r="AJ33" s="634"/>
      <c r="AK33" s="634"/>
      <c r="AL33" s="635" t="s">
        <v>551</v>
      </c>
      <c r="AM33" s="636"/>
      <c r="AN33" s="636"/>
      <c r="AO33" s="637"/>
      <c r="AP33" s="689"/>
      <c r="AQ33" s="690"/>
      <c r="AR33" s="690"/>
      <c r="AS33" s="690"/>
      <c r="AT33" s="693"/>
      <c r="AU33" s="363"/>
      <c r="AV33" s="363"/>
      <c r="AW33" s="363"/>
      <c r="AX33" s="674" t="s">
        <v>275</v>
      </c>
      <c r="AY33" s="675"/>
      <c r="AZ33" s="675"/>
      <c r="BA33" s="675"/>
      <c r="BB33" s="675"/>
      <c r="BC33" s="675"/>
      <c r="BD33" s="675"/>
      <c r="BE33" s="675"/>
      <c r="BF33" s="676"/>
      <c r="BG33" s="700">
        <v>99.5</v>
      </c>
      <c r="BH33" s="701"/>
      <c r="BI33" s="701"/>
      <c r="BJ33" s="701"/>
      <c r="BK33" s="701"/>
      <c r="BL33" s="701"/>
      <c r="BM33" s="702">
        <v>97</v>
      </c>
      <c r="BN33" s="701"/>
      <c r="BO33" s="701"/>
      <c r="BP33" s="701"/>
      <c r="BQ33" s="703"/>
      <c r="BR33" s="700">
        <v>96.7</v>
      </c>
      <c r="BS33" s="701"/>
      <c r="BT33" s="701"/>
      <c r="BU33" s="701"/>
      <c r="BV33" s="701"/>
      <c r="BW33" s="701"/>
      <c r="BX33" s="702">
        <v>94.2</v>
      </c>
      <c r="BY33" s="701"/>
      <c r="BZ33" s="701"/>
      <c r="CA33" s="701"/>
      <c r="CB33" s="703"/>
      <c r="CD33" s="645" t="s">
        <v>276</v>
      </c>
      <c r="CE33" s="646"/>
      <c r="CF33" s="646"/>
      <c r="CG33" s="646"/>
      <c r="CH33" s="646"/>
      <c r="CI33" s="646"/>
      <c r="CJ33" s="646"/>
      <c r="CK33" s="646"/>
      <c r="CL33" s="646"/>
      <c r="CM33" s="646"/>
      <c r="CN33" s="646"/>
      <c r="CO33" s="646"/>
      <c r="CP33" s="646"/>
      <c r="CQ33" s="647"/>
      <c r="CR33" s="630">
        <v>31326932</v>
      </c>
      <c r="CS33" s="668"/>
      <c r="CT33" s="668"/>
      <c r="CU33" s="668"/>
      <c r="CV33" s="668"/>
      <c r="CW33" s="668"/>
      <c r="CX33" s="668"/>
      <c r="CY33" s="669"/>
      <c r="CZ33" s="635">
        <v>42.4</v>
      </c>
      <c r="DA33" s="670"/>
      <c r="DB33" s="670"/>
      <c r="DC33" s="673"/>
      <c r="DD33" s="639">
        <v>22044892</v>
      </c>
      <c r="DE33" s="668"/>
      <c r="DF33" s="668"/>
      <c r="DG33" s="668"/>
      <c r="DH33" s="668"/>
      <c r="DI33" s="668"/>
      <c r="DJ33" s="668"/>
      <c r="DK33" s="669"/>
      <c r="DL33" s="639">
        <v>13727505</v>
      </c>
      <c r="DM33" s="668"/>
      <c r="DN33" s="668"/>
      <c r="DO33" s="668"/>
      <c r="DP33" s="668"/>
      <c r="DQ33" s="668"/>
      <c r="DR33" s="668"/>
      <c r="DS33" s="668"/>
      <c r="DT33" s="668"/>
      <c r="DU33" s="668"/>
      <c r="DV33" s="669"/>
      <c r="DW33" s="635">
        <v>38.200000000000003</v>
      </c>
      <c r="DX33" s="670"/>
      <c r="DY33" s="670"/>
      <c r="DZ33" s="670"/>
      <c r="EA33" s="670"/>
      <c r="EB33" s="670"/>
      <c r="EC33" s="671"/>
    </row>
    <row r="34" spans="2:133" ht="11.25" customHeight="1" x14ac:dyDescent="0.15">
      <c r="B34" s="627" t="s">
        <v>277</v>
      </c>
      <c r="C34" s="628"/>
      <c r="D34" s="628"/>
      <c r="E34" s="628"/>
      <c r="F34" s="628"/>
      <c r="G34" s="628"/>
      <c r="H34" s="628"/>
      <c r="I34" s="628"/>
      <c r="J34" s="628"/>
      <c r="K34" s="628"/>
      <c r="L34" s="628"/>
      <c r="M34" s="628"/>
      <c r="N34" s="628"/>
      <c r="O34" s="628"/>
      <c r="P34" s="628"/>
      <c r="Q34" s="629"/>
      <c r="R34" s="630">
        <v>7557912</v>
      </c>
      <c r="S34" s="631"/>
      <c r="T34" s="631"/>
      <c r="U34" s="631"/>
      <c r="V34" s="631"/>
      <c r="W34" s="631"/>
      <c r="X34" s="631"/>
      <c r="Y34" s="632"/>
      <c r="Z34" s="633">
        <v>9.9</v>
      </c>
      <c r="AA34" s="633"/>
      <c r="AB34" s="633"/>
      <c r="AC34" s="633"/>
      <c r="AD34" s="634" t="s">
        <v>551</v>
      </c>
      <c r="AE34" s="634"/>
      <c r="AF34" s="634"/>
      <c r="AG34" s="634"/>
      <c r="AH34" s="634"/>
      <c r="AI34" s="634"/>
      <c r="AJ34" s="634"/>
      <c r="AK34" s="634"/>
      <c r="AL34" s="635" t="s">
        <v>551</v>
      </c>
      <c r="AM34" s="636"/>
      <c r="AN34" s="636"/>
      <c r="AO34" s="637"/>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591</v>
      </c>
      <c r="CE34" s="646"/>
      <c r="CF34" s="646"/>
      <c r="CG34" s="646"/>
      <c r="CH34" s="646"/>
      <c r="CI34" s="646"/>
      <c r="CJ34" s="646"/>
      <c r="CK34" s="646"/>
      <c r="CL34" s="646"/>
      <c r="CM34" s="646"/>
      <c r="CN34" s="646"/>
      <c r="CO34" s="646"/>
      <c r="CP34" s="646"/>
      <c r="CQ34" s="647"/>
      <c r="CR34" s="630">
        <v>7430270</v>
      </c>
      <c r="CS34" s="631"/>
      <c r="CT34" s="631"/>
      <c r="CU34" s="631"/>
      <c r="CV34" s="631"/>
      <c r="CW34" s="631"/>
      <c r="CX34" s="631"/>
      <c r="CY34" s="632"/>
      <c r="CZ34" s="635">
        <v>10.1</v>
      </c>
      <c r="DA34" s="670"/>
      <c r="DB34" s="670"/>
      <c r="DC34" s="673"/>
      <c r="DD34" s="639">
        <v>4966057</v>
      </c>
      <c r="DE34" s="631"/>
      <c r="DF34" s="631"/>
      <c r="DG34" s="631"/>
      <c r="DH34" s="631"/>
      <c r="DI34" s="631"/>
      <c r="DJ34" s="631"/>
      <c r="DK34" s="632"/>
      <c r="DL34" s="639">
        <v>4338656</v>
      </c>
      <c r="DM34" s="631"/>
      <c r="DN34" s="631"/>
      <c r="DO34" s="631"/>
      <c r="DP34" s="631"/>
      <c r="DQ34" s="631"/>
      <c r="DR34" s="631"/>
      <c r="DS34" s="631"/>
      <c r="DT34" s="631"/>
      <c r="DU34" s="631"/>
      <c r="DV34" s="632"/>
      <c r="DW34" s="635">
        <v>12.1</v>
      </c>
      <c r="DX34" s="670"/>
      <c r="DY34" s="670"/>
      <c r="DZ34" s="670"/>
      <c r="EA34" s="670"/>
      <c r="EB34" s="670"/>
      <c r="EC34" s="671"/>
    </row>
    <row r="35" spans="2:133" ht="11.25" customHeight="1" x14ac:dyDescent="0.15">
      <c r="B35" s="627" t="s">
        <v>278</v>
      </c>
      <c r="C35" s="628"/>
      <c r="D35" s="628"/>
      <c r="E35" s="628"/>
      <c r="F35" s="628"/>
      <c r="G35" s="628"/>
      <c r="H35" s="628"/>
      <c r="I35" s="628"/>
      <c r="J35" s="628"/>
      <c r="K35" s="628"/>
      <c r="L35" s="628"/>
      <c r="M35" s="628"/>
      <c r="N35" s="628"/>
      <c r="O35" s="628"/>
      <c r="P35" s="628"/>
      <c r="Q35" s="629"/>
      <c r="R35" s="630">
        <v>340779</v>
      </c>
      <c r="S35" s="631"/>
      <c r="T35" s="631"/>
      <c r="U35" s="631"/>
      <c r="V35" s="631"/>
      <c r="W35" s="631"/>
      <c r="X35" s="631"/>
      <c r="Y35" s="632"/>
      <c r="Z35" s="633">
        <v>0.4</v>
      </c>
      <c r="AA35" s="633"/>
      <c r="AB35" s="633"/>
      <c r="AC35" s="633"/>
      <c r="AD35" s="634">
        <v>82889</v>
      </c>
      <c r="AE35" s="634"/>
      <c r="AF35" s="634"/>
      <c r="AG35" s="634"/>
      <c r="AH35" s="634"/>
      <c r="AI35" s="634"/>
      <c r="AJ35" s="634"/>
      <c r="AK35" s="634"/>
      <c r="AL35" s="635">
        <v>0.2</v>
      </c>
      <c r="AM35" s="636"/>
      <c r="AN35" s="636"/>
      <c r="AO35" s="637"/>
      <c r="AP35" s="218"/>
      <c r="AQ35" s="609" t="s">
        <v>279</v>
      </c>
      <c r="AR35" s="610"/>
      <c r="AS35" s="610"/>
      <c r="AT35" s="610"/>
      <c r="AU35" s="610"/>
      <c r="AV35" s="610"/>
      <c r="AW35" s="610"/>
      <c r="AX35" s="610"/>
      <c r="AY35" s="610"/>
      <c r="AZ35" s="610"/>
      <c r="BA35" s="610"/>
      <c r="BB35" s="610"/>
      <c r="BC35" s="610"/>
      <c r="BD35" s="610"/>
      <c r="BE35" s="610"/>
      <c r="BF35" s="611"/>
      <c r="BG35" s="609" t="s">
        <v>280</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592</v>
      </c>
      <c r="CE35" s="646"/>
      <c r="CF35" s="646"/>
      <c r="CG35" s="646"/>
      <c r="CH35" s="646"/>
      <c r="CI35" s="646"/>
      <c r="CJ35" s="646"/>
      <c r="CK35" s="646"/>
      <c r="CL35" s="646"/>
      <c r="CM35" s="646"/>
      <c r="CN35" s="646"/>
      <c r="CO35" s="646"/>
      <c r="CP35" s="646"/>
      <c r="CQ35" s="647"/>
      <c r="CR35" s="630">
        <v>635945</v>
      </c>
      <c r="CS35" s="668"/>
      <c r="CT35" s="668"/>
      <c r="CU35" s="668"/>
      <c r="CV35" s="668"/>
      <c r="CW35" s="668"/>
      <c r="CX35" s="668"/>
      <c r="CY35" s="669"/>
      <c r="CZ35" s="635">
        <v>0.9</v>
      </c>
      <c r="DA35" s="670"/>
      <c r="DB35" s="670"/>
      <c r="DC35" s="673"/>
      <c r="DD35" s="639">
        <v>525742</v>
      </c>
      <c r="DE35" s="668"/>
      <c r="DF35" s="668"/>
      <c r="DG35" s="668"/>
      <c r="DH35" s="668"/>
      <c r="DI35" s="668"/>
      <c r="DJ35" s="668"/>
      <c r="DK35" s="669"/>
      <c r="DL35" s="639">
        <v>523175</v>
      </c>
      <c r="DM35" s="668"/>
      <c r="DN35" s="668"/>
      <c r="DO35" s="668"/>
      <c r="DP35" s="668"/>
      <c r="DQ35" s="668"/>
      <c r="DR35" s="668"/>
      <c r="DS35" s="668"/>
      <c r="DT35" s="668"/>
      <c r="DU35" s="668"/>
      <c r="DV35" s="669"/>
      <c r="DW35" s="635">
        <v>1.5</v>
      </c>
      <c r="DX35" s="670"/>
      <c r="DY35" s="670"/>
      <c r="DZ35" s="670"/>
      <c r="EA35" s="670"/>
      <c r="EB35" s="670"/>
      <c r="EC35" s="671"/>
    </row>
    <row r="36" spans="2:133" ht="11.25" customHeight="1" x14ac:dyDescent="0.15">
      <c r="B36" s="627" t="s">
        <v>281</v>
      </c>
      <c r="C36" s="628"/>
      <c r="D36" s="628"/>
      <c r="E36" s="628"/>
      <c r="F36" s="628"/>
      <c r="G36" s="628"/>
      <c r="H36" s="628"/>
      <c r="I36" s="628"/>
      <c r="J36" s="628"/>
      <c r="K36" s="628"/>
      <c r="L36" s="628"/>
      <c r="M36" s="628"/>
      <c r="N36" s="628"/>
      <c r="O36" s="628"/>
      <c r="P36" s="628"/>
      <c r="Q36" s="629"/>
      <c r="R36" s="630">
        <v>579830</v>
      </c>
      <c r="S36" s="631"/>
      <c r="T36" s="631"/>
      <c r="U36" s="631"/>
      <c r="V36" s="631"/>
      <c r="W36" s="631"/>
      <c r="X36" s="631"/>
      <c r="Y36" s="632"/>
      <c r="Z36" s="633">
        <v>0.8</v>
      </c>
      <c r="AA36" s="633"/>
      <c r="AB36" s="633"/>
      <c r="AC36" s="633"/>
      <c r="AD36" s="634" t="s">
        <v>551</v>
      </c>
      <c r="AE36" s="634"/>
      <c r="AF36" s="634"/>
      <c r="AG36" s="634"/>
      <c r="AH36" s="634"/>
      <c r="AI36" s="634"/>
      <c r="AJ36" s="634"/>
      <c r="AK36" s="634"/>
      <c r="AL36" s="635" t="s">
        <v>551</v>
      </c>
      <c r="AM36" s="636"/>
      <c r="AN36" s="636"/>
      <c r="AO36" s="637"/>
      <c r="AP36" s="218"/>
      <c r="AQ36" s="704" t="s">
        <v>593</v>
      </c>
      <c r="AR36" s="705"/>
      <c r="AS36" s="705"/>
      <c r="AT36" s="705"/>
      <c r="AU36" s="705"/>
      <c r="AV36" s="705"/>
      <c r="AW36" s="705"/>
      <c r="AX36" s="705"/>
      <c r="AY36" s="706"/>
      <c r="AZ36" s="619">
        <v>7689365</v>
      </c>
      <c r="BA36" s="620"/>
      <c r="BB36" s="620"/>
      <c r="BC36" s="620"/>
      <c r="BD36" s="620"/>
      <c r="BE36" s="620"/>
      <c r="BF36" s="707"/>
      <c r="BG36" s="641" t="s">
        <v>282</v>
      </c>
      <c r="BH36" s="642"/>
      <c r="BI36" s="642"/>
      <c r="BJ36" s="642"/>
      <c r="BK36" s="642"/>
      <c r="BL36" s="642"/>
      <c r="BM36" s="642"/>
      <c r="BN36" s="642"/>
      <c r="BO36" s="642"/>
      <c r="BP36" s="642"/>
      <c r="BQ36" s="642"/>
      <c r="BR36" s="642"/>
      <c r="BS36" s="642"/>
      <c r="BT36" s="642"/>
      <c r="BU36" s="643"/>
      <c r="BV36" s="619">
        <v>29312</v>
      </c>
      <c r="BW36" s="620"/>
      <c r="BX36" s="620"/>
      <c r="BY36" s="620"/>
      <c r="BZ36" s="620"/>
      <c r="CA36" s="620"/>
      <c r="CB36" s="707"/>
      <c r="CD36" s="645" t="s">
        <v>283</v>
      </c>
      <c r="CE36" s="646"/>
      <c r="CF36" s="646"/>
      <c r="CG36" s="646"/>
      <c r="CH36" s="646"/>
      <c r="CI36" s="646"/>
      <c r="CJ36" s="646"/>
      <c r="CK36" s="646"/>
      <c r="CL36" s="646"/>
      <c r="CM36" s="646"/>
      <c r="CN36" s="646"/>
      <c r="CO36" s="646"/>
      <c r="CP36" s="646"/>
      <c r="CQ36" s="647"/>
      <c r="CR36" s="630">
        <v>10238407</v>
      </c>
      <c r="CS36" s="631"/>
      <c r="CT36" s="631"/>
      <c r="CU36" s="631"/>
      <c r="CV36" s="631"/>
      <c r="CW36" s="631"/>
      <c r="CX36" s="631"/>
      <c r="CY36" s="632"/>
      <c r="CZ36" s="635">
        <v>13.9</v>
      </c>
      <c r="DA36" s="670"/>
      <c r="DB36" s="670"/>
      <c r="DC36" s="673"/>
      <c r="DD36" s="639">
        <v>7665225</v>
      </c>
      <c r="DE36" s="631"/>
      <c r="DF36" s="631"/>
      <c r="DG36" s="631"/>
      <c r="DH36" s="631"/>
      <c r="DI36" s="631"/>
      <c r="DJ36" s="631"/>
      <c r="DK36" s="632"/>
      <c r="DL36" s="639">
        <v>4999696</v>
      </c>
      <c r="DM36" s="631"/>
      <c r="DN36" s="631"/>
      <c r="DO36" s="631"/>
      <c r="DP36" s="631"/>
      <c r="DQ36" s="631"/>
      <c r="DR36" s="631"/>
      <c r="DS36" s="631"/>
      <c r="DT36" s="631"/>
      <c r="DU36" s="631"/>
      <c r="DV36" s="632"/>
      <c r="DW36" s="635">
        <v>13.9</v>
      </c>
      <c r="DX36" s="670"/>
      <c r="DY36" s="670"/>
      <c r="DZ36" s="670"/>
      <c r="EA36" s="670"/>
      <c r="EB36" s="670"/>
      <c r="EC36" s="671"/>
    </row>
    <row r="37" spans="2:133" ht="11.25" customHeight="1" x14ac:dyDescent="0.15">
      <c r="B37" s="627" t="s">
        <v>284</v>
      </c>
      <c r="C37" s="628"/>
      <c r="D37" s="628"/>
      <c r="E37" s="628"/>
      <c r="F37" s="628"/>
      <c r="G37" s="628"/>
      <c r="H37" s="628"/>
      <c r="I37" s="628"/>
      <c r="J37" s="628"/>
      <c r="K37" s="628"/>
      <c r="L37" s="628"/>
      <c r="M37" s="628"/>
      <c r="N37" s="628"/>
      <c r="O37" s="628"/>
      <c r="P37" s="628"/>
      <c r="Q37" s="629"/>
      <c r="R37" s="630">
        <v>3136092</v>
      </c>
      <c r="S37" s="631"/>
      <c r="T37" s="631"/>
      <c r="U37" s="631"/>
      <c r="V37" s="631"/>
      <c r="W37" s="631"/>
      <c r="X37" s="631"/>
      <c r="Y37" s="632"/>
      <c r="Z37" s="633">
        <v>4.0999999999999996</v>
      </c>
      <c r="AA37" s="633"/>
      <c r="AB37" s="633"/>
      <c r="AC37" s="633"/>
      <c r="AD37" s="634" t="s">
        <v>551</v>
      </c>
      <c r="AE37" s="634"/>
      <c r="AF37" s="634"/>
      <c r="AG37" s="634"/>
      <c r="AH37" s="634"/>
      <c r="AI37" s="634"/>
      <c r="AJ37" s="634"/>
      <c r="AK37" s="634"/>
      <c r="AL37" s="635" t="s">
        <v>551</v>
      </c>
      <c r="AM37" s="636"/>
      <c r="AN37" s="636"/>
      <c r="AO37" s="637"/>
      <c r="AQ37" s="708" t="s">
        <v>594</v>
      </c>
      <c r="AR37" s="709"/>
      <c r="AS37" s="709"/>
      <c r="AT37" s="709"/>
      <c r="AU37" s="709"/>
      <c r="AV37" s="709"/>
      <c r="AW37" s="709"/>
      <c r="AX37" s="709"/>
      <c r="AY37" s="710"/>
      <c r="AZ37" s="630">
        <v>1907632</v>
      </c>
      <c r="BA37" s="631"/>
      <c r="BB37" s="631"/>
      <c r="BC37" s="631"/>
      <c r="BD37" s="668"/>
      <c r="BE37" s="668"/>
      <c r="BF37" s="699"/>
      <c r="BG37" s="645" t="s">
        <v>285</v>
      </c>
      <c r="BH37" s="646"/>
      <c r="BI37" s="646"/>
      <c r="BJ37" s="646"/>
      <c r="BK37" s="646"/>
      <c r="BL37" s="646"/>
      <c r="BM37" s="646"/>
      <c r="BN37" s="646"/>
      <c r="BO37" s="646"/>
      <c r="BP37" s="646"/>
      <c r="BQ37" s="646"/>
      <c r="BR37" s="646"/>
      <c r="BS37" s="646"/>
      <c r="BT37" s="646"/>
      <c r="BU37" s="647"/>
      <c r="BV37" s="630">
        <v>-233100</v>
      </c>
      <c r="BW37" s="631"/>
      <c r="BX37" s="631"/>
      <c r="BY37" s="631"/>
      <c r="BZ37" s="631"/>
      <c r="CA37" s="631"/>
      <c r="CB37" s="640"/>
      <c r="CD37" s="645" t="s">
        <v>595</v>
      </c>
      <c r="CE37" s="646"/>
      <c r="CF37" s="646"/>
      <c r="CG37" s="646"/>
      <c r="CH37" s="646"/>
      <c r="CI37" s="646"/>
      <c r="CJ37" s="646"/>
      <c r="CK37" s="646"/>
      <c r="CL37" s="646"/>
      <c r="CM37" s="646"/>
      <c r="CN37" s="646"/>
      <c r="CO37" s="646"/>
      <c r="CP37" s="646"/>
      <c r="CQ37" s="647"/>
      <c r="CR37" s="630">
        <v>3182073</v>
      </c>
      <c r="CS37" s="668"/>
      <c r="CT37" s="668"/>
      <c r="CU37" s="668"/>
      <c r="CV37" s="668"/>
      <c r="CW37" s="668"/>
      <c r="CX37" s="668"/>
      <c r="CY37" s="669"/>
      <c r="CZ37" s="635">
        <v>4.3</v>
      </c>
      <c r="DA37" s="670"/>
      <c r="DB37" s="670"/>
      <c r="DC37" s="673"/>
      <c r="DD37" s="639">
        <v>3157462</v>
      </c>
      <c r="DE37" s="668"/>
      <c r="DF37" s="668"/>
      <c r="DG37" s="668"/>
      <c r="DH37" s="668"/>
      <c r="DI37" s="668"/>
      <c r="DJ37" s="668"/>
      <c r="DK37" s="669"/>
      <c r="DL37" s="639">
        <v>2312478</v>
      </c>
      <c r="DM37" s="668"/>
      <c r="DN37" s="668"/>
      <c r="DO37" s="668"/>
      <c r="DP37" s="668"/>
      <c r="DQ37" s="668"/>
      <c r="DR37" s="668"/>
      <c r="DS37" s="668"/>
      <c r="DT37" s="668"/>
      <c r="DU37" s="668"/>
      <c r="DV37" s="669"/>
      <c r="DW37" s="635">
        <v>6.4</v>
      </c>
      <c r="DX37" s="670"/>
      <c r="DY37" s="670"/>
      <c r="DZ37" s="670"/>
      <c r="EA37" s="670"/>
      <c r="EB37" s="670"/>
      <c r="EC37" s="671"/>
    </row>
    <row r="38" spans="2:133" ht="11.25" customHeight="1" x14ac:dyDescent="0.15">
      <c r="B38" s="627" t="s">
        <v>286</v>
      </c>
      <c r="C38" s="628"/>
      <c r="D38" s="628"/>
      <c r="E38" s="628"/>
      <c r="F38" s="628"/>
      <c r="G38" s="628"/>
      <c r="H38" s="628"/>
      <c r="I38" s="628"/>
      <c r="J38" s="628"/>
      <c r="K38" s="628"/>
      <c r="L38" s="628"/>
      <c r="M38" s="628"/>
      <c r="N38" s="628"/>
      <c r="O38" s="628"/>
      <c r="P38" s="628"/>
      <c r="Q38" s="629"/>
      <c r="R38" s="630">
        <v>1834053</v>
      </c>
      <c r="S38" s="631"/>
      <c r="T38" s="631"/>
      <c r="U38" s="631"/>
      <c r="V38" s="631"/>
      <c r="W38" s="631"/>
      <c r="X38" s="631"/>
      <c r="Y38" s="632"/>
      <c r="Z38" s="633">
        <v>2.4</v>
      </c>
      <c r="AA38" s="633"/>
      <c r="AB38" s="633"/>
      <c r="AC38" s="633"/>
      <c r="AD38" s="634" t="s">
        <v>551</v>
      </c>
      <c r="AE38" s="634"/>
      <c r="AF38" s="634"/>
      <c r="AG38" s="634"/>
      <c r="AH38" s="634"/>
      <c r="AI38" s="634"/>
      <c r="AJ38" s="634"/>
      <c r="AK38" s="634"/>
      <c r="AL38" s="635" t="s">
        <v>551</v>
      </c>
      <c r="AM38" s="636"/>
      <c r="AN38" s="636"/>
      <c r="AO38" s="637"/>
      <c r="AQ38" s="708" t="s">
        <v>596</v>
      </c>
      <c r="AR38" s="709"/>
      <c r="AS38" s="709"/>
      <c r="AT38" s="709"/>
      <c r="AU38" s="709"/>
      <c r="AV38" s="709"/>
      <c r="AW38" s="709"/>
      <c r="AX38" s="709"/>
      <c r="AY38" s="710"/>
      <c r="AZ38" s="630">
        <v>377715</v>
      </c>
      <c r="BA38" s="631"/>
      <c r="BB38" s="631"/>
      <c r="BC38" s="631"/>
      <c r="BD38" s="668"/>
      <c r="BE38" s="668"/>
      <c r="BF38" s="699"/>
      <c r="BG38" s="645" t="s">
        <v>287</v>
      </c>
      <c r="BH38" s="646"/>
      <c r="BI38" s="646"/>
      <c r="BJ38" s="646"/>
      <c r="BK38" s="646"/>
      <c r="BL38" s="646"/>
      <c r="BM38" s="646"/>
      <c r="BN38" s="646"/>
      <c r="BO38" s="646"/>
      <c r="BP38" s="646"/>
      <c r="BQ38" s="646"/>
      <c r="BR38" s="646"/>
      <c r="BS38" s="646"/>
      <c r="BT38" s="646"/>
      <c r="BU38" s="647"/>
      <c r="BV38" s="630">
        <v>18299</v>
      </c>
      <c r="BW38" s="631"/>
      <c r="BX38" s="631"/>
      <c r="BY38" s="631"/>
      <c r="BZ38" s="631"/>
      <c r="CA38" s="631"/>
      <c r="CB38" s="640"/>
      <c r="CD38" s="645" t="s">
        <v>597</v>
      </c>
      <c r="CE38" s="646"/>
      <c r="CF38" s="646"/>
      <c r="CG38" s="646"/>
      <c r="CH38" s="646"/>
      <c r="CI38" s="646"/>
      <c r="CJ38" s="646"/>
      <c r="CK38" s="646"/>
      <c r="CL38" s="646"/>
      <c r="CM38" s="646"/>
      <c r="CN38" s="646"/>
      <c r="CO38" s="646"/>
      <c r="CP38" s="646"/>
      <c r="CQ38" s="647"/>
      <c r="CR38" s="630">
        <v>5404018</v>
      </c>
      <c r="CS38" s="631"/>
      <c r="CT38" s="631"/>
      <c r="CU38" s="631"/>
      <c r="CV38" s="631"/>
      <c r="CW38" s="631"/>
      <c r="CX38" s="631"/>
      <c r="CY38" s="632"/>
      <c r="CZ38" s="635">
        <v>7.3</v>
      </c>
      <c r="DA38" s="670"/>
      <c r="DB38" s="670"/>
      <c r="DC38" s="673"/>
      <c r="DD38" s="639">
        <v>4281045</v>
      </c>
      <c r="DE38" s="631"/>
      <c r="DF38" s="631"/>
      <c r="DG38" s="631"/>
      <c r="DH38" s="631"/>
      <c r="DI38" s="631"/>
      <c r="DJ38" s="631"/>
      <c r="DK38" s="632"/>
      <c r="DL38" s="639">
        <v>3865978</v>
      </c>
      <c r="DM38" s="631"/>
      <c r="DN38" s="631"/>
      <c r="DO38" s="631"/>
      <c r="DP38" s="631"/>
      <c r="DQ38" s="631"/>
      <c r="DR38" s="631"/>
      <c r="DS38" s="631"/>
      <c r="DT38" s="631"/>
      <c r="DU38" s="631"/>
      <c r="DV38" s="632"/>
      <c r="DW38" s="635">
        <v>10.8</v>
      </c>
      <c r="DX38" s="670"/>
      <c r="DY38" s="670"/>
      <c r="DZ38" s="670"/>
      <c r="EA38" s="670"/>
      <c r="EB38" s="670"/>
      <c r="EC38" s="671"/>
    </row>
    <row r="39" spans="2:133" ht="11.25" customHeight="1" x14ac:dyDescent="0.15">
      <c r="B39" s="627" t="s">
        <v>288</v>
      </c>
      <c r="C39" s="628"/>
      <c r="D39" s="628"/>
      <c r="E39" s="628"/>
      <c r="F39" s="628"/>
      <c r="G39" s="628"/>
      <c r="H39" s="628"/>
      <c r="I39" s="628"/>
      <c r="J39" s="628"/>
      <c r="K39" s="628"/>
      <c r="L39" s="628"/>
      <c r="M39" s="628"/>
      <c r="N39" s="628"/>
      <c r="O39" s="628"/>
      <c r="P39" s="628"/>
      <c r="Q39" s="629"/>
      <c r="R39" s="630">
        <v>2696042</v>
      </c>
      <c r="S39" s="631"/>
      <c r="T39" s="631"/>
      <c r="U39" s="631"/>
      <c r="V39" s="631"/>
      <c r="W39" s="631"/>
      <c r="X39" s="631"/>
      <c r="Y39" s="632"/>
      <c r="Z39" s="633">
        <v>3.5</v>
      </c>
      <c r="AA39" s="633"/>
      <c r="AB39" s="633"/>
      <c r="AC39" s="633"/>
      <c r="AD39" s="634">
        <v>65</v>
      </c>
      <c r="AE39" s="634"/>
      <c r="AF39" s="634"/>
      <c r="AG39" s="634"/>
      <c r="AH39" s="634"/>
      <c r="AI39" s="634"/>
      <c r="AJ39" s="634"/>
      <c r="AK39" s="634"/>
      <c r="AL39" s="635">
        <v>0</v>
      </c>
      <c r="AM39" s="636"/>
      <c r="AN39" s="636"/>
      <c r="AO39" s="637"/>
      <c r="AQ39" s="708" t="s">
        <v>598</v>
      </c>
      <c r="AR39" s="709"/>
      <c r="AS39" s="709"/>
      <c r="AT39" s="709"/>
      <c r="AU39" s="709"/>
      <c r="AV39" s="709"/>
      <c r="AW39" s="709"/>
      <c r="AX39" s="709"/>
      <c r="AY39" s="710"/>
      <c r="AZ39" s="630" t="s">
        <v>551</v>
      </c>
      <c r="BA39" s="631"/>
      <c r="BB39" s="631"/>
      <c r="BC39" s="631"/>
      <c r="BD39" s="668"/>
      <c r="BE39" s="668"/>
      <c r="BF39" s="699"/>
      <c r="BG39" s="645" t="s">
        <v>289</v>
      </c>
      <c r="BH39" s="646"/>
      <c r="BI39" s="646"/>
      <c r="BJ39" s="646"/>
      <c r="BK39" s="646"/>
      <c r="BL39" s="646"/>
      <c r="BM39" s="646"/>
      <c r="BN39" s="646"/>
      <c r="BO39" s="646"/>
      <c r="BP39" s="646"/>
      <c r="BQ39" s="646"/>
      <c r="BR39" s="646"/>
      <c r="BS39" s="646"/>
      <c r="BT39" s="646"/>
      <c r="BU39" s="647"/>
      <c r="BV39" s="630">
        <v>28384</v>
      </c>
      <c r="BW39" s="631"/>
      <c r="BX39" s="631"/>
      <c r="BY39" s="631"/>
      <c r="BZ39" s="631"/>
      <c r="CA39" s="631"/>
      <c r="CB39" s="640"/>
      <c r="CD39" s="645" t="s">
        <v>599</v>
      </c>
      <c r="CE39" s="646"/>
      <c r="CF39" s="646"/>
      <c r="CG39" s="646"/>
      <c r="CH39" s="646"/>
      <c r="CI39" s="646"/>
      <c r="CJ39" s="646"/>
      <c r="CK39" s="646"/>
      <c r="CL39" s="646"/>
      <c r="CM39" s="646"/>
      <c r="CN39" s="646"/>
      <c r="CO39" s="646"/>
      <c r="CP39" s="646"/>
      <c r="CQ39" s="647"/>
      <c r="CR39" s="630">
        <v>4929950</v>
      </c>
      <c r="CS39" s="668"/>
      <c r="CT39" s="668"/>
      <c r="CU39" s="668"/>
      <c r="CV39" s="668"/>
      <c r="CW39" s="668"/>
      <c r="CX39" s="668"/>
      <c r="CY39" s="669"/>
      <c r="CZ39" s="635">
        <v>6.7</v>
      </c>
      <c r="DA39" s="670"/>
      <c r="DB39" s="670"/>
      <c r="DC39" s="673"/>
      <c r="DD39" s="639">
        <v>4340581</v>
      </c>
      <c r="DE39" s="668"/>
      <c r="DF39" s="668"/>
      <c r="DG39" s="668"/>
      <c r="DH39" s="668"/>
      <c r="DI39" s="668"/>
      <c r="DJ39" s="668"/>
      <c r="DK39" s="669"/>
      <c r="DL39" s="639" t="s">
        <v>551</v>
      </c>
      <c r="DM39" s="668"/>
      <c r="DN39" s="668"/>
      <c r="DO39" s="668"/>
      <c r="DP39" s="668"/>
      <c r="DQ39" s="668"/>
      <c r="DR39" s="668"/>
      <c r="DS39" s="668"/>
      <c r="DT39" s="668"/>
      <c r="DU39" s="668"/>
      <c r="DV39" s="669"/>
      <c r="DW39" s="635" t="s">
        <v>551</v>
      </c>
      <c r="DX39" s="670"/>
      <c r="DY39" s="670"/>
      <c r="DZ39" s="670"/>
      <c r="EA39" s="670"/>
      <c r="EB39" s="670"/>
      <c r="EC39" s="671"/>
    </row>
    <row r="40" spans="2:133" ht="11.25" customHeight="1" x14ac:dyDescent="0.15">
      <c r="B40" s="627" t="s">
        <v>290</v>
      </c>
      <c r="C40" s="628"/>
      <c r="D40" s="628"/>
      <c r="E40" s="628"/>
      <c r="F40" s="628"/>
      <c r="G40" s="628"/>
      <c r="H40" s="628"/>
      <c r="I40" s="628"/>
      <c r="J40" s="628"/>
      <c r="K40" s="628"/>
      <c r="L40" s="628"/>
      <c r="M40" s="628"/>
      <c r="N40" s="628"/>
      <c r="O40" s="628"/>
      <c r="P40" s="628"/>
      <c r="Q40" s="629"/>
      <c r="R40" s="630">
        <v>4429400</v>
      </c>
      <c r="S40" s="631"/>
      <c r="T40" s="631"/>
      <c r="U40" s="631"/>
      <c r="V40" s="631"/>
      <c r="W40" s="631"/>
      <c r="X40" s="631"/>
      <c r="Y40" s="632"/>
      <c r="Z40" s="633">
        <v>5.8</v>
      </c>
      <c r="AA40" s="633"/>
      <c r="AB40" s="633"/>
      <c r="AC40" s="633"/>
      <c r="AD40" s="634" t="s">
        <v>551</v>
      </c>
      <c r="AE40" s="634"/>
      <c r="AF40" s="634"/>
      <c r="AG40" s="634"/>
      <c r="AH40" s="634"/>
      <c r="AI40" s="634"/>
      <c r="AJ40" s="634"/>
      <c r="AK40" s="634"/>
      <c r="AL40" s="635" t="s">
        <v>551</v>
      </c>
      <c r="AM40" s="636"/>
      <c r="AN40" s="636"/>
      <c r="AO40" s="637"/>
      <c r="AQ40" s="708" t="s">
        <v>600</v>
      </c>
      <c r="AR40" s="709"/>
      <c r="AS40" s="709"/>
      <c r="AT40" s="709"/>
      <c r="AU40" s="709"/>
      <c r="AV40" s="709"/>
      <c r="AW40" s="709"/>
      <c r="AX40" s="709"/>
      <c r="AY40" s="710"/>
      <c r="AZ40" s="630" t="s">
        <v>551</v>
      </c>
      <c r="BA40" s="631"/>
      <c r="BB40" s="631"/>
      <c r="BC40" s="631"/>
      <c r="BD40" s="668"/>
      <c r="BE40" s="668"/>
      <c r="BF40" s="699"/>
      <c r="BG40" s="711" t="s">
        <v>601</v>
      </c>
      <c r="BH40" s="712"/>
      <c r="BI40" s="712"/>
      <c r="BJ40" s="712"/>
      <c r="BK40" s="712"/>
      <c r="BL40" s="364"/>
      <c r="BM40" s="646" t="s">
        <v>602</v>
      </c>
      <c r="BN40" s="646"/>
      <c r="BO40" s="646"/>
      <c r="BP40" s="646"/>
      <c r="BQ40" s="646"/>
      <c r="BR40" s="646"/>
      <c r="BS40" s="646"/>
      <c r="BT40" s="646"/>
      <c r="BU40" s="647"/>
      <c r="BV40" s="630">
        <v>106</v>
      </c>
      <c r="BW40" s="631"/>
      <c r="BX40" s="631"/>
      <c r="BY40" s="631"/>
      <c r="BZ40" s="631"/>
      <c r="CA40" s="631"/>
      <c r="CB40" s="640"/>
      <c r="CD40" s="645" t="s">
        <v>603</v>
      </c>
      <c r="CE40" s="646"/>
      <c r="CF40" s="646"/>
      <c r="CG40" s="646"/>
      <c r="CH40" s="646"/>
      <c r="CI40" s="646"/>
      <c r="CJ40" s="646"/>
      <c r="CK40" s="646"/>
      <c r="CL40" s="646"/>
      <c r="CM40" s="646"/>
      <c r="CN40" s="646"/>
      <c r="CO40" s="646"/>
      <c r="CP40" s="646"/>
      <c r="CQ40" s="647"/>
      <c r="CR40" s="630">
        <v>2688342</v>
      </c>
      <c r="CS40" s="631"/>
      <c r="CT40" s="631"/>
      <c r="CU40" s="631"/>
      <c r="CV40" s="631"/>
      <c r="CW40" s="631"/>
      <c r="CX40" s="631"/>
      <c r="CY40" s="632"/>
      <c r="CZ40" s="635">
        <v>3.6</v>
      </c>
      <c r="DA40" s="670"/>
      <c r="DB40" s="670"/>
      <c r="DC40" s="673"/>
      <c r="DD40" s="639">
        <v>266242</v>
      </c>
      <c r="DE40" s="631"/>
      <c r="DF40" s="631"/>
      <c r="DG40" s="631"/>
      <c r="DH40" s="631"/>
      <c r="DI40" s="631"/>
      <c r="DJ40" s="631"/>
      <c r="DK40" s="632"/>
      <c r="DL40" s="639" t="s">
        <v>551</v>
      </c>
      <c r="DM40" s="631"/>
      <c r="DN40" s="631"/>
      <c r="DO40" s="631"/>
      <c r="DP40" s="631"/>
      <c r="DQ40" s="631"/>
      <c r="DR40" s="631"/>
      <c r="DS40" s="631"/>
      <c r="DT40" s="631"/>
      <c r="DU40" s="631"/>
      <c r="DV40" s="632"/>
      <c r="DW40" s="635" t="s">
        <v>551</v>
      </c>
      <c r="DX40" s="670"/>
      <c r="DY40" s="670"/>
      <c r="DZ40" s="670"/>
      <c r="EA40" s="670"/>
      <c r="EB40" s="670"/>
      <c r="EC40" s="671"/>
    </row>
    <row r="41" spans="2:133" ht="11.25" customHeight="1" x14ac:dyDescent="0.15">
      <c r="B41" s="627" t="s">
        <v>291</v>
      </c>
      <c r="C41" s="628"/>
      <c r="D41" s="628"/>
      <c r="E41" s="628"/>
      <c r="F41" s="628"/>
      <c r="G41" s="628"/>
      <c r="H41" s="628"/>
      <c r="I41" s="628"/>
      <c r="J41" s="628"/>
      <c r="K41" s="628"/>
      <c r="L41" s="628"/>
      <c r="M41" s="628"/>
      <c r="N41" s="628"/>
      <c r="O41" s="628"/>
      <c r="P41" s="628"/>
      <c r="Q41" s="629"/>
      <c r="R41" s="630" t="s">
        <v>551</v>
      </c>
      <c r="S41" s="631"/>
      <c r="T41" s="631"/>
      <c r="U41" s="631"/>
      <c r="V41" s="631"/>
      <c r="W41" s="631"/>
      <c r="X41" s="631"/>
      <c r="Y41" s="632"/>
      <c r="Z41" s="633" t="s">
        <v>551</v>
      </c>
      <c r="AA41" s="633"/>
      <c r="AB41" s="633"/>
      <c r="AC41" s="633"/>
      <c r="AD41" s="634" t="s">
        <v>551</v>
      </c>
      <c r="AE41" s="634"/>
      <c r="AF41" s="634"/>
      <c r="AG41" s="634"/>
      <c r="AH41" s="634"/>
      <c r="AI41" s="634"/>
      <c r="AJ41" s="634"/>
      <c r="AK41" s="634"/>
      <c r="AL41" s="635" t="s">
        <v>551</v>
      </c>
      <c r="AM41" s="636"/>
      <c r="AN41" s="636"/>
      <c r="AO41" s="637"/>
      <c r="AQ41" s="708" t="s">
        <v>604</v>
      </c>
      <c r="AR41" s="709"/>
      <c r="AS41" s="709"/>
      <c r="AT41" s="709"/>
      <c r="AU41" s="709"/>
      <c r="AV41" s="709"/>
      <c r="AW41" s="709"/>
      <c r="AX41" s="709"/>
      <c r="AY41" s="710"/>
      <c r="AZ41" s="630">
        <v>1491605</v>
      </c>
      <c r="BA41" s="631"/>
      <c r="BB41" s="631"/>
      <c r="BC41" s="631"/>
      <c r="BD41" s="668"/>
      <c r="BE41" s="668"/>
      <c r="BF41" s="699"/>
      <c r="BG41" s="711"/>
      <c r="BH41" s="712"/>
      <c r="BI41" s="712"/>
      <c r="BJ41" s="712"/>
      <c r="BK41" s="712"/>
      <c r="BL41" s="364"/>
      <c r="BM41" s="646" t="s">
        <v>605</v>
      </c>
      <c r="BN41" s="646"/>
      <c r="BO41" s="646"/>
      <c r="BP41" s="646"/>
      <c r="BQ41" s="646"/>
      <c r="BR41" s="646"/>
      <c r="BS41" s="646"/>
      <c r="BT41" s="646"/>
      <c r="BU41" s="647"/>
      <c r="BV41" s="630" t="s">
        <v>551</v>
      </c>
      <c r="BW41" s="631"/>
      <c r="BX41" s="631"/>
      <c r="BY41" s="631"/>
      <c r="BZ41" s="631"/>
      <c r="CA41" s="631"/>
      <c r="CB41" s="640"/>
      <c r="CD41" s="645" t="s">
        <v>606</v>
      </c>
      <c r="CE41" s="646"/>
      <c r="CF41" s="646"/>
      <c r="CG41" s="646"/>
      <c r="CH41" s="646"/>
      <c r="CI41" s="646"/>
      <c r="CJ41" s="646"/>
      <c r="CK41" s="646"/>
      <c r="CL41" s="646"/>
      <c r="CM41" s="646"/>
      <c r="CN41" s="646"/>
      <c r="CO41" s="646"/>
      <c r="CP41" s="646"/>
      <c r="CQ41" s="647"/>
      <c r="CR41" s="630" t="s">
        <v>551</v>
      </c>
      <c r="CS41" s="668"/>
      <c r="CT41" s="668"/>
      <c r="CU41" s="668"/>
      <c r="CV41" s="668"/>
      <c r="CW41" s="668"/>
      <c r="CX41" s="668"/>
      <c r="CY41" s="669"/>
      <c r="CZ41" s="635" t="s">
        <v>551</v>
      </c>
      <c r="DA41" s="670"/>
      <c r="DB41" s="670"/>
      <c r="DC41" s="673"/>
      <c r="DD41" s="639" t="s">
        <v>551</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607</v>
      </c>
      <c r="C42" s="628"/>
      <c r="D42" s="628"/>
      <c r="E42" s="628"/>
      <c r="F42" s="628"/>
      <c r="G42" s="628"/>
      <c r="H42" s="628"/>
      <c r="I42" s="628"/>
      <c r="J42" s="628"/>
      <c r="K42" s="628"/>
      <c r="L42" s="628"/>
      <c r="M42" s="628"/>
      <c r="N42" s="628"/>
      <c r="O42" s="628"/>
      <c r="P42" s="628"/>
      <c r="Q42" s="629"/>
      <c r="R42" s="630" t="s">
        <v>551</v>
      </c>
      <c r="S42" s="631"/>
      <c r="T42" s="631"/>
      <c r="U42" s="631"/>
      <c r="V42" s="631"/>
      <c r="W42" s="631"/>
      <c r="X42" s="631"/>
      <c r="Y42" s="632"/>
      <c r="Z42" s="633" t="s">
        <v>551</v>
      </c>
      <c r="AA42" s="633"/>
      <c r="AB42" s="633"/>
      <c r="AC42" s="633"/>
      <c r="AD42" s="634" t="s">
        <v>551</v>
      </c>
      <c r="AE42" s="634"/>
      <c r="AF42" s="634"/>
      <c r="AG42" s="634"/>
      <c r="AH42" s="634"/>
      <c r="AI42" s="634"/>
      <c r="AJ42" s="634"/>
      <c r="AK42" s="634"/>
      <c r="AL42" s="635" t="s">
        <v>551</v>
      </c>
      <c r="AM42" s="636"/>
      <c r="AN42" s="636"/>
      <c r="AO42" s="637"/>
      <c r="AQ42" s="718" t="s">
        <v>608</v>
      </c>
      <c r="AR42" s="719"/>
      <c r="AS42" s="719"/>
      <c r="AT42" s="719"/>
      <c r="AU42" s="719"/>
      <c r="AV42" s="719"/>
      <c r="AW42" s="719"/>
      <c r="AX42" s="719"/>
      <c r="AY42" s="720"/>
      <c r="AZ42" s="724">
        <v>3912413</v>
      </c>
      <c r="BA42" s="725"/>
      <c r="BB42" s="725"/>
      <c r="BC42" s="725"/>
      <c r="BD42" s="701"/>
      <c r="BE42" s="701"/>
      <c r="BF42" s="703"/>
      <c r="BG42" s="713"/>
      <c r="BH42" s="714"/>
      <c r="BI42" s="714"/>
      <c r="BJ42" s="714"/>
      <c r="BK42" s="714"/>
      <c r="BL42" s="365"/>
      <c r="BM42" s="659" t="s">
        <v>609</v>
      </c>
      <c r="BN42" s="659"/>
      <c r="BO42" s="659"/>
      <c r="BP42" s="659"/>
      <c r="BQ42" s="659"/>
      <c r="BR42" s="659"/>
      <c r="BS42" s="659"/>
      <c r="BT42" s="659"/>
      <c r="BU42" s="660"/>
      <c r="BV42" s="724">
        <v>424</v>
      </c>
      <c r="BW42" s="725"/>
      <c r="BX42" s="725"/>
      <c r="BY42" s="725"/>
      <c r="BZ42" s="725"/>
      <c r="CA42" s="725"/>
      <c r="CB42" s="737"/>
      <c r="CD42" s="627" t="s">
        <v>292</v>
      </c>
      <c r="CE42" s="628"/>
      <c r="CF42" s="628"/>
      <c r="CG42" s="628"/>
      <c r="CH42" s="628"/>
      <c r="CI42" s="628"/>
      <c r="CJ42" s="628"/>
      <c r="CK42" s="628"/>
      <c r="CL42" s="628"/>
      <c r="CM42" s="628"/>
      <c r="CN42" s="628"/>
      <c r="CO42" s="628"/>
      <c r="CP42" s="628"/>
      <c r="CQ42" s="629"/>
      <c r="CR42" s="630">
        <v>7081986</v>
      </c>
      <c r="CS42" s="668"/>
      <c r="CT42" s="668"/>
      <c r="CU42" s="668"/>
      <c r="CV42" s="668"/>
      <c r="CW42" s="668"/>
      <c r="CX42" s="668"/>
      <c r="CY42" s="669"/>
      <c r="CZ42" s="635">
        <v>9.6</v>
      </c>
      <c r="DA42" s="670"/>
      <c r="DB42" s="670"/>
      <c r="DC42" s="673"/>
      <c r="DD42" s="639">
        <v>1853338</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610</v>
      </c>
      <c r="C43" s="628"/>
      <c r="D43" s="628"/>
      <c r="E43" s="628"/>
      <c r="F43" s="628"/>
      <c r="G43" s="628"/>
      <c r="H43" s="628"/>
      <c r="I43" s="628"/>
      <c r="J43" s="628"/>
      <c r="K43" s="628"/>
      <c r="L43" s="628"/>
      <c r="M43" s="628"/>
      <c r="N43" s="628"/>
      <c r="O43" s="628"/>
      <c r="P43" s="628"/>
      <c r="Q43" s="629"/>
      <c r="R43" s="630">
        <v>1875900</v>
      </c>
      <c r="S43" s="631"/>
      <c r="T43" s="631"/>
      <c r="U43" s="631"/>
      <c r="V43" s="631"/>
      <c r="W43" s="631"/>
      <c r="X43" s="631"/>
      <c r="Y43" s="632"/>
      <c r="Z43" s="633">
        <v>2.5</v>
      </c>
      <c r="AA43" s="633"/>
      <c r="AB43" s="633"/>
      <c r="AC43" s="633"/>
      <c r="AD43" s="634" t="s">
        <v>551</v>
      </c>
      <c r="AE43" s="634"/>
      <c r="AF43" s="634"/>
      <c r="AG43" s="634"/>
      <c r="AH43" s="634"/>
      <c r="AI43" s="634"/>
      <c r="AJ43" s="634"/>
      <c r="AK43" s="634"/>
      <c r="AL43" s="635" t="s">
        <v>551</v>
      </c>
      <c r="AM43" s="636"/>
      <c r="AN43" s="636"/>
      <c r="AO43" s="637"/>
      <c r="BV43" s="219"/>
      <c r="BW43" s="219"/>
      <c r="BX43" s="219"/>
      <c r="BY43" s="219"/>
      <c r="BZ43" s="219"/>
      <c r="CA43" s="219"/>
      <c r="CB43" s="219"/>
      <c r="CD43" s="627" t="s">
        <v>611</v>
      </c>
      <c r="CE43" s="628"/>
      <c r="CF43" s="628"/>
      <c r="CG43" s="628"/>
      <c r="CH43" s="628"/>
      <c r="CI43" s="628"/>
      <c r="CJ43" s="628"/>
      <c r="CK43" s="628"/>
      <c r="CL43" s="628"/>
      <c r="CM43" s="628"/>
      <c r="CN43" s="628"/>
      <c r="CO43" s="628"/>
      <c r="CP43" s="628"/>
      <c r="CQ43" s="629"/>
      <c r="CR43" s="630">
        <v>237454</v>
      </c>
      <c r="CS43" s="668"/>
      <c r="CT43" s="668"/>
      <c r="CU43" s="668"/>
      <c r="CV43" s="668"/>
      <c r="CW43" s="668"/>
      <c r="CX43" s="668"/>
      <c r="CY43" s="669"/>
      <c r="CZ43" s="635">
        <v>0.3</v>
      </c>
      <c r="DA43" s="670"/>
      <c r="DB43" s="670"/>
      <c r="DC43" s="673"/>
      <c r="DD43" s="639">
        <v>237454</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612</v>
      </c>
      <c r="C44" s="675"/>
      <c r="D44" s="675"/>
      <c r="E44" s="675"/>
      <c r="F44" s="675"/>
      <c r="G44" s="675"/>
      <c r="H44" s="675"/>
      <c r="I44" s="675"/>
      <c r="J44" s="675"/>
      <c r="K44" s="675"/>
      <c r="L44" s="675"/>
      <c r="M44" s="675"/>
      <c r="N44" s="675"/>
      <c r="O44" s="675"/>
      <c r="P44" s="675"/>
      <c r="Q44" s="676"/>
      <c r="R44" s="724">
        <v>76130322</v>
      </c>
      <c r="S44" s="725"/>
      <c r="T44" s="725"/>
      <c r="U44" s="725"/>
      <c r="V44" s="725"/>
      <c r="W44" s="725"/>
      <c r="X44" s="725"/>
      <c r="Y44" s="726"/>
      <c r="Z44" s="727">
        <v>100</v>
      </c>
      <c r="AA44" s="727"/>
      <c r="AB44" s="727"/>
      <c r="AC44" s="727"/>
      <c r="AD44" s="728">
        <v>34068633</v>
      </c>
      <c r="AE44" s="728"/>
      <c r="AF44" s="728"/>
      <c r="AG44" s="728"/>
      <c r="AH44" s="728"/>
      <c r="AI44" s="728"/>
      <c r="AJ44" s="728"/>
      <c r="AK44" s="728"/>
      <c r="AL44" s="729">
        <v>100</v>
      </c>
      <c r="AM44" s="702"/>
      <c r="AN44" s="702"/>
      <c r="AO44" s="730"/>
      <c r="CD44" s="731" t="s">
        <v>265</v>
      </c>
      <c r="CE44" s="732"/>
      <c r="CF44" s="627" t="s">
        <v>613</v>
      </c>
      <c r="CG44" s="628"/>
      <c r="CH44" s="628"/>
      <c r="CI44" s="628"/>
      <c r="CJ44" s="628"/>
      <c r="CK44" s="628"/>
      <c r="CL44" s="628"/>
      <c r="CM44" s="628"/>
      <c r="CN44" s="628"/>
      <c r="CO44" s="628"/>
      <c r="CP44" s="628"/>
      <c r="CQ44" s="629"/>
      <c r="CR44" s="630">
        <v>6696945</v>
      </c>
      <c r="CS44" s="631"/>
      <c r="CT44" s="631"/>
      <c r="CU44" s="631"/>
      <c r="CV44" s="631"/>
      <c r="CW44" s="631"/>
      <c r="CX44" s="631"/>
      <c r="CY44" s="632"/>
      <c r="CZ44" s="635">
        <v>9.1</v>
      </c>
      <c r="DA44" s="636"/>
      <c r="DB44" s="636"/>
      <c r="DC44" s="648"/>
      <c r="DD44" s="639">
        <v>1826099</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614</v>
      </c>
      <c r="CG45" s="628"/>
      <c r="CH45" s="628"/>
      <c r="CI45" s="628"/>
      <c r="CJ45" s="628"/>
      <c r="CK45" s="628"/>
      <c r="CL45" s="628"/>
      <c r="CM45" s="628"/>
      <c r="CN45" s="628"/>
      <c r="CO45" s="628"/>
      <c r="CP45" s="628"/>
      <c r="CQ45" s="629"/>
      <c r="CR45" s="630">
        <v>4070180</v>
      </c>
      <c r="CS45" s="668"/>
      <c r="CT45" s="668"/>
      <c r="CU45" s="668"/>
      <c r="CV45" s="668"/>
      <c r="CW45" s="668"/>
      <c r="CX45" s="668"/>
      <c r="CY45" s="669"/>
      <c r="CZ45" s="635">
        <v>5.5</v>
      </c>
      <c r="DA45" s="670"/>
      <c r="DB45" s="670"/>
      <c r="DC45" s="673"/>
      <c r="DD45" s="639">
        <v>536245</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293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615</v>
      </c>
      <c r="CG46" s="628"/>
      <c r="CH46" s="628"/>
      <c r="CI46" s="628"/>
      <c r="CJ46" s="628"/>
      <c r="CK46" s="628"/>
      <c r="CL46" s="628"/>
      <c r="CM46" s="628"/>
      <c r="CN46" s="628"/>
      <c r="CO46" s="628"/>
      <c r="CP46" s="628"/>
      <c r="CQ46" s="629"/>
      <c r="CR46" s="630">
        <v>2366719</v>
      </c>
      <c r="CS46" s="631"/>
      <c r="CT46" s="631"/>
      <c r="CU46" s="631"/>
      <c r="CV46" s="631"/>
      <c r="CW46" s="631"/>
      <c r="CX46" s="631"/>
      <c r="CY46" s="632"/>
      <c r="CZ46" s="635">
        <v>3.2</v>
      </c>
      <c r="DA46" s="636"/>
      <c r="DB46" s="636"/>
      <c r="DC46" s="648"/>
      <c r="DD46" s="639">
        <v>1278458</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294</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616</v>
      </c>
      <c r="CG47" s="628"/>
      <c r="CH47" s="628"/>
      <c r="CI47" s="628"/>
      <c r="CJ47" s="628"/>
      <c r="CK47" s="628"/>
      <c r="CL47" s="628"/>
      <c r="CM47" s="628"/>
      <c r="CN47" s="628"/>
      <c r="CO47" s="628"/>
      <c r="CP47" s="628"/>
      <c r="CQ47" s="629"/>
      <c r="CR47" s="630">
        <v>385041</v>
      </c>
      <c r="CS47" s="668"/>
      <c r="CT47" s="668"/>
      <c r="CU47" s="668"/>
      <c r="CV47" s="668"/>
      <c r="CW47" s="668"/>
      <c r="CX47" s="668"/>
      <c r="CY47" s="669"/>
      <c r="CZ47" s="635">
        <v>0.5</v>
      </c>
      <c r="DA47" s="670"/>
      <c r="DB47" s="670"/>
      <c r="DC47" s="673"/>
      <c r="DD47" s="639">
        <v>27239</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295</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296</v>
      </c>
      <c r="CG48" s="628"/>
      <c r="CH48" s="628"/>
      <c r="CI48" s="628"/>
      <c r="CJ48" s="628"/>
      <c r="CK48" s="628"/>
      <c r="CL48" s="628"/>
      <c r="CM48" s="628"/>
      <c r="CN48" s="628"/>
      <c r="CO48" s="628"/>
      <c r="CP48" s="628"/>
      <c r="CQ48" s="629"/>
      <c r="CR48" s="630" t="s">
        <v>617</v>
      </c>
      <c r="CS48" s="631"/>
      <c r="CT48" s="631"/>
      <c r="CU48" s="631"/>
      <c r="CV48" s="631"/>
      <c r="CW48" s="631"/>
      <c r="CX48" s="631"/>
      <c r="CY48" s="632"/>
      <c r="CZ48" s="635" t="s">
        <v>617</v>
      </c>
      <c r="DA48" s="636"/>
      <c r="DB48" s="636"/>
      <c r="DC48" s="648"/>
      <c r="DD48" s="639" t="s">
        <v>617</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297</v>
      </c>
      <c r="CE49" s="675"/>
      <c r="CF49" s="675"/>
      <c r="CG49" s="675"/>
      <c r="CH49" s="675"/>
      <c r="CI49" s="675"/>
      <c r="CJ49" s="675"/>
      <c r="CK49" s="675"/>
      <c r="CL49" s="675"/>
      <c r="CM49" s="675"/>
      <c r="CN49" s="675"/>
      <c r="CO49" s="675"/>
      <c r="CP49" s="675"/>
      <c r="CQ49" s="676"/>
      <c r="CR49" s="724">
        <v>73827277</v>
      </c>
      <c r="CS49" s="701"/>
      <c r="CT49" s="701"/>
      <c r="CU49" s="701"/>
      <c r="CV49" s="701"/>
      <c r="CW49" s="701"/>
      <c r="CX49" s="701"/>
      <c r="CY49" s="738"/>
      <c r="CZ49" s="729">
        <v>100</v>
      </c>
      <c r="DA49" s="739"/>
      <c r="DB49" s="739"/>
      <c r="DC49" s="740"/>
      <c r="DD49" s="741">
        <v>41930747</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n0Mv5fkBiNvImY40rwruBcnyrds/nLHILowUwbiqO0Dd4lj1+4WC5o9NpgHF70bnI126t2bbSE6XWDKuzkr0g==" saltValue="766sfGDc2oa7Aovt9cdfG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298</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299</v>
      </c>
      <c r="DK2" s="1121"/>
      <c r="DL2" s="1121"/>
      <c r="DM2" s="1121"/>
      <c r="DN2" s="1121"/>
      <c r="DO2" s="1122"/>
      <c r="DP2" s="224"/>
      <c r="DQ2" s="1120" t="s">
        <v>300</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301</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302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303</v>
      </c>
      <c r="B5" s="1025"/>
      <c r="C5" s="1025"/>
      <c r="D5" s="1025"/>
      <c r="E5" s="1025"/>
      <c r="F5" s="1025"/>
      <c r="G5" s="1025"/>
      <c r="H5" s="1025"/>
      <c r="I5" s="1025"/>
      <c r="J5" s="1025"/>
      <c r="K5" s="1025"/>
      <c r="L5" s="1025"/>
      <c r="M5" s="1025"/>
      <c r="N5" s="1025"/>
      <c r="O5" s="1025"/>
      <c r="P5" s="1026"/>
      <c r="Q5" s="1030" t="s">
        <v>304</v>
      </c>
      <c r="R5" s="1031"/>
      <c r="S5" s="1031"/>
      <c r="T5" s="1031"/>
      <c r="U5" s="1032"/>
      <c r="V5" s="1030" t="s">
        <v>305</v>
      </c>
      <c r="W5" s="1031"/>
      <c r="X5" s="1031"/>
      <c r="Y5" s="1031"/>
      <c r="Z5" s="1032"/>
      <c r="AA5" s="1030" t="s">
        <v>306</v>
      </c>
      <c r="AB5" s="1031"/>
      <c r="AC5" s="1031"/>
      <c r="AD5" s="1031"/>
      <c r="AE5" s="1031"/>
      <c r="AF5" s="1123" t="s">
        <v>307</v>
      </c>
      <c r="AG5" s="1031"/>
      <c r="AH5" s="1031"/>
      <c r="AI5" s="1031"/>
      <c r="AJ5" s="1044"/>
      <c r="AK5" s="1031" t="s">
        <v>308</v>
      </c>
      <c r="AL5" s="1031"/>
      <c r="AM5" s="1031"/>
      <c r="AN5" s="1031"/>
      <c r="AO5" s="1032"/>
      <c r="AP5" s="1030" t="s">
        <v>309</v>
      </c>
      <c r="AQ5" s="1031"/>
      <c r="AR5" s="1031"/>
      <c r="AS5" s="1031"/>
      <c r="AT5" s="1032"/>
      <c r="AU5" s="1030" t="s">
        <v>310</v>
      </c>
      <c r="AV5" s="1031"/>
      <c r="AW5" s="1031"/>
      <c r="AX5" s="1031"/>
      <c r="AY5" s="1044"/>
      <c r="AZ5" s="228"/>
      <c r="BA5" s="228"/>
      <c r="BB5" s="228"/>
      <c r="BC5" s="228"/>
      <c r="BD5" s="228"/>
      <c r="BE5" s="229"/>
      <c r="BF5" s="229"/>
      <c r="BG5" s="229"/>
      <c r="BH5" s="229"/>
      <c r="BI5" s="229"/>
      <c r="BJ5" s="229"/>
      <c r="BK5" s="229"/>
      <c r="BL5" s="229"/>
      <c r="BM5" s="229"/>
      <c r="BN5" s="229"/>
      <c r="BO5" s="229"/>
      <c r="BP5" s="229"/>
      <c r="BQ5" s="1024" t="s">
        <v>311</v>
      </c>
      <c r="BR5" s="1025"/>
      <c r="BS5" s="1025"/>
      <c r="BT5" s="1025"/>
      <c r="BU5" s="1025"/>
      <c r="BV5" s="1025"/>
      <c r="BW5" s="1025"/>
      <c r="BX5" s="1025"/>
      <c r="BY5" s="1025"/>
      <c r="BZ5" s="1025"/>
      <c r="CA5" s="1025"/>
      <c r="CB5" s="1025"/>
      <c r="CC5" s="1025"/>
      <c r="CD5" s="1025"/>
      <c r="CE5" s="1025"/>
      <c r="CF5" s="1025"/>
      <c r="CG5" s="1026"/>
      <c r="CH5" s="1030" t="s">
        <v>312</v>
      </c>
      <c r="CI5" s="1031"/>
      <c r="CJ5" s="1031"/>
      <c r="CK5" s="1031"/>
      <c r="CL5" s="1032"/>
      <c r="CM5" s="1030" t="s">
        <v>313</v>
      </c>
      <c r="CN5" s="1031"/>
      <c r="CO5" s="1031"/>
      <c r="CP5" s="1031"/>
      <c r="CQ5" s="1032"/>
      <c r="CR5" s="1030" t="s">
        <v>314</v>
      </c>
      <c r="CS5" s="1031"/>
      <c r="CT5" s="1031"/>
      <c r="CU5" s="1031"/>
      <c r="CV5" s="1032"/>
      <c r="CW5" s="1030" t="s">
        <v>315</v>
      </c>
      <c r="CX5" s="1031"/>
      <c r="CY5" s="1031"/>
      <c r="CZ5" s="1031"/>
      <c r="DA5" s="1032"/>
      <c r="DB5" s="1030" t="s">
        <v>316</v>
      </c>
      <c r="DC5" s="1031"/>
      <c r="DD5" s="1031"/>
      <c r="DE5" s="1031"/>
      <c r="DF5" s="1032"/>
      <c r="DG5" s="1113" t="s">
        <v>317</v>
      </c>
      <c r="DH5" s="1114"/>
      <c r="DI5" s="1114"/>
      <c r="DJ5" s="1114"/>
      <c r="DK5" s="1115"/>
      <c r="DL5" s="1113" t="s">
        <v>318</v>
      </c>
      <c r="DM5" s="1114"/>
      <c r="DN5" s="1114"/>
      <c r="DO5" s="1114"/>
      <c r="DP5" s="1115"/>
      <c r="DQ5" s="1030" t="s">
        <v>319</v>
      </c>
      <c r="DR5" s="1031"/>
      <c r="DS5" s="1031"/>
      <c r="DT5" s="1031"/>
      <c r="DU5" s="1032"/>
      <c r="DV5" s="1030" t="s">
        <v>310</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320</v>
      </c>
      <c r="C7" s="1077"/>
      <c r="D7" s="1077"/>
      <c r="E7" s="1077"/>
      <c r="F7" s="1077"/>
      <c r="G7" s="1077"/>
      <c r="H7" s="1077"/>
      <c r="I7" s="1077"/>
      <c r="J7" s="1077"/>
      <c r="K7" s="1077"/>
      <c r="L7" s="1077"/>
      <c r="M7" s="1077"/>
      <c r="N7" s="1077"/>
      <c r="O7" s="1077"/>
      <c r="P7" s="1078"/>
      <c r="Q7" s="1131">
        <v>76084</v>
      </c>
      <c r="R7" s="1132"/>
      <c r="S7" s="1132"/>
      <c r="T7" s="1132"/>
      <c r="U7" s="1132"/>
      <c r="V7" s="1132">
        <v>73834</v>
      </c>
      <c r="W7" s="1132"/>
      <c r="X7" s="1132"/>
      <c r="Y7" s="1132"/>
      <c r="Z7" s="1132"/>
      <c r="AA7" s="1132">
        <v>2250</v>
      </c>
      <c r="AB7" s="1132"/>
      <c r="AC7" s="1132"/>
      <c r="AD7" s="1132"/>
      <c r="AE7" s="1133"/>
      <c r="AF7" s="1134">
        <v>1564</v>
      </c>
      <c r="AG7" s="1135"/>
      <c r="AH7" s="1135"/>
      <c r="AI7" s="1135"/>
      <c r="AJ7" s="1136"/>
      <c r="AK7" s="1137">
        <v>3136</v>
      </c>
      <c r="AL7" s="1138"/>
      <c r="AM7" s="1138"/>
      <c r="AN7" s="1138"/>
      <c r="AO7" s="1138"/>
      <c r="AP7" s="1138">
        <v>50751</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536</v>
      </c>
      <c r="BT7" s="1129"/>
      <c r="BU7" s="1129"/>
      <c r="BV7" s="1129"/>
      <c r="BW7" s="1129"/>
      <c r="BX7" s="1129"/>
      <c r="BY7" s="1129"/>
      <c r="BZ7" s="1129"/>
      <c r="CA7" s="1129"/>
      <c r="CB7" s="1129"/>
      <c r="CC7" s="1129"/>
      <c r="CD7" s="1129"/>
      <c r="CE7" s="1129"/>
      <c r="CF7" s="1129"/>
      <c r="CG7" s="1141"/>
      <c r="CH7" s="1125">
        <v>-10</v>
      </c>
      <c r="CI7" s="1126"/>
      <c r="CJ7" s="1126"/>
      <c r="CK7" s="1126"/>
      <c r="CL7" s="1127"/>
      <c r="CM7" s="1125">
        <v>118</v>
      </c>
      <c r="CN7" s="1126"/>
      <c r="CO7" s="1126"/>
      <c r="CP7" s="1126"/>
      <c r="CQ7" s="1127"/>
      <c r="CR7" s="1125">
        <v>5</v>
      </c>
      <c r="CS7" s="1126"/>
      <c r="CT7" s="1126"/>
      <c r="CU7" s="1126"/>
      <c r="CV7" s="1127"/>
      <c r="CW7" s="1125" t="s">
        <v>545</v>
      </c>
      <c r="CX7" s="1126"/>
      <c r="CY7" s="1126"/>
      <c r="CZ7" s="1126"/>
      <c r="DA7" s="1127"/>
      <c r="DB7" s="1125" t="s">
        <v>522</v>
      </c>
      <c r="DC7" s="1126"/>
      <c r="DD7" s="1126"/>
      <c r="DE7" s="1126"/>
      <c r="DF7" s="1127"/>
      <c r="DG7" s="1125" t="s">
        <v>522</v>
      </c>
      <c r="DH7" s="1126"/>
      <c r="DI7" s="1126"/>
      <c r="DJ7" s="1126"/>
      <c r="DK7" s="1127"/>
      <c r="DL7" s="1125" t="s">
        <v>522</v>
      </c>
      <c r="DM7" s="1126"/>
      <c r="DN7" s="1126"/>
      <c r="DO7" s="1126"/>
      <c r="DP7" s="1127"/>
      <c r="DQ7" s="1125" t="s">
        <v>522</v>
      </c>
      <c r="DR7" s="1126"/>
      <c r="DS7" s="1126"/>
      <c r="DT7" s="1126"/>
      <c r="DU7" s="1127"/>
      <c r="DV7" s="1128"/>
      <c r="DW7" s="1129"/>
      <c r="DX7" s="1129"/>
      <c r="DY7" s="1129"/>
      <c r="DZ7" s="1130"/>
      <c r="EA7" s="230"/>
    </row>
    <row r="8" spans="1:131" s="231" customFormat="1" ht="26.25" customHeight="1" x14ac:dyDescent="0.15">
      <c r="A8" s="234">
        <v>2</v>
      </c>
      <c r="B8" s="1059" t="s">
        <v>321</v>
      </c>
      <c r="C8" s="1060"/>
      <c r="D8" s="1060"/>
      <c r="E8" s="1060"/>
      <c r="F8" s="1060"/>
      <c r="G8" s="1060"/>
      <c r="H8" s="1060"/>
      <c r="I8" s="1060"/>
      <c r="J8" s="1060"/>
      <c r="K8" s="1060"/>
      <c r="L8" s="1060"/>
      <c r="M8" s="1060"/>
      <c r="N8" s="1060"/>
      <c r="O8" s="1060"/>
      <c r="P8" s="1061"/>
      <c r="Q8" s="1067">
        <v>65</v>
      </c>
      <c r="R8" s="1068"/>
      <c r="S8" s="1068"/>
      <c r="T8" s="1068"/>
      <c r="U8" s="1068"/>
      <c r="V8" s="1068">
        <v>12</v>
      </c>
      <c r="W8" s="1068"/>
      <c r="X8" s="1068"/>
      <c r="Y8" s="1068"/>
      <c r="Z8" s="1068"/>
      <c r="AA8" s="1068">
        <v>53</v>
      </c>
      <c r="AB8" s="1068"/>
      <c r="AC8" s="1068"/>
      <c r="AD8" s="1068"/>
      <c r="AE8" s="1069"/>
      <c r="AF8" s="1064">
        <v>53</v>
      </c>
      <c r="AG8" s="1065"/>
      <c r="AH8" s="1065"/>
      <c r="AI8" s="1065"/>
      <c r="AJ8" s="1066"/>
      <c r="AK8" s="1109" t="s">
        <v>522</v>
      </c>
      <c r="AL8" s="1110"/>
      <c r="AM8" s="1110"/>
      <c r="AN8" s="1110"/>
      <c r="AO8" s="1110"/>
      <c r="AP8" s="1110" t="s">
        <v>523</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537</v>
      </c>
      <c r="BT8" s="1022"/>
      <c r="BU8" s="1022"/>
      <c r="BV8" s="1022"/>
      <c r="BW8" s="1022"/>
      <c r="BX8" s="1022"/>
      <c r="BY8" s="1022"/>
      <c r="BZ8" s="1022"/>
      <c r="CA8" s="1022"/>
      <c r="CB8" s="1022"/>
      <c r="CC8" s="1022"/>
      <c r="CD8" s="1022"/>
      <c r="CE8" s="1022"/>
      <c r="CF8" s="1022"/>
      <c r="CG8" s="1043"/>
      <c r="CH8" s="1018">
        <v>1</v>
      </c>
      <c r="CI8" s="1019"/>
      <c r="CJ8" s="1019"/>
      <c r="CK8" s="1019"/>
      <c r="CL8" s="1020"/>
      <c r="CM8" s="1018">
        <v>55</v>
      </c>
      <c r="CN8" s="1019"/>
      <c r="CO8" s="1019"/>
      <c r="CP8" s="1019"/>
      <c r="CQ8" s="1020"/>
      <c r="CR8" s="1018">
        <v>25</v>
      </c>
      <c r="CS8" s="1019"/>
      <c r="CT8" s="1019"/>
      <c r="CU8" s="1019"/>
      <c r="CV8" s="1020"/>
      <c r="CW8" s="1018">
        <v>1</v>
      </c>
      <c r="CX8" s="1019"/>
      <c r="CY8" s="1019"/>
      <c r="CZ8" s="1019"/>
      <c r="DA8" s="1020"/>
      <c r="DB8" s="1018" t="s">
        <v>522</v>
      </c>
      <c r="DC8" s="1019"/>
      <c r="DD8" s="1019"/>
      <c r="DE8" s="1019"/>
      <c r="DF8" s="1020"/>
      <c r="DG8" s="1018" t="s">
        <v>522</v>
      </c>
      <c r="DH8" s="1019"/>
      <c r="DI8" s="1019"/>
      <c r="DJ8" s="1019"/>
      <c r="DK8" s="1020"/>
      <c r="DL8" s="1018" t="s">
        <v>522</v>
      </c>
      <c r="DM8" s="1019"/>
      <c r="DN8" s="1019"/>
      <c r="DO8" s="1019"/>
      <c r="DP8" s="1020"/>
      <c r="DQ8" s="1018" t="s">
        <v>522</v>
      </c>
      <c r="DR8" s="1019"/>
      <c r="DS8" s="1019"/>
      <c r="DT8" s="1019"/>
      <c r="DU8" s="1020"/>
      <c r="DV8" s="1021"/>
      <c r="DW8" s="1022"/>
      <c r="DX8" s="1022"/>
      <c r="DY8" s="1022"/>
      <c r="DZ8" s="1023"/>
      <c r="EA8" s="230"/>
    </row>
    <row r="9" spans="1:131" s="231" customFormat="1" ht="26.25" customHeight="1" x14ac:dyDescent="0.15">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538</v>
      </c>
      <c r="BT9" s="1022"/>
      <c r="BU9" s="1022"/>
      <c r="BV9" s="1022"/>
      <c r="BW9" s="1022"/>
      <c r="BX9" s="1022"/>
      <c r="BY9" s="1022"/>
      <c r="BZ9" s="1022"/>
      <c r="CA9" s="1022"/>
      <c r="CB9" s="1022"/>
      <c r="CC9" s="1022"/>
      <c r="CD9" s="1022"/>
      <c r="CE9" s="1022"/>
      <c r="CF9" s="1022"/>
      <c r="CG9" s="1043"/>
      <c r="CH9" s="1018">
        <v>299</v>
      </c>
      <c r="CI9" s="1019"/>
      <c r="CJ9" s="1019"/>
      <c r="CK9" s="1019"/>
      <c r="CL9" s="1020"/>
      <c r="CM9" s="1018">
        <v>666</v>
      </c>
      <c r="CN9" s="1019"/>
      <c r="CO9" s="1019"/>
      <c r="CP9" s="1019"/>
      <c r="CQ9" s="1020"/>
      <c r="CR9" s="1018">
        <v>5</v>
      </c>
      <c r="CS9" s="1019"/>
      <c r="CT9" s="1019"/>
      <c r="CU9" s="1019"/>
      <c r="CV9" s="1020"/>
      <c r="CW9" s="1018">
        <v>284</v>
      </c>
      <c r="CX9" s="1019"/>
      <c r="CY9" s="1019"/>
      <c r="CZ9" s="1019"/>
      <c r="DA9" s="1020"/>
      <c r="DB9" s="1018">
        <v>1012</v>
      </c>
      <c r="DC9" s="1019"/>
      <c r="DD9" s="1019"/>
      <c r="DE9" s="1019"/>
      <c r="DF9" s="1020"/>
      <c r="DG9" s="1018">
        <v>3090</v>
      </c>
      <c r="DH9" s="1019"/>
      <c r="DI9" s="1019"/>
      <c r="DJ9" s="1019"/>
      <c r="DK9" s="1020"/>
      <c r="DL9" s="1018" t="s">
        <v>522</v>
      </c>
      <c r="DM9" s="1019"/>
      <c r="DN9" s="1019"/>
      <c r="DO9" s="1019"/>
      <c r="DP9" s="1020"/>
      <c r="DQ9" s="1018" t="s">
        <v>546</v>
      </c>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539</v>
      </c>
      <c r="BT10" s="1022"/>
      <c r="BU10" s="1022"/>
      <c r="BV10" s="1022"/>
      <c r="BW10" s="1022"/>
      <c r="BX10" s="1022"/>
      <c r="BY10" s="1022"/>
      <c r="BZ10" s="1022"/>
      <c r="CA10" s="1022"/>
      <c r="CB10" s="1022"/>
      <c r="CC10" s="1022"/>
      <c r="CD10" s="1022"/>
      <c r="CE10" s="1022"/>
      <c r="CF10" s="1022"/>
      <c r="CG10" s="1043"/>
      <c r="CH10" s="1018">
        <v>1</v>
      </c>
      <c r="CI10" s="1019"/>
      <c r="CJ10" s="1019"/>
      <c r="CK10" s="1019"/>
      <c r="CL10" s="1020"/>
      <c r="CM10" s="1018">
        <v>37</v>
      </c>
      <c r="CN10" s="1019"/>
      <c r="CO10" s="1019"/>
      <c r="CP10" s="1019"/>
      <c r="CQ10" s="1020"/>
      <c r="CR10" s="1018">
        <v>3</v>
      </c>
      <c r="CS10" s="1019"/>
      <c r="CT10" s="1019"/>
      <c r="CU10" s="1019"/>
      <c r="CV10" s="1020"/>
      <c r="CW10" s="1018" t="s">
        <v>522</v>
      </c>
      <c r="CX10" s="1019"/>
      <c r="CY10" s="1019"/>
      <c r="CZ10" s="1019"/>
      <c r="DA10" s="1020"/>
      <c r="DB10" s="1018" t="s">
        <v>522</v>
      </c>
      <c r="DC10" s="1019"/>
      <c r="DD10" s="1019"/>
      <c r="DE10" s="1019"/>
      <c r="DF10" s="1020"/>
      <c r="DG10" s="1018" t="s">
        <v>522</v>
      </c>
      <c r="DH10" s="1019"/>
      <c r="DI10" s="1019"/>
      <c r="DJ10" s="1019"/>
      <c r="DK10" s="1020"/>
      <c r="DL10" s="1018" t="s">
        <v>522</v>
      </c>
      <c r="DM10" s="1019"/>
      <c r="DN10" s="1019"/>
      <c r="DO10" s="1019"/>
      <c r="DP10" s="1020"/>
      <c r="DQ10" s="1018" t="s">
        <v>522</v>
      </c>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322</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323</v>
      </c>
      <c r="B23" s="966" t="s">
        <v>324</v>
      </c>
      <c r="C23" s="967"/>
      <c r="D23" s="967"/>
      <c r="E23" s="967"/>
      <c r="F23" s="967"/>
      <c r="G23" s="967"/>
      <c r="H23" s="967"/>
      <c r="I23" s="967"/>
      <c r="J23" s="967"/>
      <c r="K23" s="967"/>
      <c r="L23" s="967"/>
      <c r="M23" s="967"/>
      <c r="N23" s="967"/>
      <c r="O23" s="967"/>
      <c r="P23" s="977"/>
      <c r="Q23" s="1096">
        <v>76149</v>
      </c>
      <c r="R23" s="1090"/>
      <c r="S23" s="1090"/>
      <c r="T23" s="1090"/>
      <c r="U23" s="1090"/>
      <c r="V23" s="1090">
        <v>73846</v>
      </c>
      <c r="W23" s="1090"/>
      <c r="X23" s="1090"/>
      <c r="Y23" s="1090"/>
      <c r="Z23" s="1090"/>
      <c r="AA23" s="1090">
        <v>2303</v>
      </c>
      <c r="AB23" s="1090"/>
      <c r="AC23" s="1090"/>
      <c r="AD23" s="1090"/>
      <c r="AE23" s="1097"/>
      <c r="AF23" s="1098">
        <v>1617</v>
      </c>
      <c r="AG23" s="1090"/>
      <c r="AH23" s="1090"/>
      <c r="AI23" s="1090"/>
      <c r="AJ23" s="1099"/>
      <c r="AK23" s="1100"/>
      <c r="AL23" s="1101"/>
      <c r="AM23" s="1101"/>
      <c r="AN23" s="1101"/>
      <c r="AO23" s="1101"/>
      <c r="AP23" s="1090">
        <v>50751</v>
      </c>
      <c r="AQ23" s="1090"/>
      <c r="AR23" s="1090"/>
      <c r="AS23" s="1090"/>
      <c r="AT23" s="1090"/>
      <c r="AU23" s="1091"/>
      <c r="AV23" s="1091"/>
      <c r="AW23" s="1091"/>
      <c r="AX23" s="1091"/>
      <c r="AY23" s="1092"/>
      <c r="AZ23" s="1093" t="s">
        <v>325</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326</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327</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303</v>
      </c>
      <c r="B26" s="1025"/>
      <c r="C26" s="1025"/>
      <c r="D26" s="1025"/>
      <c r="E26" s="1025"/>
      <c r="F26" s="1025"/>
      <c r="G26" s="1025"/>
      <c r="H26" s="1025"/>
      <c r="I26" s="1025"/>
      <c r="J26" s="1025"/>
      <c r="K26" s="1025"/>
      <c r="L26" s="1025"/>
      <c r="M26" s="1025"/>
      <c r="N26" s="1025"/>
      <c r="O26" s="1025"/>
      <c r="P26" s="1026"/>
      <c r="Q26" s="1030" t="s">
        <v>328</v>
      </c>
      <c r="R26" s="1031"/>
      <c r="S26" s="1031"/>
      <c r="T26" s="1031"/>
      <c r="U26" s="1032"/>
      <c r="V26" s="1030" t="s">
        <v>329</v>
      </c>
      <c r="W26" s="1031"/>
      <c r="X26" s="1031"/>
      <c r="Y26" s="1031"/>
      <c r="Z26" s="1032"/>
      <c r="AA26" s="1030" t="s">
        <v>330</v>
      </c>
      <c r="AB26" s="1031"/>
      <c r="AC26" s="1031"/>
      <c r="AD26" s="1031"/>
      <c r="AE26" s="1031"/>
      <c r="AF26" s="1084" t="s">
        <v>331</v>
      </c>
      <c r="AG26" s="1037"/>
      <c r="AH26" s="1037"/>
      <c r="AI26" s="1037"/>
      <c r="AJ26" s="1085"/>
      <c r="AK26" s="1031" t="s">
        <v>332</v>
      </c>
      <c r="AL26" s="1031"/>
      <c r="AM26" s="1031"/>
      <c r="AN26" s="1031"/>
      <c r="AO26" s="1032"/>
      <c r="AP26" s="1030" t="s">
        <v>333</v>
      </c>
      <c r="AQ26" s="1031"/>
      <c r="AR26" s="1031"/>
      <c r="AS26" s="1031"/>
      <c r="AT26" s="1032"/>
      <c r="AU26" s="1030" t="s">
        <v>334</v>
      </c>
      <c r="AV26" s="1031"/>
      <c r="AW26" s="1031"/>
      <c r="AX26" s="1031"/>
      <c r="AY26" s="1032"/>
      <c r="AZ26" s="1030" t="s">
        <v>335</v>
      </c>
      <c r="BA26" s="1031"/>
      <c r="BB26" s="1031"/>
      <c r="BC26" s="1031"/>
      <c r="BD26" s="1032"/>
      <c r="BE26" s="1030" t="s">
        <v>310</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336</v>
      </c>
      <c r="C28" s="1077"/>
      <c r="D28" s="1077"/>
      <c r="E28" s="1077"/>
      <c r="F28" s="1077"/>
      <c r="G28" s="1077"/>
      <c r="H28" s="1077"/>
      <c r="I28" s="1077"/>
      <c r="J28" s="1077"/>
      <c r="K28" s="1077"/>
      <c r="L28" s="1077"/>
      <c r="M28" s="1077"/>
      <c r="N28" s="1077"/>
      <c r="O28" s="1077"/>
      <c r="P28" s="1078"/>
      <c r="Q28" s="1079">
        <v>16934</v>
      </c>
      <c r="R28" s="1080"/>
      <c r="S28" s="1080"/>
      <c r="T28" s="1080"/>
      <c r="U28" s="1080"/>
      <c r="V28" s="1080">
        <v>16900</v>
      </c>
      <c r="W28" s="1080"/>
      <c r="X28" s="1080"/>
      <c r="Y28" s="1080"/>
      <c r="Z28" s="1080"/>
      <c r="AA28" s="1080">
        <v>34</v>
      </c>
      <c r="AB28" s="1080"/>
      <c r="AC28" s="1080"/>
      <c r="AD28" s="1080"/>
      <c r="AE28" s="1081"/>
      <c r="AF28" s="1082">
        <v>34</v>
      </c>
      <c r="AG28" s="1080"/>
      <c r="AH28" s="1080"/>
      <c r="AI28" s="1080"/>
      <c r="AJ28" s="1083"/>
      <c r="AK28" s="1071">
        <v>1357</v>
      </c>
      <c r="AL28" s="1072"/>
      <c r="AM28" s="1072"/>
      <c r="AN28" s="1072"/>
      <c r="AO28" s="1072"/>
      <c r="AP28" s="1072" t="s">
        <v>525</v>
      </c>
      <c r="AQ28" s="1072"/>
      <c r="AR28" s="1072"/>
      <c r="AS28" s="1072"/>
      <c r="AT28" s="1072"/>
      <c r="AU28" s="1072" t="s">
        <v>526</v>
      </c>
      <c r="AV28" s="1072"/>
      <c r="AW28" s="1072"/>
      <c r="AX28" s="1072"/>
      <c r="AY28" s="1072"/>
      <c r="AZ28" s="1073" t="s">
        <v>525</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337</v>
      </c>
      <c r="C29" s="1060"/>
      <c r="D29" s="1060"/>
      <c r="E29" s="1060"/>
      <c r="F29" s="1060"/>
      <c r="G29" s="1060"/>
      <c r="H29" s="1060"/>
      <c r="I29" s="1060"/>
      <c r="J29" s="1060"/>
      <c r="K29" s="1060"/>
      <c r="L29" s="1060"/>
      <c r="M29" s="1060"/>
      <c r="N29" s="1060"/>
      <c r="O29" s="1060"/>
      <c r="P29" s="1061"/>
      <c r="Q29" s="1067">
        <v>13661</v>
      </c>
      <c r="R29" s="1068"/>
      <c r="S29" s="1068"/>
      <c r="T29" s="1068"/>
      <c r="U29" s="1068"/>
      <c r="V29" s="1068">
        <v>13076</v>
      </c>
      <c r="W29" s="1068"/>
      <c r="X29" s="1068"/>
      <c r="Y29" s="1068"/>
      <c r="Z29" s="1068"/>
      <c r="AA29" s="1068">
        <v>585</v>
      </c>
      <c r="AB29" s="1068"/>
      <c r="AC29" s="1068"/>
      <c r="AD29" s="1068"/>
      <c r="AE29" s="1069"/>
      <c r="AF29" s="1064">
        <v>585</v>
      </c>
      <c r="AG29" s="1065"/>
      <c r="AH29" s="1065"/>
      <c r="AI29" s="1065"/>
      <c r="AJ29" s="1066"/>
      <c r="AK29" s="1009">
        <v>1921</v>
      </c>
      <c r="AL29" s="1000"/>
      <c r="AM29" s="1000"/>
      <c r="AN29" s="1000"/>
      <c r="AO29" s="1000"/>
      <c r="AP29" s="1000" t="s">
        <v>525</v>
      </c>
      <c r="AQ29" s="1000"/>
      <c r="AR29" s="1000"/>
      <c r="AS29" s="1000"/>
      <c r="AT29" s="1000"/>
      <c r="AU29" s="1000" t="s">
        <v>525</v>
      </c>
      <c r="AV29" s="1000"/>
      <c r="AW29" s="1000"/>
      <c r="AX29" s="1000"/>
      <c r="AY29" s="1000"/>
      <c r="AZ29" s="1070" t="s">
        <v>527</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338</v>
      </c>
      <c r="C30" s="1060"/>
      <c r="D30" s="1060"/>
      <c r="E30" s="1060"/>
      <c r="F30" s="1060"/>
      <c r="G30" s="1060"/>
      <c r="H30" s="1060"/>
      <c r="I30" s="1060"/>
      <c r="J30" s="1060"/>
      <c r="K30" s="1060"/>
      <c r="L30" s="1060"/>
      <c r="M30" s="1060"/>
      <c r="N30" s="1060"/>
      <c r="O30" s="1060"/>
      <c r="P30" s="1061"/>
      <c r="Q30" s="1067">
        <v>1858</v>
      </c>
      <c r="R30" s="1068"/>
      <c r="S30" s="1068"/>
      <c r="T30" s="1068"/>
      <c r="U30" s="1068"/>
      <c r="V30" s="1068">
        <v>1771</v>
      </c>
      <c r="W30" s="1068"/>
      <c r="X30" s="1068"/>
      <c r="Y30" s="1068"/>
      <c r="Z30" s="1068"/>
      <c r="AA30" s="1068">
        <v>87</v>
      </c>
      <c r="AB30" s="1068"/>
      <c r="AC30" s="1068"/>
      <c r="AD30" s="1068"/>
      <c r="AE30" s="1069"/>
      <c r="AF30" s="1064">
        <v>87</v>
      </c>
      <c r="AG30" s="1065"/>
      <c r="AH30" s="1065"/>
      <c r="AI30" s="1065"/>
      <c r="AJ30" s="1066"/>
      <c r="AK30" s="1009">
        <v>457</v>
      </c>
      <c r="AL30" s="1000"/>
      <c r="AM30" s="1000"/>
      <c r="AN30" s="1000"/>
      <c r="AO30" s="1000"/>
      <c r="AP30" s="1000" t="s">
        <v>525</v>
      </c>
      <c r="AQ30" s="1000"/>
      <c r="AR30" s="1000"/>
      <c r="AS30" s="1000"/>
      <c r="AT30" s="1000"/>
      <c r="AU30" s="1000" t="s">
        <v>525</v>
      </c>
      <c r="AV30" s="1000"/>
      <c r="AW30" s="1000"/>
      <c r="AX30" s="1000"/>
      <c r="AY30" s="1000"/>
      <c r="AZ30" s="1070" t="s">
        <v>525</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339</v>
      </c>
      <c r="C31" s="1060"/>
      <c r="D31" s="1060"/>
      <c r="E31" s="1060"/>
      <c r="F31" s="1060"/>
      <c r="G31" s="1060"/>
      <c r="H31" s="1060"/>
      <c r="I31" s="1060"/>
      <c r="J31" s="1060"/>
      <c r="K31" s="1060"/>
      <c r="L31" s="1060"/>
      <c r="M31" s="1060"/>
      <c r="N31" s="1060"/>
      <c r="O31" s="1060"/>
      <c r="P31" s="1061"/>
      <c r="Q31" s="1067">
        <v>31</v>
      </c>
      <c r="R31" s="1068"/>
      <c r="S31" s="1068"/>
      <c r="T31" s="1068"/>
      <c r="U31" s="1068"/>
      <c r="V31" s="1068">
        <v>31</v>
      </c>
      <c r="W31" s="1068"/>
      <c r="X31" s="1068"/>
      <c r="Y31" s="1068"/>
      <c r="Z31" s="1068"/>
      <c r="AA31" s="1068" t="s">
        <v>524</v>
      </c>
      <c r="AB31" s="1068"/>
      <c r="AC31" s="1068"/>
      <c r="AD31" s="1068"/>
      <c r="AE31" s="1069"/>
      <c r="AF31" s="1064" t="s">
        <v>340</v>
      </c>
      <c r="AG31" s="1065"/>
      <c r="AH31" s="1065"/>
      <c r="AI31" s="1065"/>
      <c r="AJ31" s="1066"/>
      <c r="AK31" s="1009" t="s">
        <v>525</v>
      </c>
      <c r="AL31" s="1000"/>
      <c r="AM31" s="1000"/>
      <c r="AN31" s="1000"/>
      <c r="AO31" s="1000"/>
      <c r="AP31" s="1000" t="s">
        <v>528</v>
      </c>
      <c r="AQ31" s="1000"/>
      <c r="AR31" s="1000"/>
      <c r="AS31" s="1000"/>
      <c r="AT31" s="1000"/>
      <c r="AU31" s="1000" t="s">
        <v>525</v>
      </c>
      <c r="AV31" s="1000"/>
      <c r="AW31" s="1000"/>
      <c r="AX31" s="1000"/>
      <c r="AY31" s="1000"/>
      <c r="AZ31" s="1070" t="s">
        <v>525</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341</v>
      </c>
      <c r="C32" s="1060"/>
      <c r="D32" s="1060"/>
      <c r="E32" s="1060"/>
      <c r="F32" s="1060"/>
      <c r="G32" s="1060"/>
      <c r="H32" s="1060"/>
      <c r="I32" s="1060"/>
      <c r="J32" s="1060"/>
      <c r="K32" s="1060"/>
      <c r="L32" s="1060"/>
      <c r="M32" s="1060"/>
      <c r="N32" s="1060"/>
      <c r="O32" s="1060"/>
      <c r="P32" s="1061"/>
      <c r="Q32" s="1067">
        <v>2612</v>
      </c>
      <c r="R32" s="1068"/>
      <c r="S32" s="1068"/>
      <c r="T32" s="1068"/>
      <c r="U32" s="1068"/>
      <c r="V32" s="1068">
        <v>2371</v>
      </c>
      <c r="W32" s="1068"/>
      <c r="X32" s="1068"/>
      <c r="Y32" s="1068"/>
      <c r="Z32" s="1068"/>
      <c r="AA32" s="1068">
        <v>241</v>
      </c>
      <c r="AB32" s="1068"/>
      <c r="AC32" s="1068"/>
      <c r="AD32" s="1068"/>
      <c r="AE32" s="1069"/>
      <c r="AF32" s="1064">
        <v>5486</v>
      </c>
      <c r="AG32" s="1065"/>
      <c r="AH32" s="1065"/>
      <c r="AI32" s="1065"/>
      <c r="AJ32" s="1066"/>
      <c r="AK32" s="1009">
        <v>372</v>
      </c>
      <c r="AL32" s="1000"/>
      <c r="AM32" s="1000"/>
      <c r="AN32" s="1000"/>
      <c r="AO32" s="1000"/>
      <c r="AP32" s="1000">
        <v>7398</v>
      </c>
      <c r="AQ32" s="1000"/>
      <c r="AR32" s="1000"/>
      <c r="AS32" s="1000"/>
      <c r="AT32" s="1000"/>
      <c r="AU32" s="1000">
        <v>1591</v>
      </c>
      <c r="AV32" s="1000"/>
      <c r="AW32" s="1000"/>
      <c r="AX32" s="1000"/>
      <c r="AY32" s="1000"/>
      <c r="AZ32" s="1070" t="s">
        <v>530</v>
      </c>
      <c r="BA32" s="1070"/>
      <c r="BB32" s="1070"/>
      <c r="BC32" s="1070"/>
      <c r="BD32" s="1070"/>
      <c r="BE32" s="1001" t="s">
        <v>342</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343</v>
      </c>
      <c r="C33" s="1060"/>
      <c r="D33" s="1060"/>
      <c r="E33" s="1060"/>
      <c r="F33" s="1060"/>
      <c r="G33" s="1060"/>
      <c r="H33" s="1060"/>
      <c r="I33" s="1060"/>
      <c r="J33" s="1060"/>
      <c r="K33" s="1060"/>
      <c r="L33" s="1060"/>
      <c r="M33" s="1060"/>
      <c r="N33" s="1060"/>
      <c r="O33" s="1060"/>
      <c r="P33" s="1061"/>
      <c r="Q33" s="1067">
        <v>389</v>
      </c>
      <c r="R33" s="1068"/>
      <c r="S33" s="1068"/>
      <c r="T33" s="1068"/>
      <c r="U33" s="1068"/>
      <c r="V33" s="1068">
        <v>274</v>
      </c>
      <c r="W33" s="1068"/>
      <c r="X33" s="1068"/>
      <c r="Y33" s="1068"/>
      <c r="Z33" s="1068"/>
      <c r="AA33" s="1068">
        <v>115</v>
      </c>
      <c r="AB33" s="1068"/>
      <c r="AC33" s="1068"/>
      <c r="AD33" s="1068"/>
      <c r="AE33" s="1069"/>
      <c r="AF33" s="1064">
        <v>511</v>
      </c>
      <c r="AG33" s="1065"/>
      <c r="AH33" s="1065"/>
      <c r="AI33" s="1065"/>
      <c r="AJ33" s="1066"/>
      <c r="AK33" s="1009">
        <v>468</v>
      </c>
      <c r="AL33" s="1000"/>
      <c r="AM33" s="1000"/>
      <c r="AN33" s="1000"/>
      <c r="AO33" s="1000"/>
      <c r="AP33" s="1000">
        <v>791</v>
      </c>
      <c r="AQ33" s="1000"/>
      <c r="AR33" s="1000"/>
      <c r="AS33" s="1000"/>
      <c r="AT33" s="1000"/>
      <c r="AU33" s="1000" t="s">
        <v>529</v>
      </c>
      <c r="AV33" s="1000"/>
      <c r="AW33" s="1000"/>
      <c r="AX33" s="1000"/>
      <c r="AY33" s="1000"/>
      <c r="AZ33" s="1070" t="s">
        <v>529</v>
      </c>
      <c r="BA33" s="1070"/>
      <c r="BB33" s="1070"/>
      <c r="BC33" s="1070"/>
      <c r="BD33" s="1070"/>
      <c r="BE33" s="1001" t="s">
        <v>344</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345</v>
      </c>
      <c r="C34" s="1060"/>
      <c r="D34" s="1060"/>
      <c r="E34" s="1060"/>
      <c r="F34" s="1060"/>
      <c r="G34" s="1060"/>
      <c r="H34" s="1060"/>
      <c r="I34" s="1060"/>
      <c r="J34" s="1060"/>
      <c r="K34" s="1060"/>
      <c r="L34" s="1060"/>
      <c r="M34" s="1060"/>
      <c r="N34" s="1060"/>
      <c r="O34" s="1060"/>
      <c r="P34" s="1061"/>
      <c r="Q34" s="1067">
        <v>5023</v>
      </c>
      <c r="R34" s="1068"/>
      <c r="S34" s="1068"/>
      <c r="T34" s="1068"/>
      <c r="U34" s="1068"/>
      <c r="V34" s="1068">
        <v>4252</v>
      </c>
      <c r="W34" s="1068"/>
      <c r="X34" s="1068"/>
      <c r="Y34" s="1068"/>
      <c r="Z34" s="1068"/>
      <c r="AA34" s="1068">
        <v>771</v>
      </c>
      <c r="AB34" s="1068"/>
      <c r="AC34" s="1068"/>
      <c r="AD34" s="1068"/>
      <c r="AE34" s="1069"/>
      <c r="AF34" s="1064">
        <v>1529</v>
      </c>
      <c r="AG34" s="1065"/>
      <c r="AH34" s="1065"/>
      <c r="AI34" s="1065"/>
      <c r="AJ34" s="1066"/>
      <c r="AK34" s="1009">
        <v>1900</v>
      </c>
      <c r="AL34" s="1000"/>
      <c r="AM34" s="1000"/>
      <c r="AN34" s="1000"/>
      <c r="AO34" s="1000"/>
      <c r="AP34" s="1000">
        <v>29470</v>
      </c>
      <c r="AQ34" s="1000"/>
      <c r="AR34" s="1000"/>
      <c r="AS34" s="1000"/>
      <c r="AT34" s="1000"/>
      <c r="AU34" s="1000">
        <v>18153</v>
      </c>
      <c r="AV34" s="1000"/>
      <c r="AW34" s="1000"/>
      <c r="AX34" s="1000"/>
      <c r="AY34" s="1000"/>
      <c r="AZ34" s="1070" t="s">
        <v>529</v>
      </c>
      <c r="BA34" s="1070"/>
      <c r="BB34" s="1070"/>
      <c r="BC34" s="1070"/>
      <c r="BD34" s="1070"/>
      <c r="BE34" s="1001" t="s">
        <v>346</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347</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323</v>
      </c>
      <c r="B63" s="966" t="s">
        <v>348</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8232</v>
      </c>
      <c r="AG63" s="988"/>
      <c r="AH63" s="988"/>
      <c r="AI63" s="988"/>
      <c r="AJ63" s="1051"/>
      <c r="AK63" s="1052"/>
      <c r="AL63" s="992"/>
      <c r="AM63" s="992"/>
      <c r="AN63" s="992"/>
      <c r="AO63" s="992"/>
      <c r="AP63" s="988">
        <v>37659</v>
      </c>
      <c r="AQ63" s="988"/>
      <c r="AR63" s="988"/>
      <c r="AS63" s="988"/>
      <c r="AT63" s="988"/>
      <c r="AU63" s="988">
        <v>19744</v>
      </c>
      <c r="AV63" s="988"/>
      <c r="AW63" s="988"/>
      <c r="AX63" s="988"/>
      <c r="AY63" s="988"/>
      <c r="AZ63" s="1046"/>
      <c r="BA63" s="1046"/>
      <c r="BB63" s="1046"/>
      <c r="BC63" s="1046"/>
      <c r="BD63" s="1046"/>
      <c r="BE63" s="989"/>
      <c r="BF63" s="989"/>
      <c r="BG63" s="989"/>
      <c r="BH63" s="989"/>
      <c r="BI63" s="990"/>
      <c r="BJ63" s="1047" t="s">
        <v>349</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350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351</v>
      </c>
      <c r="B66" s="1025"/>
      <c r="C66" s="1025"/>
      <c r="D66" s="1025"/>
      <c r="E66" s="1025"/>
      <c r="F66" s="1025"/>
      <c r="G66" s="1025"/>
      <c r="H66" s="1025"/>
      <c r="I66" s="1025"/>
      <c r="J66" s="1025"/>
      <c r="K66" s="1025"/>
      <c r="L66" s="1025"/>
      <c r="M66" s="1025"/>
      <c r="N66" s="1025"/>
      <c r="O66" s="1025"/>
      <c r="P66" s="1026"/>
      <c r="Q66" s="1030" t="s">
        <v>352</v>
      </c>
      <c r="R66" s="1031"/>
      <c r="S66" s="1031"/>
      <c r="T66" s="1031"/>
      <c r="U66" s="1032"/>
      <c r="V66" s="1030" t="s">
        <v>353</v>
      </c>
      <c r="W66" s="1031"/>
      <c r="X66" s="1031"/>
      <c r="Y66" s="1031"/>
      <c r="Z66" s="1032"/>
      <c r="AA66" s="1030" t="s">
        <v>354</v>
      </c>
      <c r="AB66" s="1031"/>
      <c r="AC66" s="1031"/>
      <c r="AD66" s="1031"/>
      <c r="AE66" s="1032"/>
      <c r="AF66" s="1036" t="s">
        <v>355</v>
      </c>
      <c r="AG66" s="1037"/>
      <c r="AH66" s="1037"/>
      <c r="AI66" s="1037"/>
      <c r="AJ66" s="1038"/>
      <c r="AK66" s="1030" t="s">
        <v>356</v>
      </c>
      <c r="AL66" s="1025"/>
      <c r="AM66" s="1025"/>
      <c r="AN66" s="1025"/>
      <c r="AO66" s="1026"/>
      <c r="AP66" s="1030" t="s">
        <v>357</v>
      </c>
      <c r="AQ66" s="1031"/>
      <c r="AR66" s="1031"/>
      <c r="AS66" s="1031"/>
      <c r="AT66" s="1032"/>
      <c r="AU66" s="1030" t="s">
        <v>358</v>
      </c>
      <c r="AV66" s="1031"/>
      <c r="AW66" s="1031"/>
      <c r="AX66" s="1031"/>
      <c r="AY66" s="1032"/>
      <c r="AZ66" s="1030" t="s">
        <v>310</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531</v>
      </c>
      <c r="C68" s="1015"/>
      <c r="D68" s="1015"/>
      <c r="E68" s="1015"/>
      <c r="F68" s="1015"/>
      <c r="G68" s="1015"/>
      <c r="H68" s="1015"/>
      <c r="I68" s="1015"/>
      <c r="J68" s="1015"/>
      <c r="K68" s="1015"/>
      <c r="L68" s="1015"/>
      <c r="M68" s="1015"/>
      <c r="N68" s="1015"/>
      <c r="O68" s="1015"/>
      <c r="P68" s="1016"/>
      <c r="Q68" s="1017">
        <v>3940</v>
      </c>
      <c r="R68" s="1011"/>
      <c r="S68" s="1011"/>
      <c r="T68" s="1011"/>
      <c r="U68" s="1011"/>
      <c r="V68" s="1011">
        <v>3733</v>
      </c>
      <c r="W68" s="1011"/>
      <c r="X68" s="1011"/>
      <c r="Y68" s="1011"/>
      <c r="Z68" s="1011"/>
      <c r="AA68" s="1011">
        <v>207</v>
      </c>
      <c r="AB68" s="1011"/>
      <c r="AC68" s="1011"/>
      <c r="AD68" s="1011"/>
      <c r="AE68" s="1011"/>
      <c r="AF68" s="1011">
        <v>204</v>
      </c>
      <c r="AG68" s="1011"/>
      <c r="AH68" s="1011"/>
      <c r="AI68" s="1011"/>
      <c r="AJ68" s="1011"/>
      <c r="AK68" s="1011">
        <v>402</v>
      </c>
      <c r="AL68" s="1011"/>
      <c r="AM68" s="1011"/>
      <c r="AN68" s="1011"/>
      <c r="AO68" s="1011"/>
      <c r="AP68" s="1011">
        <v>1661</v>
      </c>
      <c r="AQ68" s="1011"/>
      <c r="AR68" s="1011"/>
      <c r="AS68" s="1011"/>
      <c r="AT68" s="1011"/>
      <c r="AU68" s="1011">
        <v>795</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532</v>
      </c>
      <c r="C69" s="1004"/>
      <c r="D69" s="1004"/>
      <c r="E69" s="1004"/>
      <c r="F69" s="1004"/>
      <c r="G69" s="1004"/>
      <c r="H69" s="1004"/>
      <c r="I69" s="1004"/>
      <c r="J69" s="1004"/>
      <c r="K69" s="1004"/>
      <c r="L69" s="1004"/>
      <c r="M69" s="1004"/>
      <c r="N69" s="1004"/>
      <c r="O69" s="1004"/>
      <c r="P69" s="1005"/>
      <c r="Q69" s="1006">
        <v>6776</v>
      </c>
      <c r="R69" s="1000"/>
      <c r="S69" s="1000"/>
      <c r="T69" s="1000"/>
      <c r="U69" s="1000"/>
      <c r="V69" s="1000">
        <v>6395</v>
      </c>
      <c r="W69" s="1000"/>
      <c r="X69" s="1000"/>
      <c r="Y69" s="1000"/>
      <c r="Z69" s="1000"/>
      <c r="AA69" s="1000">
        <v>381</v>
      </c>
      <c r="AB69" s="1000"/>
      <c r="AC69" s="1000"/>
      <c r="AD69" s="1000"/>
      <c r="AE69" s="1000"/>
      <c r="AF69" s="1000">
        <v>209</v>
      </c>
      <c r="AG69" s="1000"/>
      <c r="AH69" s="1000"/>
      <c r="AI69" s="1000"/>
      <c r="AJ69" s="1000"/>
      <c r="AK69" s="1000">
        <v>512</v>
      </c>
      <c r="AL69" s="1000"/>
      <c r="AM69" s="1000"/>
      <c r="AN69" s="1000"/>
      <c r="AO69" s="1000"/>
      <c r="AP69" s="1000" t="s">
        <v>522</v>
      </c>
      <c r="AQ69" s="1000"/>
      <c r="AR69" s="1000"/>
      <c r="AS69" s="1000"/>
      <c r="AT69" s="1000"/>
      <c r="AU69" s="1000" t="s">
        <v>522</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533</v>
      </c>
      <c r="C70" s="1004"/>
      <c r="D70" s="1004"/>
      <c r="E70" s="1004"/>
      <c r="F70" s="1004"/>
      <c r="G70" s="1004"/>
      <c r="H70" s="1004"/>
      <c r="I70" s="1004"/>
      <c r="J70" s="1004"/>
      <c r="K70" s="1004"/>
      <c r="L70" s="1004"/>
      <c r="M70" s="1004"/>
      <c r="N70" s="1004"/>
      <c r="O70" s="1004"/>
      <c r="P70" s="1005"/>
      <c r="Q70" s="1006">
        <v>266</v>
      </c>
      <c r="R70" s="1000"/>
      <c r="S70" s="1000"/>
      <c r="T70" s="1000"/>
      <c r="U70" s="1000"/>
      <c r="V70" s="1000">
        <v>254</v>
      </c>
      <c r="W70" s="1000"/>
      <c r="X70" s="1000"/>
      <c r="Y70" s="1000"/>
      <c r="Z70" s="1000"/>
      <c r="AA70" s="1000">
        <v>12</v>
      </c>
      <c r="AB70" s="1000"/>
      <c r="AC70" s="1000"/>
      <c r="AD70" s="1000"/>
      <c r="AE70" s="1000"/>
      <c r="AF70" s="1000">
        <v>12</v>
      </c>
      <c r="AG70" s="1000"/>
      <c r="AH70" s="1000"/>
      <c r="AI70" s="1000"/>
      <c r="AJ70" s="1000"/>
      <c r="AK70" s="1000">
        <v>16</v>
      </c>
      <c r="AL70" s="1000"/>
      <c r="AM70" s="1000"/>
      <c r="AN70" s="1000"/>
      <c r="AO70" s="1000"/>
      <c r="AP70" s="1000" t="s">
        <v>522</v>
      </c>
      <c r="AQ70" s="1000"/>
      <c r="AR70" s="1000"/>
      <c r="AS70" s="1000"/>
      <c r="AT70" s="1000"/>
      <c r="AU70" s="1000" t="s">
        <v>522</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534</v>
      </c>
      <c r="C71" s="1004"/>
      <c r="D71" s="1004"/>
      <c r="E71" s="1004"/>
      <c r="F71" s="1004"/>
      <c r="G71" s="1004"/>
      <c r="H71" s="1004"/>
      <c r="I71" s="1004"/>
      <c r="J71" s="1004"/>
      <c r="K71" s="1004"/>
      <c r="L71" s="1004"/>
      <c r="M71" s="1004"/>
      <c r="N71" s="1004"/>
      <c r="O71" s="1004"/>
      <c r="P71" s="1005"/>
      <c r="Q71" s="1006">
        <v>234546</v>
      </c>
      <c r="R71" s="1000"/>
      <c r="S71" s="1000"/>
      <c r="T71" s="1000"/>
      <c r="U71" s="1000"/>
      <c r="V71" s="1000">
        <v>227103</v>
      </c>
      <c r="W71" s="1000"/>
      <c r="X71" s="1000"/>
      <c r="Y71" s="1000"/>
      <c r="Z71" s="1000"/>
      <c r="AA71" s="1000">
        <v>7443</v>
      </c>
      <c r="AB71" s="1000"/>
      <c r="AC71" s="1000"/>
      <c r="AD71" s="1000"/>
      <c r="AE71" s="1000"/>
      <c r="AF71" s="1000">
        <v>7443</v>
      </c>
      <c r="AG71" s="1000"/>
      <c r="AH71" s="1000"/>
      <c r="AI71" s="1000"/>
      <c r="AJ71" s="1000"/>
      <c r="AK71" s="1000">
        <v>41</v>
      </c>
      <c r="AL71" s="1000"/>
      <c r="AM71" s="1000"/>
      <c r="AN71" s="1000"/>
      <c r="AO71" s="1000"/>
      <c r="AP71" s="1000" t="s">
        <v>522</v>
      </c>
      <c r="AQ71" s="1000"/>
      <c r="AR71" s="1000"/>
      <c r="AS71" s="1000"/>
      <c r="AT71" s="1000"/>
      <c r="AU71" s="1000" t="s">
        <v>522</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535</v>
      </c>
      <c r="C72" s="1004"/>
      <c r="D72" s="1004"/>
      <c r="E72" s="1004"/>
      <c r="F72" s="1004"/>
      <c r="G72" s="1004"/>
      <c r="H72" s="1004"/>
      <c r="I72" s="1004"/>
      <c r="J72" s="1004"/>
      <c r="K72" s="1004"/>
      <c r="L72" s="1004"/>
      <c r="M72" s="1004"/>
      <c r="N72" s="1004"/>
      <c r="O72" s="1004"/>
      <c r="P72" s="1005"/>
      <c r="Q72" s="1006">
        <v>7317</v>
      </c>
      <c r="R72" s="1000"/>
      <c r="S72" s="1000"/>
      <c r="T72" s="1000"/>
      <c r="U72" s="1000"/>
      <c r="V72" s="1000">
        <v>6766</v>
      </c>
      <c r="W72" s="1000"/>
      <c r="X72" s="1000"/>
      <c r="Y72" s="1000"/>
      <c r="Z72" s="1000"/>
      <c r="AA72" s="1000">
        <v>551</v>
      </c>
      <c r="AB72" s="1000"/>
      <c r="AC72" s="1000"/>
      <c r="AD72" s="1000"/>
      <c r="AE72" s="1000"/>
      <c r="AF72" s="1000">
        <v>551</v>
      </c>
      <c r="AG72" s="1000"/>
      <c r="AH72" s="1000"/>
      <c r="AI72" s="1000"/>
      <c r="AJ72" s="1000"/>
      <c r="AK72" s="1000">
        <v>1540</v>
      </c>
      <c r="AL72" s="1000"/>
      <c r="AM72" s="1000"/>
      <c r="AN72" s="1000"/>
      <c r="AO72" s="1000"/>
      <c r="AP72" s="1000" t="s">
        <v>522</v>
      </c>
      <c r="AQ72" s="1000"/>
      <c r="AR72" s="1000"/>
      <c r="AS72" s="1000"/>
      <c r="AT72" s="1000"/>
      <c r="AU72" s="1000" t="s">
        <v>522</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323</v>
      </c>
      <c r="B88" s="966" t="s">
        <v>359</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323</v>
      </c>
      <c r="BR102" s="966" t="s">
        <v>360</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361</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362</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363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365</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366</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367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368</v>
      </c>
      <c r="AB109" s="925"/>
      <c r="AC109" s="925"/>
      <c r="AD109" s="925"/>
      <c r="AE109" s="926"/>
      <c r="AF109" s="927" t="s">
        <v>369</v>
      </c>
      <c r="AG109" s="925"/>
      <c r="AH109" s="925"/>
      <c r="AI109" s="925"/>
      <c r="AJ109" s="926"/>
      <c r="AK109" s="927" t="s">
        <v>267</v>
      </c>
      <c r="AL109" s="925"/>
      <c r="AM109" s="925"/>
      <c r="AN109" s="925"/>
      <c r="AO109" s="926"/>
      <c r="AP109" s="927" t="s">
        <v>370</v>
      </c>
      <c r="AQ109" s="925"/>
      <c r="AR109" s="925"/>
      <c r="AS109" s="925"/>
      <c r="AT109" s="958"/>
      <c r="AU109" s="924" t="s">
        <v>367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368</v>
      </c>
      <c r="BR109" s="925"/>
      <c r="BS109" s="925"/>
      <c r="BT109" s="925"/>
      <c r="BU109" s="926"/>
      <c r="BV109" s="927" t="s">
        <v>369</v>
      </c>
      <c r="BW109" s="925"/>
      <c r="BX109" s="925"/>
      <c r="BY109" s="925"/>
      <c r="BZ109" s="926"/>
      <c r="CA109" s="927" t="s">
        <v>267</v>
      </c>
      <c r="CB109" s="925"/>
      <c r="CC109" s="925"/>
      <c r="CD109" s="925"/>
      <c r="CE109" s="926"/>
      <c r="CF109" s="965" t="s">
        <v>370</v>
      </c>
      <c r="CG109" s="965"/>
      <c r="CH109" s="965"/>
      <c r="CI109" s="965"/>
      <c r="CJ109" s="965"/>
      <c r="CK109" s="927" t="s">
        <v>371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368</v>
      </c>
      <c r="DH109" s="925"/>
      <c r="DI109" s="925"/>
      <c r="DJ109" s="925"/>
      <c r="DK109" s="926"/>
      <c r="DL109" s="927" t="s">
        <v>369</v>
      </c>
      <c r="DM109" s="925"/>
      <c r="DN109" s="925"/>
      <c r="DO109" s="925"/>
      <c r="DP109" s="926"/>
      <c r="DQ109" s="927" t="s">
        <v>267</v>
      </c>
      <c r="DR109" s="925"/>
      <c r="DS109" s="925"/>
      <c r="DT109" s="925"/>
      <c r="DU109" s="926"/>
      <c r="DV109" s="927" t="s">
        <v>370</v>
      </c>
      <c r="DW109" s="925"/>
      <c r="DX109" s="925"/>
      <c r="DY109" s="925"/>
      <c r="DZ109" s="958"/>
    </row>
    <row r="110" spans="1:131" s="226" customFormat="1" ht="26.25" customHeight="1" x14ac:dyDescent="0.15">
      <c r="A110" s="836" t="s">
        <v>372</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7558959</v>
      </c>
      <c r="AB110" s="918"/>
      <c r="AC110" s="918"/>
      <c r="AD110" s="918"/>
      <c r="AE110" s="919"/>
      <c r="AF110" s="920">
        <v>7144517</v>
      </c>
      <c r="AG110" s="918"/>
      <c r="AH110" s="918"/>
      <c r="AI110" s="918"/>
      <c r="AJ110" s="919"/>
      <c r="AK110" s="920">
        <v>7130444</v>
      </c>
      <c r="AL110" s="918"/>
      <c r="AM110" s="918"/>
      <c r="AN110" s="918"/>
      <c r="AO110" s="919"/>
      <c r="AP110" s="921">
        <v>24.4</v>
      </c>
      <c r="AQ110" s="922"/>
      <c r="AR110" s="922"/>
      <c r="AS110" s="922"/>
      <c r="AT110" s="923"/>
      <c r="AU110" s="959" t="s">
        <v>73</v>
      </c>
      <c r="AV110" s="960"/>
      <c r="AW110" s="960"/>
      <c r="AX110" s="960"/>
      <c r="AY110" s="960"/>
      <c r="AZ110" s="889" t="s">
        <v>373</v>
      </c>
      <c r="BA110" s="837"/>
      <c r="BB110" s="837"/>
      <c r="BC110" s="837"/>
      <c r="BD110" s="837"/>
      <c r="BE110" s="837"/>
      <c r="BF110" s="837"/>
      <c r="BG110" s="837"/>
      <c r="BH110" s="837"/>
      <c r="BI110" s="837"/>
      <c r="BJ110" s="837"/>
      <c r="BK110" s="837"/>
      <c r="BL110" s="837"/>
      <c r="BM110" s="837"/>
      <c r="BN110" s="837"/>
      <c r="BO110" s="837"/>
      <c r="BP110" s="838"/>
      <c r="BQ110" s="890">
        <v>54432335</v>
      </c>
      <c r="BR110" s="871"/>
      <c r="BS110" s="871"/>
      <c r="BT110" s="871"/>
      <c r="BU110" s="871"/>
      <c r="BV110" s="871">
        <v>53228490</v>
      </c>
      <c r="BW110" s="871"/>
      <c r="BX110" s="871"/>
      <c r="BY110" s="871"/>
      <c r="BZ110" s="871"/>
      <c r="CA110" s="871">
        <v>50750509</v>
      </c>
      <c r="CB110" s="871"/>
      <c r="CC110" s="871"/>
      <c r="CD110" s="871"/>
      <c r="CE110" s="871"/>
      <c r="CF110" s="895">
        <v>173.5</v>
      </c>
      <c r="CG110" s="896"/>
      <c r="CH110" s="896"/>
      <c r="CI110" s="896"/>
      <c r="CJ110" s="896"/>
      <c r="CK110" s="955" t="s">
        <v>374</v>
      </c>
      <c r="CL110" s="848"/>
      <c r="CM110" s="889" t="s">
        <v>375</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376</v>
      </c>
      <c r="DH110" s="871"/>
      <c r="DI110" s="871"/>
      <c r="DJ110" s="871"/>
      <c r="DK110" s="871"/>
      <c r="DL110" s="871" t="s">
        <v>377</v>
      </c>
      <c r="DM110" s="871"/>
      <c r="DN110" s="871"/>
      <c r="DO110" s="871"/>
      <c r="DP110" s="871"/>
      <c r="DQ110" s="871" t="s">
        <v>376</v>
      </c>
      <c r="DR110" s="871"/>
      <c r="DS110" s="871"/>
      <c r="DT110" s="871"/>
      <c r="DU110" s="871"/>
      <c r="DV110" s="872" t="s">
        <v>349</v>
      </c>
      <c r="DW110" s="872"/>
      <c r="DX110" s="872"/>
      <c r="DY110" s="872"/>
      <c r="DZ110" s="873"/>
    </row>
    <row r="111" spans="1:131" s="226" customFormat="1" ht="26.25" customHeight="1" x14ac:dyDescent="0.15">
      <c r="A111" s="803" t="s">
        <v>378</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376</v>
      </c>
      <c r="AB111" s="948"/>
      <c r="AC111" s="948"/>
      <c r="AD111" s="948"/>
      <c r="AE111" s="949"/>
      <c r="AF111" s="950" t="s">
        <v>379</v>
      </c>
      <c r="AG111" s="948"/>
      <c r="AH111" s="948"/>
      <c r="AI111" s="948"/>
      <c r="AJ111" s="949"/>
      <c r="AK111" s="950" t="s">
        <v>376</v>
      </c>
      <c r="AL111" s="948"/>
      <c r="AM111" s="948"/>
      <c r="AN111" s="948"/>
      <c r="AO111" s="949"/>
      <c r="AP111" s="951" t="s">
        <v>376</v>
      </c>
      <c r="AQ111" s="952"/>
      <c r="AR111" s="952"/>
      <c r="AS111" s="952"/>
      <c r="AT111" s="953"/>
      <c r="AU111" s="961"/>
      <c r="AV111" s="962"/>
      <c r="AW111" s="962"/>
      <c r="AX111" s="962"/>
      <c r="AY111" s="962"/>
      <c r="AZ111" s="844" t="s">
        <v>380</v>
      </c>
      <c r="BA111" s="781"/>
      <c r="BB111" s="781"/>
      <c r="BC111" s="781"/>
      <c r="BD111" s="781"/>
      <c r="BE111" s="781"/>
      <c r="BF111" s="781"/>
      <c r="BG111" s="781"/>
      <c r="BH111" s="781"/>
      <c r="BI111" s="781"/>
      <c r="BJ111" s="781"/>
      <c r="BK111" s="781"/>
      <c r="BL111" s="781"/>
      <c r="BM111" s="781"/>
      <c r="BN111" s="781"/>
      <c r="BO111" s="781"/>
      <c r="BP111" s="782"/>
      <c r="BQ111" s="845">
        <v>1018426</v>
      </c>
      <c r="BR111" s="846"/>
      <c r="BS111" s="846"/>
      <c r="BT111" s="846"/>
      <c r="BU111" s="846"/>
      <c r="BV111" s="846">
        <v>1015442</v>
      </c>
      <c r="BW111" s="846"/>
      <c r="BX111" s="846"/>
      <c r="BY111" s="846"/>
      <c r="BZ111" s="846"/>
      <c r="CA111" s="846">
        <v>1012799</v>
      </c>
      <c r="CB111" s="846"/>
      <c r="CC111" s="846"/>
      <c r="CD111" s="846"/>
      <c r="CE111" s="846"/>
      <c r="CF111" s="904">
        <v>3.5</v>
      </c>
      <c r="CG111" s="905"/>
      <c r="CH111" s="905"/>
      <c r="CI111" s="905"/>
      <c r="CJ111" s="905"/>
      <c r="CK111" s="956"/>
      <c r="CL111" s="850"/>
      <c r="CM111" s="844" t="s">
        <v>381</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376</v>
      </c>
      <c r="DH111" s="846"/>
      <c r="DI111" s="846"/>
      <c r="DJ111" s="846"/>
      <c r="DK111" s="846"/>
      <c r="DL111" s="846" t="s">
        <v>382</v>
      </c>
      <c r="DM111" s="846"/>
      <c r="DN111" s="846"/>
      <c r="DO111" s="846"/>
      <c r="DP111" s="846"/>
      <c r="DQ111" s="846" t="s">
        <v>376</v>
      </c>
      <c r="DR111" s="846"/>
      <c r="DS111" s="846"/>
      <c r="DT111" s="846"/>
      <c r="DU111" s="846"/>
      <c r="DV111" s="823" t="s">
        <v>349</v>
      </c>
      <c r="DW111" s="823"/>
      <c r="DX111" s="823"/>
      <c r="DY111" s="823"/>
      <c r="DZ111" s="824"/>
    </row>
    <row r="112" spans="1:131" s="226" customFormat="1" ht="26.25" customHeight="1" x14ac:dyDescent="0.15">
      <c r="A112" s="941" t="s">
        <v>383</v>
      </c>
      <c r="B112" s="942"/>
      <c r="C112" s="781" t="s">
        <v>384</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376</v>
      </c>
      <c r="AB112" s="809"/>
      <c r="AC112" s="809"/>
      <c r="AD112" s="809"/>
      <c r="AE112" s="810"/>
      <c r="AF112" s="811" t="s">
        <v>379</v>
      </c>
      <c r="AG112" s="809"/>
      <c r="AH112" s="809"/>
      <c r="AI112" s="809"/>
      <c r="AJ112" s="810"/>
      <c r="AK112" s="811" t="s">
        <v>385</v>
      </c>
      <c r="AL112" s="809"/>
      <c r="AM112" s="809"/>
      <c r="AN112" s="809"/>
      <c r="AO112" s="810"/>
      <c r="AP112" s="853" t="s">
        <v>376</v>
      </c>
      <c r="AQ112" s="854"/>
      <c r="AR112" s="854"/>
      <c r="AS112" s="854"/>
      <c r="AT112" s="855"/>
      <c r="AU112" s="961"/>
      <c r="AV112" s="962"/>
      <c r="AW112" s="962"/>
      <c r="AX112" s="962"/>
      <c r="AY112" s="962"/>
      <c r="AZ112" s="844" t="s">
        <v>386</v>
      </c>
      <c r="BA112" s="781"/>
      <c r="BB112" s="781"/>
      <c r="BC112" s="781"/>
      <c r="BD112" s="781"/>
      <c r="BE112" s="781"/>
      <c r="BF112" s="781"/>
      <c r="BG112" s="781"/>
      <c r="BH112" s="781"/>
      <c r="BI112" s="781"/>
      <c r="BJ112" s="781"/>
      <c r="BK112" s="781"/>
      <c r="BL112" s="781"/>
      <c r="BM112" s="781"/>
      <c r="BN112" s="781"/>
      <c r="BO112" s="781"/>
      <c r="BP112" s="782"/>
      <c r="BQ112" s="845">
        <v>21317588</v>
      </c>
      <c r="BR112" s="846"/>
      <c r="BS112" s="846"/>
      <c r="BT112" s="846"/>
      <c r="BU112" s="846"/>
      <c r="BV112" s="846">
        <v>20404065</v>
      </c>
      <c r="BW112" s="846"/>
      <c r="BX112" s="846"/>
      <c r="BY112" s="846"/>
      <c r="BZ112" s="846"/>
      <c r="CA112" s="846">
        <v>19744078</v>
      </c>
      <c r="CB112" s="846"/>
      <c r="CC112" s="846"/>
      <c r="CD112" s="846"/>
      <c r="CE112" s="846"/>
      <c r="CF112" s="904">
        <v>67.5</v>
      </c>
      <c r="CG112" s="905"/>
      <c r="CH112" s="905"/>
      <c r="CI112" s="905"/>
      <c r="CJ112" s="905"/>
      <c r="CK112" s="956"/>
      <c r="CL112" s="850"/>
      <c r="CM112" s="844" t="s">
        <v>387</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385</v>
      </c>
      <c r="DH112" s="846"/>
      <c r="DI112" s="846"/>
      <c r="DJ112" s="846"/>
      <c r="DK112" s="846"/>
      <c r="DL112" s="846" t="s">
        <v>376</v>
      </c>
      <c r="DM112" s="846"/>
      <c r="DN112" s="846"/>
      <c r="DO112" s="846"/>
      <c r="DP112" s="846"/>
      <c r="DQ112" s="846" t="s">
        <v>376</v>
      </c>
      <c r="DR112" s="846"/>
      <c r="DS112" s="846"/>
      <c r="DT112" s="846"/>
      <c r="DU112" s="846"/>
      <c r="DV112" s="823" t="s">
        <v>388</v>
      </c>
      <c r="DW112" s="823"/>
      <c r="DX112" s="823"/>
      <c r="DY112" s="823"/>
      <c r="DZ112" s="824"/>
    </row>
    <row r="113" spans="1:130" s="226" customFormat="1" ht="26.25" customHeight="1" x14ac:dyDescent="0.15">
      <c r="A113" s="943"/>
      <c r="B113" s="944"/>
      <c r="C113" s="781" t="s">
        <v>389</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1757437</v>
      </c>
      <c r="AB113" s="948"/>
      <c r="AC113" s="948"/>
      <c r="AD113" s="948"/>
      <c r="AE113" s="949"/>
      <c r="AF113" s="950">
        <v>1758365</v>
      </c>
      <c r="AG113" s="948"/>
      <c r="AH113" s="948"/>
      <c r="AI113" s="948"/>
      <c r="AJ113" s="949"/>
      <c r="AK113" s="950">
        <v>1811614</v>
      </c>
      <c r="AL113" s="948"/>
      <c r="AM113" s="948"/>
      <c r="AN113" s="948"/>
      <c r="AO113" s="949"/>
      <c r="AP113" s="951">
        <v>6.2</v>
      </c>
      <c r="AQ113" s="952"/>
      <c r="AR113" s="952"/>
      <c r="AS113" s="952"/>
      <c r="AT113" s="953"/>
      <c r="AU113" s="961"/>
      <c r="AV113" s="962"/>
      <c r="AW113" s="962"/>
      <c r="AX113" s="962"/>
      <c r="AY113" s="962"/>
      <c r="AZ113" s="844" t="s">
        <v>390</v>
      </c>
      <c r="BA113" s="781"/>
      <c r="BB113" s="781"/>
      <c r="BC113" s="781"/>
      <c r="BD113" s="781"/>
      <c r="BE113" s="781"/>
      <c r="BF113" s="781"/>
      <c r="BG113" s="781"/>
      <c r="BH113" s="781"/>
      <c r="BI113" s="781"/>
      <c r="BJ113" s="781"/>
      <c r="BK113" s="781"/>
      <c r="BL113" s="781"/>
      <c r="BM113" s="781"/>
      <c r="BN113" s="781"/>
      <c r="BO113" s="781"/>
      <c r="BP113" s="782"/>
      <c r="BQ113" s="845">
        <v>1226619</v>
      </c>
      <c r="BR113" s="846"/>
      <c r="BS113" s="846"/>
      <c r="BT113" s="846"/>
      <c r="BU113" s="846"/>
      <c r="BV113" s="846">
        <v>1019301</v>
      </c>
      <c r="BW113" s="846"/>
      <c r="BX113" s="846"/>
      <c r="BY113" s="846"/>
      <c r="BZ113" s="846"/>
      <c r="CA113" s="846">
        <v>794667</v>
      </c>
      <c r="CB113" s="846"/>
      <c r="CC113" s="846"/>
      <c r="CD113" s="846"/>
      <c r="CE113" s="846"/>
      <c r="CF113" s="904">
        <v>2.7</v>
      </c>
      <c r="CG113" s="905"/>
      <c r="CH113" s="905"/>
      <c r="CI113" s="905"/>
      <c r="CJ113" s="905"/>
      <c r="CK113" s="956"/>
      <c r="CL113" s="850"/>
      <c r="CM113" s="844" t="s">
        <v>391</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325</v>
      </c>
      <c r="DH113" s="809"/>
      <c r="DI113" s="809"/>
      <c r="DJ113" s="809"/>
      <c r="DK113" s="810"/>
      <c r="DL113" s="811" t="s">
        <v>385</v>
      </c>
      <c r="DM113" s="809"/>
      <c r="DN113" s="809"/>
      <c r="DO113" s="809"/>
      <c r="DP113" s="810"/>
      <c r="DQ113" s="811" t="s">
        <v>392</v>
      </c>
      <c r="DR113" s="809"/>
      <c r="DS113" s="809"/>
      <c r="DT113" s="809"/>
      <c r="DU113" s="810"/>
      <c r="DV113" s="853" t="s">
        <v>376</v>
      </c>
      <c r="DW113" s="854"/>
      <c r="DX113" s="854"/>
      <c r="DY113" s="854"/>
      <c r="DZ113" s="855"/>
    </row>
    <row r="114" spans="1:130" s="226" customFormat="1" ht="26.25" customHeight="1" x14ac:dyDescent="0.15">
      <c r="A114" s="943"/>
      <c r="B114" s="944"/>
      <c r="C114" s="781" t="s">
        <v>393</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409612</v>
      </c>
      <c r="AB114" s="809"/>
      <c r="AC114" s="809"/>
      <c r="AD114" s="809"/>
      <c r="AE114" s="810"/>
      <c r="AF114" s="811">
        <v>240113</v>
      </c>
      <c r="AG114" s="809"/>
      <c r="AH114" s="809"/>
      <c r="AI114" s="809"/>
      <c r="AJ114" s="810"/>
      <c r="AK114" s="811">
        <v>324918</v>
      </c>
      <c r="AL114" s="809"/>
      <c r="AM114" s="809"/>
      <c r="AN114" s="809"/>
      <c r="AO114" s="810"/>
      <c r="AP114" s="853">
        <v>1.1000000000000001</v>
      </c>
      <c r="AQ114" s="854"/>
      <c r="AR114" s="854"/>
      <c r="AS114" s="854"/>
      <c r="AT114" s="855"/>
      <c r="AU114" s="961"/>
      <c r="AV114" s="962"/>
      <c r="AW114" s="962"/>
      <c r="AX114" s="962"/>
      <c r="AY114" s="962"/>
      <c r="AZ114" s="844" t="s">
        <v>394</v>
      </c>
      <c r="BA114" s="781"/>
      <c r="BB114" s="781"/>
      <c r="BC114" s="781"/>
      <c r="BD114" s="781"/>
      <c r="BE114" s="781"/>
      <c r="BF114" s="781"/>
      <c r="BG114" s="781"/>
      <c r="BH114" s="781"/>
      <c r="BI114" s="781"/>
      <c r="BJ114" s="781"/>
      <c r="BK114" s="781"/>
      <c r="BL114" s="781"/>
      <c r="BM114" s="781"/>
      <c r="BN114" s="781"/>
      <c r="BO114" s="781"/>
      <c r="BP114" s="782"/>
      <c r="BQ114" s="845">
        <v>6791577</v>
      </c>
      <c r="BR114" s="846"/>
      <c r="BS114" s="846"/>
      <c r="BT114" s="846"/>
      <c r="BU114" s="846"/>
      <c r="BV114" s="846">
        <v>6671012</v>
      </c>
      <c r="BW114" s="846"/>
      <c r="BX114" s="846"/>
      <c r="BY114" s="846"/>
      <c r="BZ114" s="846"/>
      <c r="CA114" s="846">
        <v>6430784</v>
      </c>
      <c r="CB114" s="846"/>
      <c r="CC114" s="846"/>
      <c r="CD114" s="846"/>
      <c r="CE114" s="846"/>
      <c r="CF114" s="904">
        <v>22</v>
      </c>
      <c r="CG114" s="905"/>
      <c r="CH114" s="905"/>
      <c r="CI114" s="905"/>
      <c r="CJ114" s="905"/>
      <c r="CK114" s="956"/>
      <c r="CL114" s="850"/>
      <c r="CM114" s="844" t="s">
        <v>395</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392</v>
      </c>
      <c r="DH114" s="809"/>
      <c r="DI114" s="809"/>
      <c r="DJ114" s="809"/>
      <c r="DK114" s="810"/>
      <c r="DL114" s="811" t="s">
        <v>385</v>
      </c>
      <c r="DM114" s="809"/>
      <c r="DN114" s="809"/>
      <c r="DO114" s="809"/>
      <c r="DP114" s="810"/>
      <c r="DQ114" s="811" t="s">
        <v>349</v>
      </c>
      <c r="DR114" s="809"/>
      <c r="DS114" s="809"/>
      <c r="DT114" s="809"/>
      <c r="DU114" s="810"/>
      <c r="DV114" s="853" t="s">
        <v>379</v>
      </c>
      <c r="DW114" s="854"/>
      <c r="DX114" s="854"/>
      <c r="DY114" s="854"/>
      <c r="DZ114" s="855"/>
    </row>
    <row r="115" spans="1:130" s="226" customFormat="1" ht="26.25" customHeight="1" x14ac:dyDescent="0.15">
      <c r="A115" s="943"/>
      <c r="B115" s="944"/>
      <c r="C115" s="781" t="s">
        <v>396</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16816</v>
      </c>
      <c r="AB115" s="948"/>
      <c r="AC115" s="948"/>
      <c r="AD115" s="948"/>
      <c r="AE115" s="949"/>
      <c r="AF115" s="950">
        <v>4644</v>
      </c>
      <c r="AG115" s="948"/>
      <c r="AH115" s="948"/>
      <c r="AI115" s="948"/>
      <c r="AJ115" s="949"/>
      <c r="AK115" s="950">
        <v>35488</v>
      </c>
      <c r="AL115" s="948"/>
      <c r="AM115" s="948"/>
      <c r="AN115" s="948"/>
      <c r="AO115" s="949"/>
      <c r="AP115" s="951">
        <v>0.1</v>
      </c>
      <c r="AQ115" s="952"/>
      <c r="AR115" s="952"/>
      <c r="AS115" s="952"/>
      <c r="AT115" s="953"/>
      <c r="AU115" s="961"/>
      <c r="AV115" s="962"/>
      <c r="AW115" s="962"/>
      <c r="AX115" s="962"/>
      <c r="AY115" s="962"/>
      <c r="AZ115" s="844" t="s">
        <v>397</v>
      </c>
      <c r="BA115" s="781"/>
      <c r="BB115" s="781"/>
      <c r="BC115" s="781"/>
      <c r="BD115" s="781"/>
      <c r="BE115" s="781"/>
      <c r="BF115" s="781"/>
      <c r="BG115" s="781"/>
      <c r="BH115" s="781"/>
      <c r="BI115" s="781"/>
      <c r="BJ115" s="781"/>
      <c r="BK115" s="781"/>
      <c r="BL115" s="781"/>
      <c r="BM115" s="781"/>
      <c r="BN115" s="781"/>
      <c r="BO115" s="781"/>
      <c r="BP115" s="782"/>
      <c r="BQ115" s="845" t="s">
        <v>398</v>
      </c>
      <c r="BR115" s="846"/>
      <c r="BS115" s="846"/>
      <c r="BT115" s="846"/>
      <c r="BU115" s="846"/>
      <c r="BV115" s="846">
        <v>978316</v>
      </c>
      <c r="BW115" s="846"/>
      <c r="BX115" s="846"/>
      <c r="BY115" s="846"/>
      <c r="BZ115" s="846"/>
      <c r="CA115" s="846" t="s">
        <v>379</v>
      </c>
      <c r="CB115" s="846"/>
      <c r="CC115" s="846"/>
      <c r="CD115" s="846"/>
      <c r="CE115" s="846"/>
      <c r="CF115" s="904" t="s">
        <v>377</v>
      </c>
      <c r="CG115" s="905"/>
      <c r="CH115" s="905"/>
      <c r="CI115" s="905"/>
      <c r="CJ115" s="905"/>
      <c r="CK115" s="956"/>
      <c r="CL115" s="850"/>
      <c r="CM115" s="844" t="s">
        <v>399</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v>1012524</v>
      </c>
      <c r="DH115" s="809"/>
      <c r="DI115" s="809"/>
      <c r="DJ115" s="809"/>
      <c r="DK115" s="810"/>
      <c r="DL115" s="811">
        <v>1012524</v>
      </c>
      <c r="DM115" s="809"/>
      <c r="DN115" s="809"/>
      <c r="DO115" s="809"/>
      <c r="DP115" s="810"/>
      <c r="DQ115" s="811">
        <v>1012524</v>
      </c>
      <c r="DR115" s="809"/>
      <c r="DS115" s="809"/>
      <c r="DT115" s="809"/>
      <c r="DU115" s="810"/>
      <c r="DV115" s="853">
        <v>3.5</v>
      </c>
      <c r="DW115" s="854"/>
      <c r="DX115" s="854"/>
      <c r="DY115" s="854"/>
      <c r="DZ115" s="855"/>
    </row>
    <row r="116" spans="1:130" s="226" customFormat="1" ht="26.25" customHeight="1" x14ac:dyDescent="0.15">
      <c r="A116" s="945"/>
      <c r="B116" s="946"/>
      <c r="C116" s="868" t="s">
        <v>400</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1627</v>
      </c>
      <c r="AB116" s="809"/>
      <c r="AC116" s="809"/>
      <c r="AD116" s="809"/>
      <c r="AE116" s="810"/>
      <c r="AF116" s="811">
        <v>407</v>
      </c>
      <c r="AG116" s="809"/>
      <c r="AH116" s="809"/>
      <c r="AI116" s="809"/>
      <c r="AJ116" s="810"/>
      <c r="AK116" s="811">
        <v>1958</v>
      </c>
      <c r="AL116" s="809"/>
      <c r="AM116" s="809"/>
      <c r="AN116" s="809"/>
      <c r="AO116" s="810"/>
      <c r="AP116" s="853">
        <v>0</v>
      </c>
      <c r="AQ116" s="854"/>
      <c r="AR116" s="854"/>
      <c r="AS116" s="854"/>
      <c r="AT116" s="855"/>
      <c r="AU116" s="961"/>
      <c r="AV116" s="962"/>
      <c r="AW116" s="962"/>
      <c r="AX116" s="962"/>
      <c r="AY116" s="962"/>
      <c r="AZ116" s="938" t="s">
        <v>401</v>
      </c>
      <c r="BA116" s="939"/>
      <c r="BB116" s="939"/>
      <c r="BC116" s="939"/>
      <c r="BD116" s="939"/>
      <c r="BE116" s="939"/>
      <c r="BF116" s="939"/>
      <c r="BG116" s="939"/>
      <c r="BH116" s="939"/>
      <c r="BI116" s="939"/>
      <c r="BJ116" s="939"/>
      <c r="BK116" s="939"/>
      <c r="BL116" s="939"/>
      <c r="BM116" s="939"/>
      <c r="BN116" s="939"/>
      <c r="BO116" s="939"/>
      <c r="BP116" s="940"/>
      <c r="BQ116" s="845" t="s">
        <v>376</v>
      </c>
      <c r="BR116" s="846"/>
      <c r="BS116" s="846"/>
      <c r="BT116" s="846"/>
      <c r="BU116" s="846"/>
      <c r="BV116" s="846" t="s">
        <v>402</v>
      </c>
      <c r="BW116" s="846"/>
      <c r="BX116" s="846"/>
      <c r="BY116" s="846"/>
      <c r="BZ116" s="846"/>
      <c r="CA116" s="846" t="s">
        <v>349</v>
      </c>
      <c r="CB116" s="846"/>
      <c r="CC116" s="846"/>
      <c r="CD116" s="846"/>
      <c r="CE116" s="846"/>
      <c r="CF116" s="904" t="s">
        <v>398</v>
      </c>
      <c r="CG116" s="905"/>
      <c r="CH116" s="905"/>
      <c r="CI116" s="905"/>
      <c r="CJ116" s="905"/>
      <c r="CK116" s="956"/>
      <c r="CL116" s="850"/>
      <c r="CM116" s="844" t="s">
        <v>403</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349</v>
      </c>
      <c r="DH116" s="809"/>
      <c r="DI116" s="809"/>
      <c r="DJ116" s="809"/>
      <c r="DK116" s="810"/>
      <c r="DL116" s="811" t="s">
        <v>398</v>
      </c>
      <c r="DM116" s="809"/>
      <c r="DN116" s="809"/>
      <c r="DO116" s="809"/>
      <c r="DP116" s="810"/>
      <c r="DQ116" s="811" t="s">
        <v>398</v>
      </c>
      <c r="DR116" s="809"/>
      <c r="DS116" s="809"/>
      <c r="DT116" s="809"/>
      <c r="DU116" s="810"/>
      <c r="DV116" s="853" t="s">
        <v>349</v>
      </c>
      <c r="DW116" s="854"/>
      <c r="DX116" s="854"/>
      <c r="DY116" s="854"/>
      <c r="DZ116" s="855"/>
    </row>
    <row r="117" spans="1:130" s="226" customFormat="1" ht="26.25" customHeight="1" x14ac:dyDescent="0.15">
      <c r="A117" s="924" t="s">
        <v>188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404</v>
      </c>
      <c r="Z117" s="926"/>
      <c r="AA117" s="931">
        <v>9744451</v>
      </c>
      <c r="AB117" s="932"/>
      <c r="AC117" s="932"/>
      <c r="AD117" s="932"/>
      <c r="AE117" s="933"/>
      <c r="AF117" s="934">
        <v>9148046</v>
      </c>
      <c r="AG117" s="932"/>
      <c r="AH117" s="932"/>
      <c r="AI117" s="932"/>
      <c r="AJ117" s="933"/>
      <c r="AK117" s="934">
        <v>9304422</v>
      </c>
      <c r="AL117" s="932"/>
      <c r="AM117" s="932"/>
      <c r="AN117" s="932"/>
      <c r="AO117" s="933"/>
      <c r="AP117" s="935"/>
      <c r="AQ117" s="936"/>
      <c r="AR117" s="936"/>
      <c r="AS117" s="936"/>
      <c r="AT117" s="937"/>
      <c r="AU117" s="961"/>
      <c r="AV117" s="962"/>
      <c r="AW117" s="962"/>
      <c r="AX117" s="962"/>
      <c r="AY117" s="962"/>
      <c r="AZ117" s="892" t="s">
        <v>405</v>
      </c>
      <c r="BA117" s="893"/>
      <c r="BB117" s="893"/>
      <c r="BC117" s="893"/>
      <c r="BD117" s="893"/>
      <c r="BE117" s="893"/>
      <c r="BF117" s="893"/>
      <c r="BG117" s="893"/>
      <c r="BH117" s="893"/>
      <c r="BI117" s="893"/>
      <c r="BJ117" s="893"/>
      <c r="BK117" s="893"/>
      <c r="BL117" s="893"/>
      <c r="BM117" s="893"/>
      <c r="BN117" s="893"/>
      <c r="BO117" s="893"/>
      <c r="BP117" s="894"/>
      <c r="BQ117" s="845" t="s">
        <v>402</v>
      </c>
      <c r="BR117" s="846"/>
      <c r="BS117" s="846"/>
      <c r="BT117" s="846"/>
      <c r="BU117" s="846"/>
      <c r="BV117" s="846" t="s">
        <v>392</v>
      </c>
      <c r="BW117" s="846"/>
      <c r="BX117" s="846"/>
      <c r="BY117" s="846"/>
      <c r="BZ117" s="846"/>
      <c r="CA117" s="846" t="s">
        <v>392</v>
      </c>
      <c r="CB117" s="846"/>
      <c r="CC117" s="846"/>
      <c r="CD117" s="846"/>
      <c r="CE117" s="846"/>
      <c r="CF117" s="904" t="s">
        <v>402</v>
      </c>
      <c r="CG117" s="905"/>
      <c r="CH117" s="905"/>
      <c r="CI117" s="905"/>
      <c r="CJ117" s="905"/>
      <c r="CK117" s="956"/>
      <c r="CL117" s="850"/>
      <c r="CM117" s="844" t="s">
        <v>406</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402</v>
      </c>
      <c r="DH117" s="809"/>
      <c r="DI117" s="809"/>
      <c r="DJ117" s="809"/>
      <c r="DK117" s="810"/>
      <c r="DL117" s="811" t="s">
        <v>385</v>
      </c>
      <c r="DM117" s="809"/>
      <c r="DN117" s="809"/>
      <c r="DO117" s="809"/>
      <c r="DP117" s="810"/>
      <c r="DQ117" s="811" t="s">
        <v>392</v>
      </c>
      <c r="DR117" s="809"/>
      <c r="DS117" s="809"/>
      <c r="DT117" s="809"/>
      <c r="DU117" s="810"/>
      <c r="DV117" s="853" t="s">
        <v>402</v>
      </c>
      <c r="DW117" s="854"/>
      <c r="DX117" s="854"/>
      <c r="DY117" s="854"/>
      <c r="DZ117" s="855"/>
    </row>
    <row r="118" spans="1:130" s="226" customFormat="1" ht="26.25" customHeight="1" x14ac:dyDescent="0.15">
      <c r="A118" s="924" t="s">
        <v>371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368</v>
      </c>
      <c r="AB118" s="925"/>
      <c r="AC118" s="925"/>
      <c r="AD118" s="925"/>
      <c r="AE118" s="926"/>
      <c r="AF118" s="927" t="s">
        <v>369</v>
      </c>
      <c r="AG118" s="925"/>
      <c r="AH118" s="925"/>
      <c r="AI118" s="925"/>
      <c r="AJ118" s="926"/>
      <c r="AK118" s="927" t="s">
        <v>267</v>
      </c>
      <c r="AL118" s="925"/>
      <c r="AM118" s="925"/>
      <c r="AN118" s="925"/>
      <c r="AO118" s="926"/>
      <c r="AP118" s="928" t="s">
        <v>370</v>
      </c>
      <c r="AQ118" s="929"/>
      <c r="AR118" s="929"/>
      <c r="AS118" s="929"/>
      <c r="AT118" s="930"/>
      <c r="AU118" s="961"/>
      <c r="AV118" s="962"/>
      <c r="AW118" s="962"/>
      <c r="AX118" s="962"/>
      <c r="AY118" s="962"/>
      <c r="AZ118" s="867" t="s">
        <v>407</v>
      </c>
      <c r="BA118" s="868"/>
      <c r="BB118" s="868"/>
      <c r="BC118" s="868"/>
      <c r="BD118" s="868"/>
      <c r="BE118" s="868"/>
      <c r="BF118" s="868"/>
      <c r="BG118" s="868"/>
      <c r="BH118" s="868"/>
      <c r="BI118" s="868"/>
      <c r="BJ118" s="868"/>
      <c r="BK118" s="868"/>
      <c r="BL118" s="868"/>
      <c r="BM118" s="868"/>
      <c r="BN118" s="868"/>
      <c r="BO118" s="868"/>
      <c r="BP118" s="869"/>
      <c r="BQ118" s="908" t="s">
        <v>402</v>
      </c>
      <c r="BR118" s="874"/>
      <c r="BS118" s="874"/>
      <c r="BT118" s="874"/>
      <c r="BU118" s="874"/>
      <c r="BV118" s="874" t="s">
        <v>398</v>
      </c>
      <c r="BW118" s="874"/>
      <c r="BX118" s="874"/>
      <c r="BY118" s="874"/>
      <c r="BZ118" s="874"/>
      <c r="CA118" s="874" t="s">
        <v>379</v>
      </c>
      <c r="CB118" s="874"/>
      <c r="CC118" s="874"/>
      <c r="CD118" s="874"/>
      <c r="CE118" s="874"/>
      <c r="CF118" s="904" t="s">
        <v>398</v>
      </c>
      <c r="CG118" s="905"/>
      <c r="CH118" s="905"/>
      <c r="CI118" s="905"/>
      <c r="CJ118" s="905"/>
      <c r="CK118" s="956"/>
      <c r="CL118" s="850"/>
      <c r="CM118" s="844" t="s">
        <v>408</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398</v>
      </c>
      <c r="DH118" s="809"/>
      <c r="DI118" s="809"/>
      <c r="DJ118" s="809"/>
      <c r="DK118" s="810"/>
      <c r="DL118" s="811" t="s">
        <v>398</v>
      </c>
      <c r="DM118" s="809"/>
      <c r="DN118" s="809"/>
      <c r="DO118" s="809"/>
      <c r="DP118" s="810"/>
      <c r="DQ118" s="811" t="s">
        <v>398</v>
      </c>
      <c r="DR118" s="809"/>
      <c r="DS118" s="809"/>
      <c r="DT118" s="809"/>
      <c r="DU118" s="810"/>
      <c r="DV118" s="853" t="s">
        <v>398</v>
      </c>
      <c r="DW118" s="854"/>
      <c r="DX118" s="854"/>
      <c r="DY118" s="854"/>
      <c r="DZ118" s="855"/>
    </row>
    <row r="119" spans="1:130" s="226" customFormat="1" ht="26.25" customHeight="1" x14ac:dyDescent="0.15">
      <c r="A119" s="847" t="s">
        <v>374</v>
      </c>
      <c r="B119" s="848"/>
      <c r="C119" s="889" t="s">
        <v>375</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398</v>
      </c>
      <c r="AB119" s="918"/>
      <c r="AC119" s="918"/>
      <c r="AD119" s="918"/>
      <c r="AE119" s="919"/>
      <c r="AF119" s="920" t="s">
        <v>402</v>
      </c>
      <c r="AG119" s="918"/>
      <c r="AH119" s="918"/>
      <c r="AI119" s="918"/>
      <c r="AJ119" s="919"/>
      <c r="AK119" s="920" t="s">
        <v>385</v>
      </c>
      <c r="AL119" s="918"/>
      <c r="AM119" s="918"/>
      <c r="AN119" s="918"/>
      <c r="AO119" s="919"/>
      <c r="AP119" s="921" t="s">
        <v>398</v>
      </c>
      <c r="AQ119" s="922"/>
      <c r="AR119" s="922"/>
      <c r="AS119" s="922"/>
      <c r="AT119" s="923"/>
      <c r="AU119" s="963"/>
      <c r="AV119" s="964"/>
      <c r="AW119" s="964"/>
      <c r="AX119" s="964"/>
      <c r="AY119" s="964"/>
      <c r="AZ119" s="247" t="s">
        <v>188</v>
      </c>
      <c r="BA119" s="247"/>
      <c r="BB119" s="247"/>
      <c r="BC119" s="247"/>
      <c r="BD119" s="247"/>
      <c r="BE119" s="247"/>
      <c r="BF119" s="247"/>
      <c r="BG119" s="247"/>
      <c r="BH119" s="247"/>
      <c r="BI119" s="247"/>
      <c r="BJ119" s="247"/>
      <c r="BK119" s="247"/>
      <c r="BL119" s="247"/>
      <c r="BM119" s="247"/>
      <c r="BN119" s="247"/>
      <c r="BO119" s="906" t="s">
        <v>409</v>
      </c>
      <c r="BP119" s="907"/>
      <c r="BQ119" s="908">
        <v>84786545</v>
      </c>
      <c r="BR119" s="874"/>
      <c r="BS119" s="874"/>
      <c r="BT119" s="874"/>
      <c r="BU119" s="874"/>
      <c r="BV119" s="874">
        <v>83316626</v>
      </c>
      <c r="BW119" s="874"/>
      <c r="BX119" s="874"/>
      <c r="BY119" s="874"/>
      <c r="BZ119" s="874"/>
      <c r="CA119" s="874">
        <v>78732837</v>
      </c>
      <c r="CB119" s="874"/>
      <c r="CC119" s="874"/>
      <c r="CD119" s="874"/>
      <c r="CE119" s="874"/>
      <c r="CF119" s="777"/>
      <c r="CG119" s="778"/>
      <c r="CH119" s="778"/>
      <c r="CI119" s="778"/>
      <c r="CJ119" s="863"/>
      <c r="CK119" s="957"/>
      <c r="CL119" s="852"/>
      <c r="CM119" s="867" t="s">
        <v>410</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5902</v>
      </c>
      <c r="DH119" s="793"/>
      <c r="DI119" s="793"/>
      <c r="DJ119" s="793"/>
      <c r="DK119" s="794"/>
      <c r="DL119" s="795">
        <v>2918</v>
      </c>
      <c r="DM119" s="793"/>
      <c r="DN119" s="793"/>
      <c r="DO119" s="793"/>
      <c r="DP119" s="794"/>
      <c r="DQ119" s="795">
        <v>275</v>
      </c>
      <c r="DR119" s="793"/>
      <c r="DS119" s="793"/>
      <c r="DT119" s="793"/>
      <c r="DU119" s="794"/>
      <c r="DV119" s="877">
        <v>0</v>
      </c>
      <c r="DW119" s="878"/>
      <c r="DX119" s="878"/>
      <c r="DY119" s="878"/>
      <c r="DZ119" s="879"/>
    </row>
    <row r="120" spans="1:130" s="226" customFormat="1" ht="26.25" customHeight="1" x14ac:dyDescent="0.15">
      <c r="A120" s="849"/>
      <c r="B120" s="850"/>
      <c r="C120" s="844" t="s">
        <v>381</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325</v>
      </c>
      <c r="AB120" s="809"/>
      <c r="AC120" s="809"/>
      <c r="AD120" s="809"/>
      <c r="AE120" s="810"/>
      <c r="AF120" s="811" t="s">
        <v>388</v>
      </c>
      <c r="AG120" s="809"/>
      <c r="AH120" s="809"/>
      <c r="AI120" s="809"/>
      <c r="AJ120" s="810"/>
      <c r="AK120" s="811" t="s">
        <v>325</v>
      </c>
      <c r="AL120" s="809"/>
      <c r="AM120" s="809"/>
      <c r="AN120" s="809"/>
      <c r="AO120" s="810"/>
      <c r="AP120" s="853" t="s">
        <v>325</v>
      </c>
      <c r="AQ120" s="854"/>
      <c r="AR120" s="854"/>
      <c r="AS120" s="854"/>
      <c r="AT120" s="855"/>
      <c r="AU120" s="909" t="s">
        <v>411</v>
      </c>
      <c r="AV120" s="910"/>
      <c r="AW120" s="910"/>
      <c r="AX120" s="910"/>
      <c r="AY120" s="911"/>
      <c r="AZ120" s="889" t="s">
        <v>412</v>
      </c>
      <c r="BA120" s="837"/>
      <c r="BB120" s="837"/>
      <c r="BC120" s="837"/>
      <c r="BD120" s="837"/>
      <c r="BE120" s="837"/>
      <c r="BF120" s="837"/>
      <c r="BG120" s="837"/>
      <c r="BH120" s="837"/>
      <c r="BI120" s="837"/>
      <c r="BJ120" s="837"/>
      <c r="BK120" s="837"/>
      <c r="BL120" s="837"/>
      <c r="BM120" s="837"/>
      <c r="BN120" s="837"/>
      <c r="BO120" s="837"/>
      <c r="BP120" s="838"/>
      <c r="BQ120" s="890">
        <v>21194616</v>
      </c>
      <c r="BR120" s="871"/>
      <c r="BS120" s="871"/>
      <c r="BT120" s="871"/>
      <c r="BU120" s="871"/>
      <c r="BV120" s="871">
        <v>20126036</v>
      </c>
      <c r="BW120" s="871"/>
      <c r="BX120" s="871"/>
      <c r="BY120" s="871"/>
      <c r="BZ120" s="871"/>
      <c r="CA120" s="871">
        <v>23226818</v>
      </c>
      <c r="CB120" s="871"/>
      <c r="CC120" s="871"/>
      <c r="CD120" s="871"/>
      <c r="CE120" s="871"/>
      <c r="CF120" s="895">
        <v>79.400000000000006</v>
      </c>
      <c r="CG120" s="896"/>
      <c r="CH120" s="896"/>
      <c r="CI120" s="896"/>
      <c r="CJ120" s="896"/>
      <c r="CK120" s="897" t="s">
        <v>413</v>
      </c>
      <c r="CL120" s="881"/>
      <c r="CM120" s="881"/>
      <c r="CN120" s="881"/>
      <c r="CO120" s="882"/>
      <c r="CP120" s="901" t="s">
        <v>414</v>
      </c>
      <c r="CQ120" s="902"/>
      <c r="CR120" s="902"/>
      <c r="CS120" s="902"/>
      <c r="CT120" s="902"/>
      <c r="CU120" s="902"/>
      <c r="CV120" s="902"/>
      <c r="CW120" s="902"/>
      <c r="CX120" s="902"/>
      <c r="CY120" s="902"/>
      <c r="CZ120" s="902"/>
      <c r="DA120" s="902"/>
      <c r="DB120" s="902"/>
      <c r="DC120" s="902"/>
      <c r="DD120" s="902"/>
      <c r="DE120" s="902"/>
      <c r="DF120" s="903"/>
      <c r="DG120" s="890">
        <v>19752897</v>
      </c>
      <c r="DH120" s="871"/>
      <c r="DI120" s="871"/>
      <c r="DJ120" s="871"/>
      <c r="DK120" s="871"/>
      <c r="DL120" s="871">
        <v>18846515</v>
      </c>
      <c r="DM120" s="871"/>
      <c r="DN120" s="871"/>
      <c r="DO120" s="871"/>
      <c r="DP120" s="871"/>
      <c r="DQ120" s="871">
        <v>18153529</v>
      </c>
      <c r="DR120" s="871"/>
      <c r="DS120" s="871"/>
      <c r="DT120" s="871"/>
      <c r="DU120" s="871"/>
      <c r="DV120" s="872">
        <v>62.1</v>
      </c>
      <c r="DW120" s="872"/>
      <c r="DX120" s="872"/>
      <c r="DY120" s="872"/>
      <c r="DZ120" s="873"/>
    </row>
    <row r="121" spans="1:130" s="226" customFormat="1" ht="26.25" customHeight="1" x14ac:dyDescent="0.15">
      <c r="A121" s="849"/>
      <c r="B121" s="850"/>
      <c r="C121" s="892" t="s">
        <v>415</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385</v>
      </c>
      <c r="AB121" s="809"/>
      <c r="AC121" s="809"/>
      <c r="AD121" s="809"/>
      <c r="AE121" s="810"/>
      <c r="AF121" s="811" t="s">
        <v>325</v>
      </c>
      <c r="AG121" s="809"/>
      <c r="AH121" s="809"/>
      <c r="AI121" s="809"/>
      <c r="AJ121" s="810"/>
      <c r="AK121" s="811" t="s">
        <v>325</v>
      </c>
      <c r="AL121" s="809"/>
      <c r="AM121" s="809"/>
      <c r="AN121" s="809"/>
      <c r="AO121" s="810"/>
      <c r="AP121" s="853" t="s">
        <v>325</v>
      </c>
      <c r="AQ121" s="854"/>
      <c r="AR121" s="854"/>
      <c r="AS121" s="854"/>
      <c r="AT121" s="855"/>
      <c r="AU121" s="912"/>
      <c r="AV121" s="913"/>
      <c r="AW121" s="913"/>
      <c r="AX121" s="913"/>
      <c r="AY121" s="914"/>
      <c r="AZ121" s="844" t="s">
        <v>416</v>
      </c>
      <c r="BA121" s="781"/>
      <c r="BB121" s="781"/>
      <c r="BC121" s="781"/>
      <c r="BD121" s="781"/>
      <c r="BE121" s="781"/>
      <c r="BF121" s="781"/>
      <c r="BG121" s="781"/>
      <c r="BH121" s="781"/>
      <c r="BI121" s="781"/>
      <c r="BJ121" s="781"/>
      <c r="BK121" s="781"/>
      <c r="BL121" s="781"/>
      <c r="BM121" s="781"/>
      <c r="BN121" s="781"/>
      <c r="BO121" s="781"/>
      <c r="BP121" s="782"/>
      <c r="BQ121" s="845">
        <v>9146000</v>
      </c>
      <c r="BR121" s="846"/>
      <c r="BS121" s="846"/>
      <c r="BT121" s="846"/>
      <c r="BU121" s="846"/>
      <c r="BV121" s="846">
        <v>9490777</v>
      </c>
      <c r="BW121" s="846"/>
      <c r="BX121" s="846"/>
      <c r="BY121" s="846"/>
      <c r="BZ121" s="846"/>
      <c r="CA121" s="846">
        <v>10441490</v>
      </c>
      <c r="CB121" s="846"/>
      <c r="CC121" s="846"/>
      <c r="CD121" s="846"/>
      <c r="CE121" s="846"/>
      <c r="CF121" s="904">
        <v>35.700000000000003</v>
      </c>
      <c r="CG121" s="905"/>
      <c r="CH121" s="905"/>
      <c r="CI121" s="905"/>
      <c r="CJ121" s="905"/>
      <c r="CK121" s="898"/>
      <c r="CL121" s="884"/>
      <c r="CM121" s="884"/>
      <c r="CN121" s="884"/>
      <c r="CO121" s="885"/>
      <c r="CP121" s="864" t="s">
        <v>417</v>
      </c>
      <c r="CQ121" s="865"/>
      <c r="CR121" s="865"/>
      <c r="CS121" s="865"/>
      <c r="CT121" s="865"/>
      <c r="CU121" s="865"/>
      <c r="CV121" s="865"/>
      <c r="CW121" s="865"/>
      <c r="CX121" s="865"/>
      <c r="CY121" s="865"/>
      <c r="CZ121" s="865"/>
      <c r="DA121" s="865"/>
      <c r="DB121" s="865"/>
      <c r="DC121" s="865"/>
      <c r="DD121" s="865"/>
      <c r="DE121" s="865"/>
      <c r="DF121" s="866"/>
      <c r="DG121" s="845">
        <v>1564691</v>
      </c>
      <c r="DH121" s="846"/>
      <c r="DI121" s="846"/>
      <c r="DJ121" s="846"/>
      <c r="DK121" s="846"/>
      <c r="DL121" s="846">
        <v>1557550</v>
      </c>
      <c r="DM121" s="846"/>
      <c r="DN121" s="846"/>
      <c r="DO121" s="846"/>
      <c r="DP121" s="846"/>
      <c r="DQ121" s="846">
        <v>1590549</v>
      </c>
      <c r="DR121" s="846"/>
      <c r="DS121" s="846"/>
      <c r="DT121" s="846"/>
      <c r="DU121" s="846"/>
      <c r="DV121" s="823">
        <v>5.4</v>
      </c>
      <c r="DW121" s="823"/>
      <c r="DX121" s="823"/>
      <c r="DY121" s="823"/>
      <c r="DZ121" s="824"/>
    </row>
    <row r="122" spans="1:130" s="226" customFormat="1" ht="26.25" customHeight="1" x14ac:dyDescent="0.15">
      <c r="A122" s="849"/>
      <c r="B122" s="850"/>
      <c r="C122" s="844" t="s">
        <v>395</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325</v>
      </c>
      <c r="AB122" s="809"/>
      <c r="AC122" s="809"/>
      <c r="AD122" s="809"/>
      <c r="AE122" s="810"/>
      <c r="AF122" s="811" t="s">
        <v>325</v>
      </c>
      <c r="AG122" s="809"/>
      <c r="AH122" s="809"/>
      <c r="AI122" s="809"/>
      <c r="AJ122" s="810"/>
      <c r="AK122" s="811" t="s">
        <v>325</v>
      </c>
      <c r="AL122" s="809"/>
      <c r="AM122" s="809"/>
      <c r="AN122" s="809"/>
      <c r="AO122" s="810"/>
      <c r="AP122" s="853" t="s">
        <v>385</v>
      </c>
      <c r="AQ122" s="854"/>
      <c r="AR122" s="854"/>
      <c r="AS122" s="854"/>
      <c r="AT122" s="855"/>
      <c r="AU122" s="912"/>
      <c r="AV122" s="913"/>
      <c r="AW122" s="913"/>
      <c r="AX122" s="913"/>
      <c r="AY122" s="914"/>
      <c r="AZ122" s="867" t="s">
        <v>418</v>
      </c>
      <c r="BA122" s="868"/>
      <c r="BB122" s="868"/>
      <c r="BC122" s="868"/>
      <c r="BD122" s="868"/>
      <c r="BE122" s="868"/>
      <c r="BF122" s="868"/>
      <c r="BG122" s="868"/>
      <c r="BH122" s="868"/>
      <c r="BI122" s="868"/>
      <c r="BJ122" s="868"/>
      <c r="BK122" s="868"/>
      <c r="BL122" s="868"/>
      <c r="BM122" s="868"/>
      <c r="BN122" s="868"/>
      <c r="BO122" s="868"/>
      <c r="BP122" s="869"/>
      <c r="BQ122" s="908">
        <v>59395877</v>
      </c>
      <c r="BR122" s="874"/>
      <c r="BS122" s="874"/>
      <c r="BT122" s="874"/>
      <c r="BU122" s="874"/>
      <c r="BV122" s="874">
        <v>57242386</v>
      </c>
      <c r="BW122" s="874"/>
      <c r="BX122" s="874"/>
      <c r="BY122" s="874"/>
      <c r="BZ122" s="874"/>
      <c r="CA122" s="874">
        <v>54615168</v>
      </c>
      <c r="CB122" s="874"/>
      <c r="CC122" s="874"/>
      <c r="CD122" s="874"/>
      <c r="CE122" s="874"/>
      <c r="CF122" s="875">
        <v>186.8</v>
      </c>
      <c r="CG122" s="876"/>
      <c r="CH122" s="876"/>
      <c r="CI122" s="876"/>
      <c r="CJ122" s="876"/>
      <c r="CK122" s="898"/>
      <c r="CL122" s="884"/>
      <c r="CM122" s="884"/>
      <c r="CN122" s="884"/>
      <c r="CO122" s="885"/>
      <c r="CP122" s="864" t="s">
        <v>419</v>
      </c>
      <c r="CQ122" s="865"/>
      <c r="CR122" s="865"/>
      <c r="CS122" s="865"/>
      <c r="CT122" s="865"/>
      <c r="CU122" s="865"/>
      <c r="CV122" s="865"/>
      <c r="CW122" s="865"/>
      <c r="CX122" s="865"/>
      <c r="CY122" s="865"/>
      <c r="CZ122" s="865"/>
      <c r="DA122" s="865"/>
      <c r="DB122" s="865"/>
      <c r="DC122" s="865"/>
      <c r="DD122" s="865"/>
      <c r="DE122" s="865"/>
      <c r="DF122" s="866"/>
      <c r="DG122" s="845" t="s">
        <v>382</v>
      </c>
      <c r="DH122" s="846"/>
      <c r="DI122" s="846"/>
      <c r="DJ122" s="846"/>
      <c r="DK122" s="846"/>
      <c r="DL122" s="846" t="s">
        <v>382</v>
      </c>
      <c r="DM122" s="846"/>
      <c r="DN122" s="846"/>
      <c r="DO122" s="846"/>
      <c r="DP122" s="846"/>
      <c r="DQ122" s="846" t="s">
        <v>382</v>
      </c>
      <c r="DR122" s="846"/>
      <c r="DS122" s="846"/>
      <c r="DT122" s="846"/>
      <c r="DU122" s="846"/>
      <c r="DV122" s="823" t="s">
        <v>325</v>
      </c>
      <c r="DW122" s="823"/>
      <c r="DX122" s="823"/>
      <c r="DY122" s="823"/>
      <c r="DZ122" s="824"/>
    </row>
    <row r="123" spans="1:130" s="226" customFormat="1" ht="26.25" customHeight="1" x14ac:dyDescent="0.15">
      <c r="A123" s="849"/>
      <c r="B123" s="850"/>
      <c r="C123" s="844" t="s">
        <v>403</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385</v>
      </c>
      <c r="AB123" s="809"/>
      <c r="AC123" s="809"/>
      <c r="AD123" s="809"/>
      <c r="AE123" s="810"/>
      <c r="AF123" s="811" t="s">
        <v>382</v>
      </c>
      <c r="AG123" s="809"/>
      <c r="AH123" s="809"/>
      <c r="AI123" s="809"/>
      <c r="AJ123" s="810"/>
      <c r="AK123" s="811" t="s">
        <v>382</v>
      </c>
      <c r="AL123" s="809"/>
      <c r="AM123" s="809"/>
      <c r="AN123" s="809"/>
      <c r="AO123" s="810"/>
      <c r="AP123" s="853" t="s">
        <v>382</v>
      </c>
      <c r="AQ123" s="854"/>
      <c r="AR123" s="854"/>
      <c r="AS123" s="854"/>
      <c r="AT123" s="855"/>
      <c r="AU123" s="915"/>
      <c r="AV123" s="916"/>
      <c r="AW123" s="916"/>
      <c r="AX123" s="916"/>
      <c r="AY123" s="916"/>
      <c r="AZ123" s="247" t="s">
        <v>188</v>
      </c>
      <c r="BA123" s="247"/>
      <c r="BB123" s="247"/>
      <c r="BC123" s="247"/>
      <c r="BD123" s="247"/>
      <c r="BE123" s="247"/>
      <c r="BF123" s="247"/>
      <c r="BG123" s="247"/>
      <c r="BH123" s="247"/>
      <c r="BI123" s="247"/>
      <c r="BJ123" s="247"/>
      <c r="BK123" s="247"/>
      <c r="BL123" s="247"/>
      <c r="BM123" s="247"/>
      <c r="BN123" s="247"/>
      <c r="BO123" s="906" t="s">
        <v>420</v>
      </c>
      <c r="BP123" s="907"/>
      <c r="BQ123" s="861">
        <v>89736493</v>
      </c>
      <c r="BR123" s="862"/>
      <c r="BS123" s="862"/>
      <c r="BT123" s="862"/>
      <c r="BU123" s="862"/>
      <c r="BV123" s="862">
        <v>86859199</v>
      </c>
      <c r="BW123" s="862"/>
      <c r="BX123" s="862"/>
      <c r="BY123" s="862"/>
      <c r="BZ123" s="862"/>
      <c r="CA123" s="862">
        <v>88283476</v>
      </c>
      <c r="CB123" s="862"/>
      <c r="CC123" s="862"/>
      <c r="CD123" s="862"/>
      <c r="CE123" s="862"/>
      <c r="CF123" s="777"/>
      <c r="CG123" s="778"/>
      <c r="CH123" s="778"/>
      <c r="CI123" s="778"/>
      <c r="CJ123" s="863"/>
      <c r="CK123" s="898"/>
      <c r="CL123" s="884"/>
      <c r="CM123" s="884"/>
      <c r="CN123" s="884"/>
      <c r="CO123" s="885"/>
      <c r="CP123" s="864" t="s">
        <v>421</v>
      </c>
      <c r="CQ123" s="865"/>
      <c r="CR123" s="865"/>
      <c r="CS123" s="865"/>
      <c r="CT123" s="865"/>
      <c r="CU123" s="865"/>
      <c r="CV123" s="865"/>
      <c r="CW123" s="865"/>
      <c r="CX123" s="865"/>
      <c r="CY123" s="865"/>
      <c r="CZ123" s="865"/>
      <c r="DA123" s="865"/>
      <c r="DB123" s="865"/>
      <c r="DC123" s="865"/>
      <c r="DD123" s="865"/>
      <c r="DE123" s="865"/>
      <c r="DF123" s="866"/>
      <c r="DG123" s="808" t="s">
        <v>379</v>
      </c>
      <c r="DH123" s="809"/>
      <c r="DI123" s="809"/>
      <c r="DJ123" s="809"/>
      <c r="DK123" s="810"/>
      <c r="DL123" s="811" t="s">
        <v>379</v>
      </c>
      <c r="DM123" s="809"/>
      <c r="DN123" s="809"/>
      <c r="DO123" s="809"/>
      <c r="DP123" s="810"/>
      <c r="DQ123" s="811" t="s">
        <v>379</v>
      </c>
      <c r="DR123" s="809"/>
      <c r="DS123" s="809"/>
      <c r="DT123" s="809"/>
      <c r="DU123" s="810"/>
      <c r="DV123" s="853" t="s">
        <v>379</v>
      </c>
      <c r="DW123" s="854"/>
      <c r="DX123" s="854"/>
      <c r="DY123" s="854"/>
      <c r="DZ123" s="855"/>
    </row>
    <row r="124" spans="1:130" s="226" customFormat="1" ht="26.25" customHeight="1" thickBot="1" x14ac:dyDescent="0.2">
      <c r="A124" s="849"/>
      <c r="B124" s="850"/>
      <c r="C124" s="844" t="s">
        <v>406</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379</v>
      </c>
      <c r="AB124" s="809"/>
      <c r="AC124" s="809"/>
      <c r="AD124" s="809"/>
      <c r="AE124" s="810"/>
      <c r="AF124" s="811" t="s">
        <v>379</v>
      </c>
      <c r="AG124" s="809"/>
      <c r="AH124" s="809"/>
      <c r="AI124" s="809"/>
      <c r="AJ124" s="810"/>
      <c r="AK124" s="811" t="s">
        <v>379</v>
      </c>
      <c r="AL124" s="809"/>
      <c r="AM124" s="809"/>
      <c r="AN124" s="809"/>
      <c r="AO124" s="810"/>
      <c r="AP124" s="853" t="s">
        <v>398</v>
      </c>
      <c r="AQ124" s="854"/>
      <c r="AR124" s="854"/>
      <c r="AS124" s="854"/>
      <c r="AT124" s="855"/>
      <c r="AU124" s="856" t="s">
        <v>422</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t="s">
        <v>398</v>
      </c>
      <c r="BR124" s="860"/>
      <c r="BS124" s="860"/>
      <c r="BT124" s="860"/>
      <c r="BU124" s="860"/>
      <c r="BV124" s="860" t="s">
        <v>385</v>
      </c>
      <c r="BW124" s="860"/>
      <c r="BX124" s="860"/>
      <c r="BY124" s="860"/>
      <c r="BZ124" s="860"/>
      <c r="CA124" s="860" t="s">
        <v>379</v>
      </c>
      <c r="CB124" s="860"/>
      <c r="CC124" s="860"/>
      <c r="CD124" s="860"/>
      <c r="CE124" s="860"/>
      <c r="CF124" s="755"/>
      <c r="CG124" s="756"/>
      <c r="CH124" s="756"/>
      <c r="CI124" s="756"/>
      <c r="CJ124" s="891"/>
      <c r="CK124" s="899"/>
      <c r="CL124" s="899"/>
      <c r="CM124" s="899"/>
      <c r="CN124" s="899"/>
      <c r="CO124" s="900"/>
      <c r="CP124" s="864" t="s">
        <v>423</v>
      </c>
      <c r="CQ124" s="865"/>
      <c r="CR124" s="865"/>
      <c r="CS124" s="865"/>
      <c r="CT124" s="865"/>
      <c r="CU124" s="865"/>
      <c r="CV124" s="865"/>
      <c r="CW124" s="865"/>
      <c r="CX124" s="865"/>
      <c r="CY124" s="865"/>
      <c r="CZ124" s="865"/>
      <c r="DA124" s="865"/>
      <c r="DB124" s="865"/>
      <c r="DC124" s="865"/>
      <c r="DD124" s="865"/>
      <c r="DE124" s="865"/>
      <c r="DF124" s="866"/>
      <c r="DG124" s="792" t="s">
        <v>388</v>
      </c>
      <c r="DH124" s="793"/>
      <c r="DI124" s="793"/>
      <c r="DJ124" s="793"/>
      <c r="DK124" s="794"/>
      <c r="DL124" s="795" t="s">
        <v>388</v>
      </c>
      <c r="DM124" s="793"/>
      <c r="DN124" s="793"/>
      <c r="DO124" s="793"/>
      <c r="DP124" s="794"/>
      <c r="DQ124" s="795" t="s">
        <v>388</v>
      </c>
      <c r="DR124" s="793"/>
      <c r="DS124" s="793"/>
      <c r="DT124" s="793"/>
      <c r="DU124" s="794"/>
      <c r="DV124" s="877" t="s">
        <v>398</v>
      </c>
      <c r="DW124" s="878"/>
      <c r="DX124" s="878"/>
      <c r="DY124" s="878"/>
      <c r="DZ124" s="879"/>
    </row>
    <row r="125" spans="1:130" s="226" customFormat="1" ht="26.25" customHeight="1" x14ac:dyDescent="0.15">
      <c r="A125" s="849"/>
      <c r="B125" s="850"/>
      <c r="C125" s="844" t="s">
        <v>408</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388</v>
      </c>
      <c r="AB125" s="809"/>
      <c r="AC125" s="809"/>
      <c r="AD125" s="809"/>
      <c r="AE125" s="810"/>
      <c r="AF125" s="811" t="s">
        <v>388</v>
      </c>
      <c r="AG125" s="809"/>
      <c r="AH125" s="809"/>
      <c r="AI125" s="809"/>
      <c r="AJ125" s="810"/>
      <c r="AK125" s="811" t="s">
        <v>388</v>
      </c>
      <c r="AL125" s="809"/>
      <c r="AM125" s="809"/>
      <c r="AN125" s="809"/>
      <c r="AO125" s="810"/>
      <c r="AP125" s="853" t="s">
        <v>388</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424</v>
      </c>
      <c r="CL125" s="881"/>
      <c r="CM125" s="881"/>
      <c r="CN125" s="881"/>
      <c r="CO125" s="882"/>
      <c r="CP125" s="889" t="s">
        <v>425</v>
      </c>
      <c r="CQ125" s="837"/>
      <c r="CR125" s="837"/>
      <c r="CS125" s="837"/>
      <c r="CT125" s="837"/>
      <c r="CU125" s="837"/>
      <c r="CV125" s="837"/>
      <c r="CW125" s="837"/>
      <c r="CX125" s="837"/>
      <c r="CY125" s="837"/>
      <c r="CZ125" s="837"/>
      <c r="DA125" s="837"/>
      <c r="DB125" s="837"/>
      <c r="DC125" s="837"/>
      <c r="DD125" s="837"/>
      <c r="DE125" s="837"/>
      <c r="DF125" s="838"/>
      <c r="DG125" s="890" t="s">
        <v>388</v>
      </c>
      <c r="DH125" s="871"/>
      <c r="DI125" s="871"/>
      <c r="DJ125" s="871"/>
      <c r="DK125" s="871"/>
      <c r="DL125" s="871" t="s">
        <v>388</v>
      </c>
      <c r="DM125" s="871"/>
      <c r="DN125" s="871"/>
      <c r="DO125" s="871"/>
      <c r="DP125" s="871"/>
      <c r="DQ125" s="871" t="s">
        <v>388</v>
      </c>
      <c r="DR125" s="871"/>
      <c r="DS125" s="871"/>
      <c r="DT125" s="871"/>
      <c r="DU125" s="871"/>
      <c r="DV125" s="872" t="s">
        <v>388</v>
      </c>
      <c r="DW125" s="872"/>
      <c r="DX125" s="872"/>
      <c r="DY125" s="872"/>
      <c r="DZ125" s="873"/>
    </row>
    <row r="126" spans="1:130" s="226" customFormat="1" ht="26.25" customHeight="1" thickBot="1" x14ac:dyDescent="0.2">
      <c r="A126" s="849"/>
      <c r="B126" s="850"/>
      <c r="C126" s="844" t="s">
        <v>410</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14778</v>
      </c>
      <c r="AB126" s="809"/>
      <c r="AC126" s="809"/>
      <c r="AD126" s="809"/>
      <c r="AE126" s="810"/>
      <c r="AF126" s="811">
        <v>2932</v>
      </c>
      <c r="AG126" s="809"/>
      <c r="AH126" s="809"/>
      <c r="AI126" s="809"/>
      <c r="AJ126" s="810"/>
      <c r="AK126" s="811">
        <v>2696</v>
      </c>
      <c r="AL126" s="809"/>
      <c r="AM126" s="809"/>
      <c r="AN126" s="809"/>
      <c r="AO126" s="810"/>
      <c r="AP126" s="853">
        <v>0</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426</v>
      </c>
      <c r="CQ126" s="781"/>
      <c r="CR126" s="781"/>
      <c r="CS126" s="781"/>
      <c r="CT126" s="781"/>
      <c r="CU126" s="781"/>
      <c r="CV126" s="781"/>
      <c r="CW126" s="781"/>
      <c r="CX126" s="781"/>
      <c r="CY126" s="781"/>
      <c r="CZ126" s="781"/>
      <c r="DA126" s="781"/>
      <c r="DB126" s="781"/>
      <c r="DC126" s="781"/>
      <c r="DD126" s="781"/>
      <c r="DE126" s="781"/>
      <c r="DF126" s="782"/>
      <c r="DG126" s="845" t="s">
        <v>388</v>
      </c>
      <c r="DH126" s="846"/>
      <c r="DI126" s="846"/>
      <c r="DJ126" s="846"/>
      <c r="DK126" s="846"/>
      <c r="DL126" s="846">
        <v>978316</v>
      </c>
      <c r="DM126" s="846"/>
      <c r="DN126" s="846"/>
      <c r="DO126" s="846"/>
      <c r="DP126" s="846"/>
      <c r="DQ126" s="846" t="s">
        <v>388</v>
      </c>
      <c r="DR126" s="846"/>
      <c r="DS126" s="846"/>
      <c r="DT126" s="846"/>
      <c r="DU126" s="846"/>
      <c r="DV126" s="823" t="s">
        <v>388</v>
      </c>
      <c r="DW126" s="823"/>
      <c r="DX126" s="823"/>
      <c r="DY126" s="823"/>
      <c r="DZ126" s="824"/>
    </row>
    <row r="127" spans="1:130" s="226" customFormat="1" ht="26.25" customHeight="1" x14ac:dyDescent="0.15">
      <c r="A127" s="851"/>
      <c r="B127" s="852"/>
      <c r="C127" s="867" t="s">
        <v>427</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2038</v>
      </c>
      <c r="AB127" s="809"/>
      <c r="AC127" s="809"/>
      <c r="AD127" s="809"/>
      <c r="AE127" s="810"/>
      <c r="AF127" s="811">
        <v>1712</v>
      </c>
      <c r="AG127" s="809"/>
      <c r="AH127" s="809"/>
      <c r="AI127" s="809"/>
      <c r="AJ127" s="810"/>
      <c r="AK127" s="811">
        <v>32792</v>
      </c>
      <c r="AL127" s="809"/>
      <c r="AM127" s="809"/>
      <c r="AN127" s="809"/>
      <c r="AO127" s="810"/>
      <c r="AP127" s="853">
        <v>0.1</v>
      </c>
      <c r="AQ127" s="854"/>
      <c r="AR127" s="854"/>
      <c r="AS127" s="854"/>
      <c r="AT127" s="855"/>
      <c r="AU127" s="228"/>
      <c r="AV127" s="228"/>
      <c r="AW127" s="228"/>
      <c r="AX127" s="870" t="s">
        <v>428</v>
      </c>
      <c r="AY127" s="841"/>
      <c r="AZ127" s="841"/>
      <c r="BA127" s="841"/>
      <c r="BB127" s="841"/>
      <c r="BC127" s="841"/>
      <c r="BD127" s="841"/>
      <c r="BE127" s="842"/>
      <c r="BF127" s="840" t="s">
        <v>429</v>
      </c>
      <c r="BG127" s="841"/>
      <c r="BH127" s="841"/>
      <c r="BI127" s="841"/>
      <c r="BJ127" s="841"/>
      <c r="BK127" s="841"/>
      <c r="BL127" s="842"/>
      <c r="BM127" s="840" t="s">
        <v>430</v>
      </c>
      <c r="BN127" s="841"/>
      <c r="BO127" s="841"/>
      <c r="BP127" s="841"/>
      <c r="BQ127" s="841"/>
      <c r="BR127" s="841"/>
      <c r="BS127" s="842"/>
      <c r="BT127" s="840" t="s">
        <v>431</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432</v>
      </c>
      <c r="CQ127" s="781"/>
      <c r="CR127" s="781"/>
      <c r="CS127" s="781"/>
      <c r="CT127" s="781"/>
      <c r="CU127" s="781"/>
      <c r="CV127" s="781"/>
      <c r="CW127" s="781"/>
      <c r="CX127" s="781"/>
      <c r="CY127" s="781"/>
      <c r="CZ127" s="781"/>
      <c r="DA127" s="781"/>
      <c r="DB127" s="781"/>
      <c r="DC127" s="781"/>
      <c r="DD127" s="781"/>
      <c r="DE127" s="781"/>
      <c r="DF127" s="782"/>
      <c r="DG127" s="845" t="s">
        <v>388</v>
      </c>
      <c r="DH127" s="846"/>
      <c r="DI127" s="846"/>
      <c r="DJ127" s="846"/>
      <c r="DK127" s="846"/>
      <c r="DL127" s="846" t="s">
        <v>388</v>
      </c>
      <c r="DM127" s="846"/>
      <c r="DN127" s="846"/>
      <c r="DO127" s="846"/>
      <c r="DP127" s="846"/>
      <c r="DQ127" s="846" t="s">
        <v>388</v>
      </c>
      <c r="DR127" s="846"/>
      <c r="DS127" s="846"/>
      <c r="DT127" s="846"/>
      <c r="DU127" s="846"/>
      <c r="DV127" s="823" t="s">
        <v>388</v>
      </c>
      <c r="DW127" s="823"/>
      <c r="DX127" s="823"/>
      <c r="DY127" s="823"/>
      <c r="DZ127" s="824"/>
    </row>
    <row r="128" spans="1:130" s="226" customFormat="1" ht="26.25" customHeight="1" thickBot="1" x14ac:dyDescent="0.2">
      <c r="A128" s="825" t="s">
        <v>433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434</v>
      </c>
      <c r="X128" s="827"/>
      <c r="Y128" s="827"/>
      <c r="Z128" s="828"/>
      <c r="AA128" s="829">
        <v>969862</v>
      </c>
      <c r="AB128" s="830"/>
      <c r="AC128" s="830"/>
      <c r="AD128" s="830"/>
      <c r="AE128" s="831"/>
      <c r="AF128" s="832">
        <v>790662</v>
      </c>
      <c r="AG128" s="830"/>
      <c r="AH128" s="830"/>
      <c r="AI128" s="830"/>
      <c r="AJ128" s="831"/>
      <c r="AK128" s="832">
        <v>1176347</v>
      </c>
      <c r="AL128" s="830"/>
      <c r="AM128" s="830"/>
      <c r="AN128" s="830"/>
      <c r="AO128" s="831"/>
      <c r="AP128" s="833"/>
      <c r="AQ128" s="834"/>
      <c r="AR128" s="834"/>
      <c r="AS128" s="834"/>
      <c r="AT128" s="835"/>
      <c r="AU128" s="228"/>
      <c r="AV128" s="228"/>
      <c r="AW128" s="228"/>
      <c r="AX128" s="836" t="s">
        <v>435</v>
      </c>
      <c r="AY128" s="837"/>
      <c r="AZ128" s="837"/>
      <c r="BA128" s="837"/>
      <c r="BB128" s="837"/>
      <c r="BC128" s="837"/>
      <c r="BD128" s="837"/>
      <c r="BE128" s="838"/>
      <c r="BF128" s="815" t="s">
        <v>340</v>
      </c>
      <c r="BG128" s="816"/>
      <c r="BH128" s="816"/>
      <c r="BI128" s="816"/>
      <c r="BJ128" s="816"/>
      <c r="BK128" s="816"/>
      <c r="BL128" s="839"/>
      <c r="BM128" s="815">
        <v>11.6</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436</v>
      </c>
      <c r="CQ128" s="759"/>
      <c r="CR128" s="759"/>
      <c r="CS128" s="759"/>
      <c r="CT128" s="759"/>
      <c r="CU128" s="759"/>
      <c r="CV128" s="759"/>
      <c r="CW128" s="759"/>
      <c r="CX128" s="759"/>
      <c r="CY128" s="759"/>
      <c r="CZ128" s="759"/>
      <c r="DA128" s="759"/>
      <c r="DB128" s="759"/>
      <c r="DC128" s="759"/>
      <c r="DD128" s="759"/>
      <c r="DE128" s="759"/>
      <c r="DF128" s="760"/>
      <c r="DG128" s="819" t="s">
        <v>398</v>
      </c>
      <c r="DH128" s="820"/>
      <c r="DI128" s="820"/>
      <c r="DJ128" s="820"/>
      <c r="DK128" s="820"/>
      <c r="DL128" s="820" t="s">
        <v>398</v>
      </c>
      <c r="DM128" s="820"/>
      <c r="DN128" s="820"/>
      <c r="DO128" s="820"/>
      <c r="DP128" s="820"/>
      <c r="DQ128" s="820" t="s">
        <v>398</v>
      </c>
      <c r="DR128" s="820"/>
      <c r="DS128" s="820"/>
      <c r="DT128" s="820"/>
      <c r="DU128" s="820"/>
      <c r="DV128" s="821" t="s">
        <v>437</v>
      </c>
      <c r="DW128" s="821"/>
      <c r="DX128" s="821"/>
      <c r="DY128" s="821"/>
      <c r="DZ128" s="822"/>
    </row>
    <row r="129" spans="1:131" s="226" customFormat="1" ht="26.25" customHeight="1" x14ac:dyDescent="0.15">
      <c r="A129" s="803" t="s">
        <v>106</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438</v>
      </c>
      <c r="X129" s="806"/>
      <c r="Y129" s="806"/>
      <c r="Z129" s="807"/>
      <c r="AA129" s="808">
        <v>33700765</v>
      </c>
      <c r="AB129" s="809"/>
      <c r="AC129" s="809"/>
      <c r="AD129" s="809"/>
      <c r="AE129" s="810"/>
      <c r="AF129" s="811">
        <v>34486648</v>
      </c>
      <c r="AG129" s="809"/>
      <c r="AH129" s="809"/>
      <c r="AI129" s="809"/>
      <c r="AJ129" s="810"/>
      <c r="AK129" s="811">
        <v>35251951</v>
      </c>
      <c r="AL129" s="809"/>
      <c r="AM129" s="809"/>
      <c r="AN129" s="809"/>
      <c r="AO129" s="810"/>
      <c r="AP129" s="812"/>
      <c r="AQ129" s="813"/>
      <c r="AR129" s="813"/>
      <c r="AS129" s="813"/>
      <c r="AT129" s="814"/>
      <c r="AU129" s="229"/>
      <c r="AV129" s="229"/>
      <c r="AW129" s="229"/>
      <c r="AX129" s="780" t="s">
        <v>439</v>
      </c>
      <c r="AY129" s="781"/>
      <c r="AZ129" s="781"/>
      <c r="BA129" s="781"/>
      <c r="BB129" s="781"/>
      <c r="BC129" s="781"/>
      <c r="BD129" s="781"/>
      <c r="BE129" s="782"/>
      <c r="BF129" s="799" t="s">
        <v>398</v>
      </c>
      <c r="BG129" s="800"/>
      <c r="BH129" s="800"/>
      <c r="BI129" s="800"/>
      <c r="BJ129" s="800"/>
      <c r="BK129" s="800"/>
      <c r="BL129" s="801"/>
      <c r="BM129" s="799">
        <v>16.600000000000001</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440</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441</v>
      </c>
      <c r="X130" s="806"/>
      <c r="Y130" s="806"/>
      <c r="Z130" s="807"/>
      <c r="AA130" s="808">
        <v>7171402</v>
      </c>
      <c r="AB130" s="809"/>
      <c r="AC130" s="809"/>
      <c r="AD130" s="809"/>
      <c r="AE130" s="810"/>
      <c r="AF130" s="811">
        <v>6568512</v>
      </c>
      <c r="AG130" s="809"/>
      <c r="AH130" s="809"/>
      <c r="AI130" s="809"/>
      <c r="AJ130" s="810"/>
      <c r="AK130" s="811">
        <v>6007997</v>
      </c>
      <c r="AL130" s="809"/>
      <c r="AM130" s="809"/>
      <c r="AN130" s="809"/>
      <c r="AO130" s="810"/>
      <c r="AP130" s="812"/>
      <c r="AQ130" s="813"/>
      <c r="AR130" s="813"/>
      <c r="AS130" s="813"/>
      <c r="AT130" s="814"/>
      <c r="AU130" s="229"/>
      <c r="AV130" s="229"/>
      <c r="AW130" s="229"/>
      <c r="AX130" s="780" t="s">
        <v>442</v>
      </c>
      <c r="AY130" s="781"/>
      <c r="AZ130" s="781"/>
      <c r="BA130" s="781"/>
      <c r="BB130" s="781"/>
      <c r="BC130" s="781"/>
      <c r="BD130" s="781"/>
      <c r="BE130" s="782"/>
      <c r="BF130" s="783">
        <v>6.5</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443</v>
      </c>
      <c r="X131" s="790"/>
      <c r="Y131" s="790"/>
      <c r="Z131" s="791"/>
      <c r="AA131" s="792">
        <v>26529363</v>
      </c>
      <c r="AB131" s="793"/>
      <c r="AC131" s="793"/>
      <c r="AD131" s="793"/>
      <c r="AE131" s="794"/>
      <c r="AF131" s="795">
        <v>27918136</v>
      </c>
      <c r="AG131" s="793"/>
      <c r="AH131" s="793"/>
      <c r="AI131" s="793"/>
      <c r="AJ131" s="794"/>
      <c r="AK131" s="795">
        <v>29243954</v>
      </c>
      <c r="AL131" s="793"/>
      <c r="AM131" s="793"/>
      <c r="AN131" s="793"/>
      <c r="AO131" s="794"/>
      <c r="AP131" s="796"/>
      <c r="AQ131" s="797"/>
      <c r="AR131" s="797"/>
      <c r="AS131" s="797"/>
      <c r="AT131" s="798"/>
      <c r="AU131" s="229"/>
      <c r="AV131" s="229"/>
      <c r="AW131" s="229"/>
      <c r="AX131" s="758" t="s">
        <v>444</v>
      </c>
      <c r="AY131" s="759"/>
      <c r="AZ131" s="759"/>
      <c r="BA131" s="759"/>
      <c r="BB131" s="759"/>
      <c r="BC131" s="759"/>
      <c r="BD131" s="759"/>
      <c r="BE131" s="760"/>
      <c r="BF131" s="761" t="s">
        <v>398</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445</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446</v>
      </c>
      <c r="W132" s="771"/>
      <c r="X132" s="771"/>
      <c r="Y132" s="771"/>
      <c r="Z132" s="772"/>
      <c r="AA132" s="773">
        <v>6.0430663190000002</v>
      </c>
      <c r="AB132" s="774"/>
      <c r="AC132" s="774"/>
      <c r="AD132" s="774"/>
      <c r="AE132" s="775"/>
      <c r="AF132" s="776">
        <v>6.4075624529999997</v>
      </c>
      <c r="AG132" s="774"/>
      <c r="AH132" s="774"/>
      <c r="AI132" s="774"/>
      <c r="AJ132" s="775"/>
      <c r="AK132" s="776">
        <v>7.2496284190000004</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447</v>
      </c>
      <c r="W133" s="750"/>
      <c r="X133" s="750"/>
      <c r="Y133" s="750"/>
      <c r="Z133" s="751"/>
      <c r="AA133" s="752">
        <v>7.2</v>
      </c>
      <c r="AB133" s="753"/>
      <c r="AC133" s="753"/>
      <c r="AD133" s="753"/>
      <c r="AE133" s="754"/>
      <c r="AF133" s="752">
        <v>6.8</v>
      </c>
      <c r="AG133" s="753"/>
      <c r="AH133" s="753"/>
      <c r="AI133" s="753"/>
      <c r="AJ133" s="754"/>
      <c r="AK133" s="752">
        <v>6.5</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3Vf3iU5SWfFGTaXo6k6wHptJeUKkq1Z+5zSdEJWyeEV73+gH1UbR1/1A1CfAKGfJYnQXLZOPajRDoEYkNwE3w==" saltValue="n9VHWumpro5znUkPVhMl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448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s3wBMu+eRCB75mTsbvIWXOtbhdNPuzUvDXyoo43yRBuZ7UMJ9tmcwRJiexG4GqgjzRxk2QWQnuH2dOko/HCKA==" saltValue="qdMb2uyPdn2H1JUFKomk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449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451</v>
      </c>
      <c r="AP7" s="268"/>
      <c r="AQ7" s="269" t="s">
        <v>452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453</v>
      </c>
      <c r="AQ8" s="275" t="s">
        <v>454</v>
      </c>
      <c r="AR8" s="276" t="s">
        <v>455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456</v>
      </c>
      <c r="AL9" s="1160"/>
      <c r="AM9" s="1160"/>
      <c r="AN9" s="1161"/>
      <c r="AO9" s="277">
        <v>7511262</v>
      </c>
      <c r="AP9" s="277">
        <v>55496</v>
      </c>
      <c r="AQ9" s="278">
        <v>62021</v>
      </c>
      <c r="AR9" s="279">
        <v>-10.5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457</v>
      </c>
      <c r="AL10" s="1160"/>
      <c r="AM10" s="1160"/>
      <c r="AN10" s="1161"/>
      <c r="AO10" s="280">
        <v>1007095</v>
      </c>
      <c r="AP10" s="280">
        <v>7441</v>
      </c>
      <c r="AQ10" s="281">
        <v>4339</v>
      </c>
      <c r="AR10" s="282">
        <v>71.5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458</v>
      </c>
      <c r="AL11" s="1160"/>
      <c r="AM11" s="1160"/>
      <c r="AN11" s="1161"/>
      <c r="AO11" s="280">
        <v>12015</v>
      </c>
      <c r="AP11" s="280">
        <v>89</v>
      </c>
      <c r="AQ11" s="281">
        <v>554</v>
      </c>
      <c r="AR11" s="282">
        <v>-83.9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459</v>
      </c>
      <c r="AL12" s="1160"/>
      <c r="AM12" s="1160"/>
      <c r="AN12" s="1161"/>
      <c r="AO12" s="280" t="s">
        <v>460</v>
      </c>
      <c r="AP12" s="280" t="s">
        <v>460</v>
      </c>
      <c r="AQ12" s="281">
        <v>17</v>
      </c>
      <c r="AR12" s="282" t="s">
        <v>460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461</v>
      </c>
      <c r="AL13" s="1160"/>
      <c r="AM13" s="1160"/>
      <c r="AN13" s="1161"/>
      <c r="AO13" s="280">
        <v>269561</v>
      </c>
      <c r="AP13" s="280">
        <v>1992</v>
      </c>
      <c r="AQ13" s="281">
        <v>2525</v>
      </c>
      <c r="AR13" s="282">
        <v>-21.1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462</v>
      </c>
      <c r="AL14" s="1160"/>
      <c r="AM14" s="1160"/>
      <c r="AN14" s="1161"/>
      <c r="AO14" s="280">
        <v>237454</v>
      </c>
      <c r="AP14" s="280">
        <v>1754</v>
      </c>
      <c r="AQ14" s="281">
        <v>1158</v>
      </c>
      <c r="AR14" s="282">
        <v>51.5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463</v>
      </c>
      <c r="AL15" s="1163"/>
      <c r="AM15" s="1163"/>
      <c r="AN15" s="1164"/>
      <c r="AO15" s="280">
        <v>-737214</v>
      </c>
      <c r="AP15" s="280">
        <v>-5447</v>
      </c>
      <c r="AQ15" s="281">
        <v>-4174</v>
      </c>
      <c r="AR15" s="282">
        <v>30.5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188</v>
      </c>
      <c r="AL16" s="1163"/>
      <c r="AM16" s="1163"/>
      <c r="AN16" s="1164"/>
      <c r="AO16" s="280">
        <v>8300173</v>
      </c>
      <c r="AP16" s="280">
        <v>61324</v>
      </c>
      <c r="AQ16" s="281">
        <v>66439</v>
      </c>
      <c r="AR16" s="282">
        <v>-7.7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465</v>
      </c>
      <c r="AP20" s="289" t="s">
        <v>466</v>
      </c>
      <c r="AQ20" s="290" t="s">
        <v>467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468</v>
      </c>
      <c r="AL21" s="1166"/>
      <c r="AM21" s="1166"/>
      <c r="AN21" s="1167"/>
      <c r="AO21" s="293">
        <v>5.44</v>
      </c>
      <c r="AP21" s="294">
        <v>6.1</v>
      </c>
      <c r="AQ21" s="295">
        <v>-0.66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469</v>
      </c>
      <c r="AL22" s="1166"/>
      <c r="AM22" s="1166"/>
      <c r="AN22" s="1167"/>
      <c r="AO22" s="298">
        <v>97.5</v>
      </c>
      <c r="AP22" s="299">
        <v>99</v>
      </c>
      <c r="AQ22" s="300">
        <v>-1.5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470</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471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451</v>
      </c>
      <c r="AP30" s="268"/>
      <c r="AQ30" s="269" t="s">
        <v>452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453</v>
      </c>
      <c r="AQ31" s="275" t="s">
        <v>454</v>
      </c>
      <c r="AR31" s="276" t="s">
        <v>455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473</v>
      </c>
      <c r="AL32" s="1150"/>
      <c r="AM32" s="1150"/>
      <c r="AN32" s="1151"/>
      <c r="AO32" s="308">
        <v>7130444</v>
      </c>
      <c r="AP32" s="308">
        <v>52682</v>
      </c>
      <c r="AQ32" s="309">
        <v>33147</v>
      </c>
      <c r="AR32" s="310">
        <v>58.9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474</v>
      </c>
      <c r="AL33" s="1150"/>
      <c r="AM33" s="1150"/>
      <c r="AN33" s="1151"/>
      <c r="AO33" s="308" t="s">
        <v>460</v>
      </c>
      <c r="AP33" s="308" t="s">
        <v>460</v>
      </c>
      <c r="AQ33" s="309">
        <v>7</v>
      </c>
      <c r="AR33" s="310" t="s">
        <v>460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475</v>
      </c>
      <c r="AL34" s="1150"/>
      <c r="AM34" s="1150"/>
      <c r="AN34" s="1151"/>
      <c r="AO34" s="308" t="s">
        <v>460</v>
      </c>
      <c r="AP34" s="308" t="s">
        <v>460</v>
      </c>
      <c r="AQ34" s="309">
        <v>24</v>
      </c>
      <c r="AR34" s="310" t="s">
        <v>460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476</v>
      </c>
      <c r="AL35" s="1150"/>
      <c r="AM35" s="1150"/>
      <c r="AN35" s="1151"/>
      <c r="AO35" s="308">
        <v>1811614</v>
      </c>
      <c r="AP35" s="308">
        <v>13385</v>
      </c>
      <c r="AQ35" s="309">
        <v>5872</v>
      </c>
      <c r="AR35" s="310">
        <v>127.9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477</v>
      </c>
      <c r="AL36" s="1150"/>
      <c r="AM36" s="1150"/>
      <c r="AN36" s="1151"/>
      <c r="AO36" s="308">
        <v>324918</v>
      </c>
      <c r="AP36" s="308">
        <v>2401</v>
      </c>
      <c r="AQ36" s="309">
        <v>1168</v>
      </c>
      <c r="AR36" s="310">
        <v>105.6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478</v>
      </c>
      <c r="AL37" s="1150"/>
      <c r="AM37" s="1150"/>
      <c r="AN37" s="1151"/>
      <c r="AO37" s="308">
        <v>35488</v>
      </c>
      <c r="AP37" s="308">
        <v>262</v>
      </c>
      <c r="AQ37" s="309">
        <v>720</v>
      </c>
      <c r="AR37" s="310">
        <v>-63.6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479</v>
      </c>
      <c r="AL38" s="1153"/>
      <c r="AM38" s="1153"/>
      <c r="AN38" s="1154"/>
      <c r="AO38" s="311">
        <v>1958</v>
      </c>
      <c r="AP38" s="311">
        <v>14</v>
      </c>
      <c r="AQ38" s="312">
        <v>1</v>
      </c>
      <c r="AR38" s="300">
        <v>1300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480</v>
      </c>
      <c r="AL39" s="1153"/>
      <c r="AM39" s="1153"/>
      <c r="AN39" s="1154"/>
      <c r="AO39" s="308">
        <v>-1176347</v>
      </c>
      <c r="AP39" s="308">
        <v>-8691</v>
      </c>
      <c r="AQ39" s="309">
        <v>-6245</v>
      </c>
      <c r="AR39" s="310">
        <v>39.200000000000003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481</v>
      </c>
      <c r="AL40" s="1150"/>
      <c r="AM40" s="1150"/>
      <c r="AN40" s="1151"/>
      <c r="AO40" s="308">
        <v>-6007997</v>
      </c>
      <c r="AP40" s="308">
        <v>-44389</v>
      </c>
      <c r="AQ40" s="309">
        <v>-25563</v>
      </c>
      <c r="AR40" s="310">
        <v>73.599999999999994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263</v>
      </c>
      <c r="AL41" s="1156"/>
      <c r="AM41" s="1156"/>
      <c r="AN41" s="1157"/>
      <c r="AO41" s="308">
        <v>2120078</v>
      </c>
      <c r="AP41" s="308">
        <v>15664</v>
      </c>
      <c r="AQ41" s="309">
        <v>9130</v>
      </c>
      <c r="AR41" s="310">
        <v>71.599999999999994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483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451</v>
      </c>
      <c r="AN49" s="1144" t="s">
        <v>485</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486</v>
      </c>
      <c r="AO50" s="325" t="s">
        <v>487</v>
      </c>
      <c r="AP50" s="326" t="s">
        <v>488</v>
      </c>
      <c r="AQ50" s="327" t="s">
        <v>489</v>
      </c>
      <c r="AR50" s="328" t="s">
        <v>490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491</v>
      </c>
      <c r="AL51" s="321"/>
      <c r="AM51" s="329">
        <v>13927571</v>
      </c>
      <c r="AN51" s="330">
        <v>100551</v>
      </c>
      <c r="AO51" s="331">
        <v>35.299999999999997</v>
      </c>
      <c r="AP51" s="332">
        <v>42651</v>
      </c>
      <c r="AQ51" s="333">
        <v>4.3</v>
      </c>
      <c r="AR51" s="334">
        <v>31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492</v>
      </c>
      <c r="AM52" s="337">
        <v>5015927</v>
      </c>
      <c r="AN52" s="338">
        <v>36213</v>
      </c>
      <c r="AO52" s="339">
        <v>-16.3</v>
      </c>
      <c r="AP52" s="340">
        <v>22675</v>
      </c>
      <c r="AQ52" s="341">
        <v>-5.9</v>
      </c>
      <c r="AR52" s="342">
        <v>-10.4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493</v>
      </c>
      <c r="AL53" s="321"/>
      <c r="AM53" s="329">
        <v>10188185</v>
      </c>
      <c r="AN53" s="330">
        <v>74159</v>
      </c>
      <c r="AO53" s="331">
        <v>-26.2</v>
      </c>
      <c r="AP53" s="332">
        <v>43226</v>
      </c>
      <c r="AQ53" s="333">
        <v>1.3</v>
      </c>
      <c r="AR53" s="334">
        <v>-27.5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492</v>
      </c>
      <c r="AM54" s="337">
        <v>4183416</v>
      </c>
      <c r="AN54" s="338">
        <v>30451</v>
      </c>
      <c r="AO54" s="339">
        <v>-15.9</v>
      </c>
      <c r="AP54" s="340">
        <v>22622</v>
      </c>
      <c r="AQ54" s="341">
        <v>-0.2</v>
      </c>
      <c r="AR54" s="342">
        <v>-15.7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494</v>
      </c>
      <c r="AL55" s="321"/>
      <c r="AM55" s="329">
        <v>9804671</v>
      </c>
      <c r="AN55" s="330">
        <v>71735</v>
      </c>
      <c r="AO55" s="331">
        <v>-3.3</v>
      </c>
      <c r="AP55" s="332">
        <v>42836</v>
      </c>
      <c r="AQ55" s="333">
        <v>-0.9</v>
      </c>
      <c r="AR55" s="334">
        <v>-2.4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492</v>
      </c>
      <c r="AM56" s="337">
        <v>4442898</v>
      </c>
      <c r="AN56" s="338">
        <v>32506</v>
      </c>
      <c r="AO56" s="339">
        <v>6.7</v>
      </c>
      <c r="AP56" s="340">
        <v>22936</v>
      </c>
      <c r="AQ56" s="341">
        <v>1.4</v>
      </c>
      <c r="AR56" s="342">
        <v>5.3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495</v>
      </c>
      <c r="AL57" s="321"/>
      <c r="AM57" s="329">
        <v>9525591</v>
      </c>
      <c r="AN57" s="330">
        <v>70109</v>
      </c>
      <c r="AO57" s="331">
        <v>-2.2999999999999998</v>
      </c>
      <c r="AP57" s="332">
        <v>44161</v>
      </c>
      <c r="AQ57" s="333">
        <v>3.1</v>
      </c>
      <c r="AR57" s="334">
        <v>-5.4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492</v>
      </c>
      <c r="AM58" s="337">
        <v>4206366</v>
      </c>
      <c r="AN58" s="338">
        <v>30959</v>
      </c>
      <c r="AO58" s="339">
        <v>-4.8</v>
      </c>
      <c r="AP58" s="340">
        <v>23644</v>
      </c>
      <c r="AQ58" s="341">
        <v>3.1</v>
      </c>
      <c r="AR58" s="342">
        <v>-7.9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496</v>
      </c>
      <c r="AL59" s="321"/>
      <c r="AM59" s="329">
        <v>6696945</v>
      </c>
      <c r="AN59" s="330">
        <v>49479</v>
      </c>
      <c r="AO59" s="331">
        <v>-29.4</v>
      </c>
      <c r="AP59" s="332">
        <v>43955</v>
      </c>
      <c r="AQ59" s="333">
        <v>-0.5</v>
      </c>
      <c r="AR59" s="334">
        <v>-28.9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492</v>
      </c>
      <c r="AM60" s="337">
        <v>2366719</v>
      </c>
      <c r="AN60" s="338">
        <v>17486</v>
      </c>
      <c r="AO60" s="339">
        <v>-43.5</v>
      </c>
      <c r="AP60" s="340">
        <v>21318</v>
      </c>
      <c r="AQ60" s="341">
        <v>-9.8000000000000007</v>
      </c>
      <c r="AR60" s="342">
        <v>-33.700000000000003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497</v>
      </c>
      <c r="AL61" s="343"/>
      <c r="AM61" s="344">
        <v>10028593</v>
      </c>
      <c r="AN61" s="345">
        <v>73207</v>
      </c>
      <c r="AO61" s="346">
        <v>-5.2</v>
      </c>
      <c r="AP61" s="347">
        <v>43366</v>
      </c>
      <c r="AQ61" s="348">
        <v>1.5</v>
      </c>
      <c r="AR61" s="334">
        <v>-6.7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492</v>
      </c>
      <c r="AM62" s="337">
        <v>4043065</v>
      </c>
      <c r="AN62" s="338">
        <v>29523</v>
      </c>
      <c r="AO62" s="339">
        <v>-14.8</v>
      </c>
      <c r="AP62" s="340">
        <v>22639</v>
      </c>
      <c r="AQ62" s="341">
        <v>-2.2999999999999998</v>
      </c>
      <c r="AR62" s="342">
        <v>-12.5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WWzTOwlXRQnA5gDiC9CISh7VpfCLT4Kqdr7IlYqqpLAUpbWUZ+x4SiHyyp+yVH1ko+O9ygbkkYmeeFkn8jLFKQ==" saltValue="+GRZ2UBFwI8SUpzM8wCb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499</v>
      </c>
    </row>
    <row r="121" spans="125:125" ht="13.5" hidden="1" customHeight="1" x14ac:dyDescent="0.15">
      <c r="DU121" s="255"/>
    </row>
  </sheetData>
  <sheetProtection algorithmName="SHA-512" hashValue="fv/TSAFusQA/OsPNt1GM6JYkOyq9bdJIvD1nXgqZxsWBiU6/OKmleGJkjndyg4xyYDIpLIpDbHdXExY7t7Hi4Q==" saltValue="700YR7zPH4F8FGc677lu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500</v>
      </c>
    </row>
  </sheetData>
  <sheetProtection algorithmName="SHA-512" hashValue="q9XzB6qtpVzi9YqpHzIOTCE/Gvle0AJ9PjqWgQ5sHV31xP7+zyiuIuuIKLFYL2o5VX1uyr7ztRPpVk39GokEjA==" saltValue="K/UN6FsLaDkUboU3NmZp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501</v>
      </c>
      <c r="G46" s="8" t="s">
        <v>502</v>
      </c>
      <c r="H46" s="8" t="s">
        <v>503</v>
      </c>
      <c r="I46" s="8" t="s">
        <v>504</v>
      </c>
      <c r="J46" s="9" t="s">
        <v>505</v>
      </c>
    </row>
    <row r="47" spans="2:10" ht="57.75" customHeight="1" x14ac:dyDescent="0.15">
      <c r="B47" s="10"/>
      <c r="C47" s="1168" t="s">
        <v>3</v>
      </c>
      <c r="D47" s="1168"/>
      <c r="E47" s="1169"/>
      <c r="F47" s="11">
        <v>7.76</v>
      </c>
      <c r="G47" s="12">
        <v>10.85</v>
      </c>
      <c r="H47" s="12">
        <v>13.45</v>
      </c>
      <c r="I47" s="12">
        <v>12.8</v>
      </c>
      <c r="J47" s="13">
        <v>15.06</v>
      </c>
    </row>
    <row r="48" spans="2:10" ht="57.75" customHeight="1" x14ac:dyDescent="0.15">
      <c r="B48" s="14"/>
      <c r="C48" s="1170" t="s">
        <v>4</v>
      </c>
      <c r="D48" s="1170"/>
      <c r="E48" s="1171"/>
      <c r="F48" s="15">
        <v>2.92</v>
      </c>
      <c r="G48" s="16">
        <v>2.27</v>
      </c>
      <c r="H48" s="16">
        <v>2.34</v>
      </c>
      <c r="I48" s="16">
        <v>2.92</v>
      </c>
      <c r="J48" s="17">
        <v>4.59</v>
      </c>
    </row>
    <row r="49" spans="2:10" ht="57.75" customHeight="1" thickBot="1" x14ac:dyDescent="0.2">
      <c r="B49" s="18"/>
      <c r="C49" s="1172" t="s">
        <v>5</v>
      </c>
      <c r="D49" s="1172"/>
      <c r="E49" s="1173"/>
      <c r="F49" s="19">
        <v>5.38</v>
      </c>
      <c r="G49" s="20">
        <v>2.68</v>
      </c>
      <c r="H49" s="20">
        <v>2.83</v>
      </c>
      <c r="I49" s="20">
        <v>1.67</v>
      </c>
      <c r="J49" s="21">
        <v>4.2699999999999996</v>
      </c>
    </row>
    <row r="50" spans="2:10" x14ac:dyDescent="0.15"/>
  </sheetData>
  <sheetProtection algorithmName="SHA-512" hashValue="/8ktHc3FT4chQsilvPasW8Qsqc5pBrUMwVGuXgs8lydr54z6cOdV3QwhctrsslFajEG+DMD3H3n1pCM1yE2MbQ==" saltValue="zxNnKdG1MnHR0F99tIbL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2023-03-09T06:55:35Z</cp:lastPrinted>
  <dcterms:created xsi:type="dcterms:W3CDTF">2023-02-20T07:24:38Z</dcterms:created>
  <dcterms:modified xsi:type="dcterms:W3CDTF">2023-10-27T05:00:26Z</dcterms:modified>
  <cp:category/>
</cp:coreProperties>
</file>