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523060CD-BE98-476C-94DC-3E5FC2878456}" xr6:coauthVersionLast="47" xr6:coauthVersionMax="47" xr10:uidLastSave="{00000000-0000-0000-0000-000000000000}"/>
  <bookViews>
    <workbookView xWindow="-120" yWindow="-16320" windowWidth="29040" windowHeight="15840" tabRatio="735" xr2:uid="{00000000-000D-0000-FFFF-FFFF0000000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U36" i="10"/>
  <c r="BE34" i="10"/>
  <c r="BE35" i="10" s="1"/>
  <c r="CO34" i="10" s="1"/>
  <c r="CO35" i="10" s="1"/>
  <c r="CO36" i="10" s="1"/>
  <c r="CO37" i="10" s="1"/>
  <c r="CO38" i="10" s="1"/>
  <c r="CO39" i="10" s="1"/>
  <c r="CO40" i="10" s="1"/>
  <c r="BW34" i="10"/>
  <c r="BW35" i="10" s="1"/>
  <c r="BW36" i="10" s="1"/>
  <c r="BW37" i="10" s="1"/>
  <c r="BW38" i="10" s="1"/>
  <c r="BW39" i="10" s="1"/>
  <c r="BW40" i="10" s="1"/>
  <c r="BW41" i="10" s="1"/>
  <c r="BW42" i="10" s="1"/>
</calcChain>
</file>

<file path=xl/sharedStrings.xml><?xml version="1.0" encoding="utf-8"?>
<sst xmlns="http://schemas.openxmlformats.org/spreadsheetml/2006/main" count="1130" uniqueCount="613">
  <si>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</si>
  <si>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</si>
  <si>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</si>
  <si>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</si>
  <si>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</si>
  <si>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</si>
  <si>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</si>
  <si>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</si>
  <si>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</si>
  <si>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</si>
  <si>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</si>
  <si>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</si>
  <si>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</si>
  <si>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</si>
  <si>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</si>
  <si>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</si>
  <si>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</si>
  <si>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</si>
  <si>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</si>
  <si>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</si>
  <si>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</si>
  <si>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</si>
  <si>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</si>
  <si>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</si>
  <si>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</si>
  <si>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</si>
  <si>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</si>
  <si>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</si>
  <si>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</si>
  <si>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</si>
  <si>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</si>
  <si>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</si>
  <si>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</si>
  <si>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</si>
  <si>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</si>
  <si>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</si>
  <si>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</si>
  <si>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</si>
  <si>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</si>
  <si>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</si>
  <si>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</si>
  <si>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</si>
  <si>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</si>
  <si>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</si>
  <si>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</si>
  <si>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</si>
  <si>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</si>
  <si>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</si>
  <si>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</si>
  <si>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</si>
  <si>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</si>
  <si>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</si>
  <si>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</si>
  <si>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</si>
  <si>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</si>
  <si>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</si>
  <si>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</si>
  <si>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</si>
  <si>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</si>
  <si>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</si>
  <si>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</si>
  <si>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</si>
  <si>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</si>
  <si>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</si>
  <si>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</si>
  <si>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</si>
  <si>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</si>
  <si>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</si>
  <si>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</si>
  <si>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</si>
  <si>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</si>
  <si>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</si>
  <si>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</si>
  <si>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</si>
  <si>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</si>
  <si>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</si>
  <si>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</si>
  <si>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</si>
  <si>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</si>
  <si>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</si>
  <si>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</si>
  <si>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</si>
  <si>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</si>
  <si>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</si>
  <si>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</si>
  <si>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</si>
  <si>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</si>
  <si>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</si>
  <si>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</si>
  <si>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</si>
  <si>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</si>
  <si>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</si>
  <si>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</si>
  <si>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</si>
  <si>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</si>
  <si>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</si>
  <si>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</si>
  <si>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</si>
  <si>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</si>
  <si>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</si>
  <si>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</si>
  <si>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</si>
  <si>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</si>
  <si>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</si>
  <si>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</si>
  <si>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</si>
  <si>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</si>
  <si>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</si>
  <si>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</si>
  <si>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</si>
  <si>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</si>
  <si>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</si>
  <si>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</si>
  <si>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</si>
  <si>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</si>
  <si>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</si>
  <si>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</si>
  <si>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</si>
  <si>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</si>
  <si>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</si>
  <si>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</si>
  <si>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</si>
  <si>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</si>
  <si>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</si>
  <si>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</si>
  <si>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</si>
  <si>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</si>
  <si>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</si>
  <si>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</si>
  <si>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</si>
  <si>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</si>
  <si>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</si>
  <si>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</si>
  <si>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</si>
  <si>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</si>
  <si>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</si>
  <si>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</si>
  <si>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</si>
  <si>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</si>
  <si>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</si>
  <si>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</si>
  <si>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</si>
  <si>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</si>
  <si>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</si>
  <si>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</si>
  <si>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</si>
  <si>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</si>
  <si>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</si>
  <si>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</si>
  <si>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</si>
  <si>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</si>
  <si>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</si>
  <si>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</si>
  <si>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</si>
  <si>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</si>
  <si>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</si>
  <si>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</si>
  <si>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</si>
  <si>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</si>
  <si>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</si>
  <si>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</si>
  <si>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</si>
  <si>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</si>
  <si>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</si>
  <si>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</si>
  <si>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</si>
  <si>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</si>
  <si>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</si>
  <si>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</si>
  <si>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</si>
  <si>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</si>
  <si>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</si>
  <si>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</si>
  <si>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</si>
  <si>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</si>
  <si>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</si>
  <si>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</si>
  <si>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</si>
  <si>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</si>
  <si>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</si>
  <si>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</si>
  <si>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</si>
  <si>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</si>
  <si>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</si>
  <si>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</si>
  <si>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</si>
  <si>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</si>
  <si>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</si>
  <si>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</si>
  <si>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</si>
  <si>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</si>
  <si>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</si>
  <si>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</si>
  <si>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</si>
  <si>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</si>
  <si>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</si>
  <si>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</si>
  <si>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</si>
  <si>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</si>
  <si>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</si>
  <si>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</si>
  <si>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</si>
  <si>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</si>
  <si>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</si>
  <si>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</si>
  <si>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</si>
  <si>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</si>
  <si>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</si>
  <si>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</si>
  <si>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</si>
  <si>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長崎県対馬市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</si>
  <si>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</si>
  <si>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</si>
  <si>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</si>
  <si>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</si>
  <si>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</si>
  <si>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</si>
  <si>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</si>
  <si>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</si>
  <si>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</si>
  <si>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</si>
  <si>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</si>
  <si>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</si>
  <si>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</si>
  <si>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</si>
  <si>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</si>
  <si>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</si>
  <si>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t>
    <phoneticPr fontId="5"/>
  </si>
  <si>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</si>
  <si>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</si>
  <si>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</si>
  <si>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</si>
  <si>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</si>
  <si>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</si>
  <si>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</si>
  <si>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</si>
  <si>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</si>
  <si>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</si>
  <si>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</si>
  <si>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</si>
  <si>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</si>
  <si>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</si>
  <si>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</si>
  <si>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</si>
  <si>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</si>
  <si>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</si>
  <si>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</si>
  <si>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</si>
  <si>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</si>
  <si>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災害復旧費</t>
  </si>
  <si>
    <t>法人事業税交付金</t>
    <phoneticPr fontId="16"/>
  </si>
  <si>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</si>
  <si>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</si>
  <si>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</si>
  <si>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</si>
  <si>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</si>
  <si>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</si>
  <si>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</si>
  <si>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</si>
  <si>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</si>
  <si>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</si>
  <si>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</si>
  <si>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</si>
  <si>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</si>
  <si>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</si>
  <si>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</si>
  <si>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</si>
  <si>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</si>
  <si>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</si>
  <si>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</si>
  <si>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</si>
  <si>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</si>
  <si>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</si>
  <si>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</si>
  <si>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</si>
  <si>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</si>
  <si>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</si>
  <si>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</si>
  <si>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</si>
  <si>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</si>
  <si>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</si>
  <si>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</si>
  <si>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</si>
  <si>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</si>
  <si>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</si>
  <si>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</si>
  <si>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</si>
  <si>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</si>
  <si>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</si>
  <si>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</si>
  <si>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</si>
  <si>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</si>
  <si>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</si>
  <si>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</si>
  <si>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</si>
  <si>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</si>
  <si>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</si>
  <si>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</si>
  <si>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</si>
  <si>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</si>
  <si>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</si>
  <si>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</si>
  <si>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</si>
  <si>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</si>
  <si>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</si>
  <si>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</si>
  <si>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</si>
  <si>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</si>
  <si>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</si>
  <si>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</si>
  <si>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</si>
  <si>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</si>
  <si>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</si>
  <si>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</si>
  <si>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被保険者数(人)</t>
  </si>
  <si>
    <t>　積立金</t>
    <phoneticPr fontId="5"/>
  </si>
  <si>
    <t>地方債</t>
  </si>
  <si>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</si>
  <si>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</si>
  <si>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</si>
  <si>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</si>
  <si>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</si>
  <si>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</si>
  <si>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</si>
  <si>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</si>
  <si>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</si>
  <si>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</si>
  <si>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</si>
  <si>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普通建設事業費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</si>
  <si>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</si>
  <si>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</si>
  <si>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</si>
  <si>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</si>
  <si>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</si>
  <si>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</si>
  <si>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</si>
  <si>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長崎県対馬市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</si>
  <si>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</si>
  <si>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</si>
  <si>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</si>
  <si>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</si>
  <si>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</si>
  <si>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</si>
  <si>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</si>
  <si>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</si>
  <si>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</si>
  <si>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</si>
  <si>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</si>
  <si>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</si>
  <si>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</si>
  <si>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</si>
  <si>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</si>
  <si>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</si>
  <si>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</si>
  <si>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</si>
  <si>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</si>
  <si>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</si>
  <si>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</si>
  <si>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</si>
  <si>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</si>
  <si>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</si>
  <si>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</si>
  <si>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</si>
  <si>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</si>
  <si>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</si>
  <si>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</si>
  <si>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</si>
  <si>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</si>
  <si>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</si>
  <si>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</si>
  <si>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</si>
  <si>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</si>
  <si>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</si>
  <si>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</si>
  <si>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</si>
  <si>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</si>
  <si>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</si>
  <si>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</si>
  <si>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</si>
  <si>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</si>
  <si>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</si>
  <si>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</si>
  <si>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</si>
  <si>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</si>
  <si>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</si>
  <si>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</si>
  <si>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</si>
  <si>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</si>
  <si>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</si>
  <si>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</si>
  <si>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</si>
  <si>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</si>
  <si>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</si>
  <si>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</si>
  <si>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</si>
  <si>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</si>
  <si>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</si>
  <si>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</si>
  <si>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</si>
  <si>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</si>
  <si>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</si>
  <si>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</si>
  <si>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</si>
  <si>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</si>
  <si>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</si>
  <si>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</si>
  <si>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</si>
  <si>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</si>
  <si>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</si>
  <si>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</si>
  <si>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</si>
  <si>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</si>
  <si>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</si>
  <si>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</si>
  <si>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</si>
  <si>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</si>
  <si>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</si>
  <si>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</si>
  <si>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</si>
  <si>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</si>
  <si>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</si>
  <si>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</si>
  <si>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</si>
  <si>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</si>
  <si>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</si>
  <si>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</si>
  <si>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</si>
  <si>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</si>
  <si>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</si>
  <si>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</si>
  <si>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</si>
  <si>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</si>
  <si>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</si>
  <si>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</si>
  <si>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</si>
  <si>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</si>
  <si>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</si>
  <si>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</si>
  <si>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</si>
  <si>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</si>
  <si>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</si>
  <si>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</si>
  <si>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</si>
  <si>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</si>
  <si>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</si>
  <si>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</si>
  <si>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</si>
  <si>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</si>
  <si>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</si>
  <si>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</si>
  <si>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</si>
  <si>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</si>
  <si>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</si>
  <si>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</si>
  <si>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</si>
  <si>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</si>
  <si>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</si>
  <si>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</si>
  <si>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</si>
  <si>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</si>
  <si>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</si>
  <si>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</si>
  <si>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</si>
  <si>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</si>
  <si>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</si>
  <si>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</si>
  <si>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</si>
  <si>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</si>
  <si>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</si>
  <si>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</si>
  <si>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</si>
  <si>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</si>
  <si>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</si>
  <si>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</si>
  <si>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</si>
  <si>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</si>
  <si>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</si>
  <si>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</si>
  <si>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</si>
  <si>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</si>
  <si>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</si>
  <si>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</si>
  <si>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</si>
  <si>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</si>
  <si>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</si>
  <si>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</si>
  <si>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</si>
  <si>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</si>
  <si>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</si>
  <si>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</si>
  <si>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</si>
  <si>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</si>
  <si>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</si>
  <si>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</si>
  <si>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</si>
  <si>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</si>
  <si>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</si>
  <si>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</si>
  <si>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</si>
  <si>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</si>
  <si>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</si>
  <si>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</si>
  <si>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</si>
  <si>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</si>
  <si>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</si>
  <si>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</si>
  <si>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</si>
  <si>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</si>
  <si>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</si>
  <si>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</si>
  <si>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</si>
  <si>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</si>
  <si>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</si>
  <si>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</si>
  <si>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</si>
  <si>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</si>
  <si>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</si>
  <si>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</si>
  <si>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2.82</t>
  </si>
  <si>
    <t>▲ 0.43</t>
  </si>
  <si>
    <t>▲ 0.15</t>
  </si>
  <si>
    <t>水道事業会計</t>
  </si>
  <si>
    <t>一般会計</t>
  </si>
  <si>
    <t>介護保険特別会計</t>
  </si>
  <si>
    <t>国民健康保険特別会計</t>
  </si>
  <si>
    <t>後期高齢者医療特別会計</t>
  </si>
  <si>
    <t>診療所特別会計</t>
  </si>
  <si>
    <t>旅客定期航路事業特別会計</t>
  </si>
  <si>
    <t>集落排水処理施設特別会計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</si>
  <si>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</si>
  <si>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</si>
  <si>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</si>
  <si>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</si>
  <si>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</si>
  <si>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</si>
  <si>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</si>
  <si>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</si>
  <si>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</si>
  <si>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</si>
  <si>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</si>
  <si>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合併振興基金</t>
    <rPh sb="0" eb="2">
      <t>ガッペイ</t>
    </rPh>
    <rPh sb="2" eb="4">
      <t>シンコウ</t>
    </rPh>
    <rPh sb="4" eb="6">
      <t>キキン</t>
    </rPh>
    <phoneticPr fontId="5"/>
  </si>
  <si>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2"/>
  </si>
  <si>
    <t>振興基金</t>
    <rPh sb="0" eb="2">
      <t>シンコウ</t>
    </rPh>
    <rPh sb="2" eb="4">
      <t>キキン</t>
    </rPh>
    <phoneticPr fontId="2"/>
  </si>
  <si>
    <t>まちづくり基金</t>
    <rPh sb="5" eb="7">
      <t>キキン</t>
    </rPh>
    <phoneticPr fontId="2"/>
  </si>
  <si>
    <t>教育施設整備基金</t>
    <rPh sb="0" eb="2">
      <t>キョウイク</t>
    </rPh>
    <rPh sb="2" eb="4">
      <t>シセツ</t>
    </rPh>
    <rPh sb="4" eb="6">
      <t>セイビ</t>
    </rPh>
    <rPh sb="6" eb="8">
      <t>キキン</t>
    </rPh>
    <phoneticPr fontId="2"/>
  </si>
  <si>
    <t>-</t>
    <phoneticPr fontId="2"/>
  </si>
  <si>
    <t>-</t>
    <phoneticPr fontId="2"/>
  </si>
  <si>
    <t>（一財）対馬市農業振興公社</t>
    <rPh sb="1" eb="2">
      <t>イッ</t>
    </rPh>
    <rPh sb="2" eb="3">
      <t>ザイ</t>
    </rPh>
    <rPh sb="4" eb="7">
      <t>ツシマシ</t>
    </rPh>
    <rPh sb="7" eb="9">
      <t>ノウギョウ</t>
    </rPh>
    <rPh sb="9" eb="11">
      <t>シンコウ</t>
    </rPh>
    <rPh sb="11" eb="13">
      <t>コウシャ</t>
    </rPh>
    <phoneticPr fontId="28"/>
  </si>
  <si>
    <t>（一財）対馬地域商社</t>
    <rPh sb="1" eb="2">
      <t>イッ</t>
    </rPh>
    <rPh sb="2" eb="3">
      <t>ザイ</t>
    </rPh>
    <rPh sb="4" eb="6">
      <t>ツシマ</t>
    </rPh>
    <rPh sb="6" eb="8">
      <t>チイキ</t>
    </rPh>
    <rPh sb="8" eb="10">
      <t>ショウシャ</t>
    </rPh>
    <phoneticPr fontId="28"/>
  </si>
  <si>
    <t>（株）まちづくり厳原</t>
    <rPh sb="1" eb="2">
      <t>カブ</t>
    </rPh>
    <rPh sb="8" eb="10">
      <t>イヅハラ</t>
    </rPh>
    <phoneticPr fontId="28"/>
  </si>
  <si>
    <t>（一財）対馬市国際交流協会</t>
    <rPh sb="1" eb="2">
      <t>イチ</t>
    </rPh>
    <rPh sb="4" eb="7">
      <t>ツシマシ</t>
    </rPh>
    <rPh sb="7" eb="9">
      <t>コクサイ</t>
    </rPh>
    <rPh sb="9" eb="11">
      <t>コウリュウ</t>
    </rPh>
    <rPh sb="11" eb="13">
      <t>キョウカイ</t>
    </rPh>
    <phoneticPr fontId="28"/>
  </si>
  <si>
    <t>（公財）厳原愛育会</t>
    <rPh sb="1" eb="2">
      <t>コウ</t>
    </rPh>
    <rPh sb="2" eb="3">
      <t>ザイ</t>
    </rPh>
    <rPh sb="4" eb="6">
      <t>イズハラ</t>
    </rPh>
    <rPh sb="6" eb="8">
      <t>アイイク</t>
    </rPh>
    <rPh sb="8" eb="9">
      <t>カイ</t>
    </rPh>
    <phoneticPr fontId="28"/>
  </si>
  <si>
    <t>（公財）対馬栽培漁業振興公社</t>
    <rPh sb="1" eb="2">
      <t>コウ</t>
    </rPh>
    <rPh sb="2" eb="3">
      <t>ザイ</t>
    </rPh>
    <rPh sb="4" eb="6">
      <t>ツシマ</t>
    </rPh>
    <rPh sb="6" eb="8">
      <t>サイバイ</t>
    </rPh>
    <rPh sb="8" eb="10">
      <t>ギョギョウ</t>
    </rPh>
    <rPh sb="10" eb="12">
      <t>シンコウ</t>
    </rPh>
    <rPh sb="12" eb="14">
      <t>コウシャ</t>
    </rPh>
    <phoneticPr fontId="28"/>
  </si>
  <si>
    <t>（公社）長崎県林業公社</t>
    <rPh sb="1" eb="2">
      <t>コウ</t>
    </rPh>
    <rPh sb="2" eb="3">
      <t>シャ</t>
    </rPh>
    <rPh sb="4" eb="6">
      <t>ナガサキ</t>
    </rPh>
    <rPh sb="6" eb="7">
      <t>ケン</t>
    </rPh>
    <rPh sb="7" eb="9">
      <t>リンギョウ</t>
    </rPh>
    <rPh sb="9" eb="11">
      <t>コウシャ</t>
    </rPh>
    <phoneticPr fontId="28"/>
  </si>
  <si>
    <t>長崎県病院企業団（対馬市関係分）</t>
    <rPh sb="0" eb="3">
      <t>ナガサキケン</t>
    </rPh>
    <rPh sb="3" eb="5">
      <t>ビョウイン</t>
    </rPh>
    <rPh sb="5" eb="8">
      <t>キギョウダン</t>
    </rPh>
    <rPh sb="9" eb="12">
      <t>ツシマシ</t>
    </rPh>
    <rPh sb="12" eb="14">
      <t>カンケイ</t>
    </rPh>
    <rPh sb="14" eb="15">
      <t>ブン</t>
    </rPh>
    <phoneticPr fontId="29"/>
  </si>
  <si>
    <t>　うち対馬病院</t>
    <rPh sb="3" eb="5">
      <t>ツシマ</t>
    </rPh>
    <rPh sb="5" eb="7">
      <t>ビョウイン</t>
    </rPh>
    <phoneticPr fontId="29"/>
  </si>
  <si>
    <t>　うち上対馬病院</t>
    <rPh sb="3" eb="6">
      <t>カミツシマ</t>
    </rPh>
    <rPh sb="6" eb="8">
      <t>ビョウイン</t>
    </rPh>
    <phoneticPr fontId="29"/>
  </si>
  <si>
    <t>長崎県市町村総合事務組合</t>
    <rPh sb="0" eb="3">
      <t>ナガサキケン</t>
    </rPh>
    <rPh sb="3" eb="6">
      <t>シチョウソン</t>
    </rPh>
    <rPh sb="6" eb="8">
      <t>ソウゴウ</t>
    </rPh>
    <rPh sb="8" eb="10">
      <t>ジム</t>
    </rPh>
    <rPh sb="10" eb="12">
      <t>クミアイ</t>
    </rPh>
    <phoneticPr fontId="29"/>
  </si>
  <si>
    <t>　うち一般会計</t>
    <rPh sb="3" eb="5">
      <t>イッパン</t>
    </rPh>
    <rPh sb="5" eb="7">
      <t>カイケイ</t>
    </rPh>
    <phoneticPr fontId="29"/>
  </si>
  <si>
    <t>　うちその他の会計</t>
    <rPh sb="5" eb="6">
      <t>タ</t>
    </rPh>
    <rPh sb="7" eb="9">
      <t>カイケイ</t>
    </rPh>
    <phoneticPr fontId="29"/>
  </si>
  <si>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9"/>
  </si>
  <si>
    <t>-</t>
    <phoneticPr fontId="2"/>
  </si>
  <si>
    <t>　うち普通会計</t>
    <rPh sb="3" eb="5">
      <t>フツウ</t>
    </rPh>
    <rPh sb="5" eb="7">
      <t>カイケイ</t>
    </rPh>
    <phoneticPr fontId="29"/>
  </si>
  <si>
    <t>　うち事業会計</t>
    <rPh sb="3" eb="5">
      <t>ジギョウ</t>
    </rPh>
    <rPh sb="5" eb="7">
      <t>カイケイ</t>
    </rPh>
    <phoneticPr fontId="29"/>
  </si>
  <si>
    <t>-</t>
    <phoneticPr fontId="2"/>
  </si>
  <si>
    <t>－</t>
  </si>
  <si>
    <t>令和3年度</t>
    <phoneticPr fontId="25"/>
  </si>
  <si>
    <t>歳出の状況（単位 千円・％）</t>
    <phoneticPr fontId="5"/>
  </si>
  <si>
    <t>目的別歳出の状況（単位 千円・％）</t>
    <phoneticPr fontId="5"/>
  </si>
  <si>
    <t>地方譲与税</t>
    <phoneticPr fontId="5"/>
  </si>
  <si>
    <t>　　市町村民税</t>
    <phoneticPr fontId="5"/>
  </si>
  <si>
    <t>　　　個人均等割</t>
    <phoneticPr fontId="5"/>
  </si>
  <si>
    <t>　　　所得割</t>
    <phoneticPr fontId="5"/>
  </si>
  <si>
    <t>-</t>
    <phoneticPr fontId="5"/>
  </si>
  <si>
    <t>-</t>
    <phoneticPr fontId="5"/>
  </si>
  <si>
    <t>　　　法人均等割</t>
    <phoneticPr fontId="5"/>
  </si>
  <si>
    <t>　　固定資産税</t>
    <phoneticPr fontId="5"/>
  </si>
  <si>
    <t>　　軽自動車税</t>
    <phoneticPr fontId="5"/>
  </si>
  <si>
    <t>自動車税環境性能割交付金</t>
    <phoneticPr fontId="5"/>
  </si>
  <si>
    <t>　　鉱産税</t>
    <phoneticPr fontId="5"/>
  </si>
  <si>
    <t>　　特別土地保有税</t>
    <phoneticPr fontId="5"/>
  </si>
  <si>
    <t>-</t>
    <phoneticPr fontId="5"/>
  </si>
  <si>
    <t>　個人住民税減収補塡特例交付金</t>
    <phoneticPr fontId="5"/>
  </si>
  <si>
    <t>　新型コロナウイルス感染症対策地方税減収補塡特別交付金</t>
    <phoneticPr fontId="5"/>
  </si>
  <si>
    <t>　震災復興特別交付税</t>
    <phoneticPr fontId="25"/>
  </si>
  <si>
    <t>交通安全対策特別交付金</t>
    <phoneticPr fontId="5"/>
  </si>
  <si>
    <t>-</t>
    <phoneticPr fontId="5"/>
  </si>
  <si>
    <t>　うち元金</t>
    <phoneticPr fontId="25"/>
  </si>
  <si>
    <t>・計</t>
    <phoneticPr fontId="5"/>
  </si>
  <si>
    <t>　物件費</t>
    <phoneticPr fontId="5"/>
  </si>
  <si>
    <t>　維持補修費</t>
    <phoneticPr fontId="5"/>
  </si>
  <si>
    <t>合計</t>
    <phoneticPr fontId="5"/>
  </si>
  <si>
    <t>下水道</t>
    <phoneticPr fontId="5"/>
  </si>
  <si>
    <t>-</t>
    <phoneticPr fontId="5"/>
  </si>
  <si>
    <t>交通</t>
    <phoneticPr fontId="5"/>
  </si>
  <si>
    <t>被保険者
1人当り</t>
    <phoneticPr fontId="5"/>
  </si>
  <si>
    <t>国庫支出金</t>
    <phoneticPr fontId="5"/>
  </si>
  <si>
    <t>歳入合計</t>
    <phoneticPr fontId="5"/>
  </si>
  <si>
    <t>　うち補助</t>
    <phoneticPr fontId="5"/>
  </si>
  <si>
    <t>　うち単独</t>
    <phoneticPr fontId="5"/>
  </si>
  <si>
    <t>失業対策事業費</t>
    <phoneticPr fontId="5"/>
  </si>
  <si>
    <t>※8：職員の状況については、令和3年地方公務員給与実態調査に基づいている。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</si>
  <si>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</si>
  <si>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</si>
  <si>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</si>
  <si>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</si>
  <si>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</si>
  <si>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実質公債費比率については、これまで交付税措置率の低い残債を中心に繰上償還を実施してきたこと等により、低い水準を保っている。
　将来負担比率については、令和２年度は病院企業団負担金等の特定財源の増加により減少したが、令和３年度は退職手当負担見込額が増加したため増となった。
　いずれも類似団体内平均値より低い水準にあるが、今後施設等の老朽化に伴う改修によって将来負担比率及び実質公債費比率ともに数値が悪化することが懸念されることから、積極的な繰上償還や起債の抑制により、財政の健全化に努める必要がある。</t>
    <rPh sb="76" eb="78">
      <t>レイワ</t>
    </rPh>
    <rPh sb="79" eb="81">
      <t>ネンド</t>
    </rPh>
    <rPh sb="108" eb="110">
      <t>レイワ</t>
    </rPh>
    <rPh sb="111" eb="113">
      <t>ネンド</t>
    </rPh>
    <rPh sb="124" eb="126">
      <t>ゾウカ</t>
    </rPh>
    <rPh sb="130" eb="131">
      <t>ゾウ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</si>
  <si>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</si>
  <si>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</si>
  <si>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</si>
  <si>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将来負担比率及び有形固定資産減価償却率については、類似団体内平均値を下回っている。
　しかし、老朽化に伴う施設の改修等による地方債の増加等が財政を圧迫する可能性があることから、各施設の特性に応じて計画的に更新・維持保全し、事業費の平準化に努める必要がある。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</si>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</sst>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1111F1B-FAC0-4710-A758-165EEC9742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4BC2-4410-A801-2CCB9D586F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216484</c:v>
                </c:pt>
                <c:pt idx="1">
                  <c:v>228057</c:v>
                </c:pt>
                <c:pt idx="2">
                  <c:v>247637</c:v>
                </c:pt>
                <c:pt idx="3">
                  <c:v>194244</c:v>
                </c:pt>
                <c:pt idx="4">
                  <c:v>191321</c:v>
                </c:pt>
              </c:numCache>
            </c:numRef>
          </c:val>
          <c:smooth val="0"/>
          <c:extLst>
            <c:ext xmlns:c16="http://schemas.microsoft.com/office/drawing/2014/chart" uri="{C3380CC4-5D6E-409C-BE32-E72D297353CC}">
              <c16:uniqueId val="{00000001-4BC2-4410-A801-2CCB9D586F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2.68</c:v>
                </c:pt>
                <c:pt idx="1">
                  <c:v>4.08</c:v>
                </c:pt>
                <c:pt idx="2">
                  <c:v>4.1500000000000004</c:v>
                </c:pt>
                <c:pt idx="3">
                  <c:v>3.74</c:v>
                </c:pt>
                <c:pt idx="4">
                  <c:v>4.63</c:v>
                </c:pt>
              </c:numCache>
            </c:numRef>
          </c:val>
          <c:extLst>
            <c:ext xmlns:c16="http://schemas.microsoft.com/office/drawing/2014/chart" uri="{C3380CC4-5D6E-409C-BE32-E72D297353CC}">
              <c16:uniqueId val="{00000000-8A22-4334-91F2-BA80396455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13.15</c:v>
                </c:pt>
                <c:pt idx="1">
                  <c:v>13.19</c:v>
                </c:pt>
                <c:pt idx="2">
                  <c:v>14.31</c:v>
                </c:pt>
                <c:pt idx="3">
                  <c:v>16.29</c:v>
                </c:pt>
                <c:pt idx="4">
                  <c:v>15.63</c:v>
                </c:pt>
              </c:numCache>
            </c:numRef>
          </c:val>
          <c:extLst>
            <c:ext xmlns:c16="http://schemas.microsoft.com/office/drawing/2014/chart" uri="{C3380CC4-5D6E-409C-BE32-E72D297353CC}">
              <c16:uniqueId val="{00000001-8A22-4334-91F2-BA80396455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-2.82</c:v>
                </c:pt>
                <c:pt idx="1">
                  <c:v>-0.43</c:v>
                </c:pt>
                <c:pt idx="2">
                  <c:v>1.03</c:v>
                </c:pt>
                <c:pt idx="3">
                  <c:v>-0.15</c:v>
                </c:pt>
                <c:pt idx="4">
                  <c:v>0.63</c:v>
                </c:pt>
              </c:numCache>
            </c:numRef>
          </c:val>
          <c:smooth val="0"/>
          <c:extLst>
            <c:ext xmlns:c16="http://schemas.microsoft.com/office/drawing/2014/chart" uri="{C3380CC4-5D6E-409C-BE32-E72D297353CC}">
              <c16:uniqueId val="{00000002-8A22-4334-91F2-BA80396455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0.17</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F9-43EC-86D0-8F6F702A85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F9-43EC-86D0-8F6F702A859D}"/>
            </c:ext>
          </c:extLst>
        </c:ser>
        <c:ser>
          <c:idx val="2"/>
          <c:order val="2"/>
          <c:tx>
            <c:strRef>
              <c:f>データシート!$A$29</c:f>
              <c:strCache>
                <c:ptCount val="1"/>
                <c:pt idx="0">
                  <c:v>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2F9-43EC-86D0-8F6F702A859D}"/>
            </c:ext>
          </c:extLst>
        </c:ser>
        <c:ser>
          <c:idx val="3"/>
          <c:order val="3"/>
          <c:tx>
            <c:strRef>
              <c:f>データシート!$A$30</c:f>
              <c:strCache>
                <c:ptCount val="1"/>
                <c:pt idx="0">
                  <c:v>旅客定期航路事業特別会計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2F9-43EC-86D0-8F6F702A859D}"/>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2F9-43EC-86D0-8F6F702A859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5-92F9-43EC-86D0-8F6F702A859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0.48</c:v>
                </c:pt>
                <c:pt idx="2">
                  <c:v>#N/A</c:v>
                </c:pt>
                <c:pt idx="3">
                  <c:v>0.62</c:v>
                </c:pt>
                <c:pt idx="4">
                  <c:v>#N/A</c:v>
                </c:pt>
                <c:pt idx="5">
                  <c:v>0.06</c:v>
                </c:pt>
                <c:pt idx="6">
                  <c:v>#N/A</c:v>
                </c:pt>
                <c:pt idx="7">
                  <c:v>0.15</c:v>
                </c:pt>
                <c:pt idx="8">
                  <c:v>#N/A</c:v>
                </c:pt>
                <c:pt idx="9">
                  <c:v>0.22</c:v>
                </c:pt>
              </c:numCache>
            </c:numRef>
          </c:val>
          <c:extLst>
            <c:ext xmlns:c16="http://schemas.microsoft.com/office/drawing/2014/chart" uri="{C3380CC4-5D6E-409C-BE32-E72D297353CC}">
              <c16:uniqueId val="{00000006-92F9-43EC-86D0-8F6F702A859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0.01</c:v>
                </c:pt>
                <c:pt idx="2">
                  <c:v>#N/A</c:v>
                </c:pt>
                <c:pt idx="3">
                  <c:v>0.87</c:v>
                </c:pt>
                <c:pt idx="4">
                  <c:v>#N/A</c:v>
                </c:pt>
                <c:pt idx="5">
                  <c:v>0.54</c:v>
                </c:pt>
                <c:pt idx="6">
                  <c:v>#N/A</c:v>
                </c:pt>
                <c:pt idx="7">
                  <c:v>0.49</c:v>
                </c:pt>
                <c:pt idx="8">
                  <c:v>#N/A</c:v>
                </c:pt>
                <c:pt idx="9">
                  <c:v>0.41</c:v>
                </c:pt>
              </c:numCache>
            </c:numRef>
          </c:val>
          <c:extLst>
            <c:ext xmlns:c16="http://schemas.microsoft.com/office/drawing/2014/chart" uri="{C3380CC4-5D6E-409C-BE32-E72D297353CC}">
              <c16:uniqueId val="{00000007-92F9-43EC-86D0-8F6F702A859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2.67</c:v>
                </c:pt>
                <c:pt idx="2">
                  <c:v>#N/A</c:v>
                </c:pt>
                <c:pt idx="3">
                  <c:v>4.07</c:v>
                </c:pt>
                <c:pt idx="4">
                  <c:v>#N/A</c:v>
                </c:pt>
                <c:pt idx="5">
                  <c:v>4.13</c:v>
                </c:pt>
                <c:pt idx="6">
                  <c:v>#N/A</c:v>
                </c:pt>
                <c:pt idx="7">
                  <c:v>3.72</c:v>
                </c:pt>
                <c:pt idx="8">
                  <c:v>#N/A</c:v>
                </c:pt>
                <c:pt idx="9">
                  <c:v>4.62</c:v>
                </c:pt>
              </c:numCache>
            </c:numRef>
          </c:val>
          <c:extLst>
            <c:ext xmlns:c16="http://schemas.microsoft.com/office/drawing/2014/chart" uri="{C3380CC4-5D6E-409C-BE32-E72D297353CC}">
              <c16:uniqueId val="{00000008-92F9-43EC-86D0-8F6F702A859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4.3</c:v>
                </c:pt>
                <c:pt idx="2">
                  <c:v>#N/A</c:v>
                </c:pt>
                <c:pt idx="3">
                  <c:v>4.67</c:v>
                </c:pt>
                <c:pt idx="4">
                  <c:v>#N/A</c:v>
                </c:pt>
                <c:pt idx="5">
                  <c:v>4.6900000000000004</c:v>
                </c:pt>
                <c:pt idx="6">
                  <c:v>#N/A</c:v>
                </c:pt>
                <c:pt idx="7">
                  <c:v>5.17</c:v>
                </c:pt>
                <c:pt idx="8">
                  <c:v>#N/A</c:v>
                </c:pt>
                <c:pt idx="9">
                  <c:v>5.79</c:v>
                </c:pt>
              </c:numCache>
            </c:numRef>
          </c:val>
          <c:extLst>
            <c:ext xmlns:c16="http://schemas.microsoft.com/office/drawing/2014/chart" uri="{C3380CC4-5D6E-409C-BE32-E72D297353CC}">
              <c16:uniqueId val="{00000009-92F9-43EC-86D0-8F6F702A85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4105</c:v>
                </c:pt>
                <c:pt idx="5">
                  <c:v>3992</c:v>
                </c:pt>
                <c:pt idx="8">
                  <c:v>4072</c:v>
                </c:pt>
                <c:pt idx="11">
                  <c:v>4021</c:v>
                </c:pt>
                <c:pt idx="14">
                  <c:v>3878</c:v>
                </c:pt>
              </c:numCache>
            </c:numRef>
          </c:val>
          <c:extLst>
            <c:ext xmlns:c16="http://schemas.microsoft.com/office/drawing/2014/chart" uri="{C3380CC4-5D6E-409C-BE32-E72D297353CC}">
              <c16:uniqueId val="{00000000-20BC-45C2-B971-95F9475B60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4</c:v>
                </c:pt>
                <c:pt idx="3">
                  <c:v>1</c:v>
                </c:pt>
                <c:pt idx="6">
                  <c:v>1</c:v>
                </c:pt>
                <c:pt idx="9">
                  <c:v>1</c:v>
                </c:pt>
                <c:pt idx="12">
                  <c:v>1</c:v>
                </c:pt>
              </c:numCache>
            </c:numRef>
          </c:val>
          <c:extLst>
            <c:ext xmlns:c16="http://schemas.microsoft.com/office/drawing/2014/chart" uri="{C3380CC4-5D6E-409C-BE32-E72D297353CC}">
              <c16:uniqueId val="{00000001-20BC-45C2-B971-95F9475B60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BC-45C2-B971-95F9475B60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84</c:v>
                </c:pt>
                <c:pt idx="3">
                  <c:v>83</c:v>
                </c:pt>
                <c:pt idx="6">
                  <c:v>73</c:v>
                </c:pt>
                <c:pt idx="9">
                  <c:v>69</c:v>
                </c:pt>
                <c:pt idx="12">
                  <c:v>100</c:v>
                </c:pt>
              </c:numCache>
            </c:numRef>
          </c:val>
          <c:extLst>
            <c:ext xmlns:c16="http://schemas.microsoft.com/office/drawing/2014/chart" uri="{C3380CC4-5D6E-409C-BE32-E72D297353CC}">
              <c16:uniqueId val="{00000003-20BC-45C2-B971-95F9475B60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246</c:v>
                </c:pt>
                <c:pt idx="3">
                  <c:v>266</c:v>
                </c:pt>
                <c:pt idx="6">
                  <c:v>248</c:v>
                </c:pt>
                <c:pt idx="9">
                  <c:v>250</c:v>
                </c:pt>
                <c:pt idx="12">
                  <c:v>241</c:v>
                </c:pt>
              </c:numCache>
            </c:numRef>
          </c:val>
          <c:extLst>
            <c:ext xmlns:c16="http://schemas.microsoft.com/office/drawing/2014/chart" uri="{C3380CC4-5D6E-409C-BE32-E72D297353CC}">
              <c16:uniqueId val="{00000004-20BC-45C2-B971-95F9475B60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BC-45C2-B971-95F9475B60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BC-45C2-B971-95F9475B60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4529</c:v>
                </c:pt>
                <c:pt idx="3">
                  <c:v>4402</c:v>
                </c:pt>
                <c:pt idx="6">
                  <c:v>4544</c:v>
                </c:pt>
                <c:pt idx="9">
                  <c:v>4528</c:v>
                </c:pt>
                <c:pt idx="12">
                  <c:v>4612</c:v>
                </c:pt>
              </c:numCache>
            </c:numRef>
          </c:val>
          <c:extLst>
            <c:ext xmlns:c16="http://schemas.microsoft.com/office/drawing/2014/chart" uri="{C3380CC4-5D6E-409C-BE32-E72D297353CC}">
              <c16:uniqueId val="{00000007-20BC-45C2-B971-95F9475B60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758</c:v>
                </c:pt>
                <c:pt idx="2">
                  <c:v>#N/A</c:v>
                </c:pt>
                <c:pt idx="3">
                  <c:v>#N/A</c:v>
                </c:pt>
                <c:pt idx="4">
                  <c:v>760</c:v>
                </c:pt>
                <c:pt idx="5">
                  <c:v>#N/A</c:v>
                </c:pt>
                <c:pt idx="6">
                  <c:v>#N/A</c:v>
                </c:pt>
                <c:pt idx="7">
                  <c:v>794</c:v>
                </c:pt>
                <c:pt idx="8">
                  <c:v>#N/A</c:v>
                </c:pt>
                <c:pt idx="9">
                  <c:v>#N/A</c:v>
                </c:pt>
                <c:pt idx="10">
                  <c:v>827</c:v>
                </c:pt>
                <c:pt idx="11">
                  <c:v>#N/A</c:v>
                </c:pt>
                <c:pt idx="12">
                  <c:v>#N/A</c:v>
                </c:pt>
                <c:pt idx="13">
                  <c:v>1076</c:v>
                </c:pt>
                <c:pt idx="14">
                  <c:v>#N/A</c:v>
                </c:pt>
              </c:numCache>
            </c:numRef>
          </c:val>
          <c:smooth val="0"/>
          <c:extLst>
            <c:ext xmlns:c16="http://schemas.microsoft.com/office/drawing/2014/chart" uri="{C3380CC4-5D6E-409C-BE32-E72D297353CC}">
              <c16:uniqueId val="{00000008-20BC-45C2-B971-95F9475B60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35055</c:v>
                </c:pt>
                <c:pt idx="5">
                  <c:v>35329</c:v>
                </c:pt>
                <c:pt idx="8">
                  <c:v>35113</c:v>
                </c:pt>
                <c:pt idx="11">
                  <c:v>33626</c:v>
                </c:pt>
                <c:pt idx="14">
                  <c:v>32114</c:v>
                </c:pt>
              </c:numCache>
            </c:numRef>
          </c:val>
          <c:extLst>
            <c:ext xmlns:c16="http://schemas.microsoft.com/office/drawing/2014/chart" uri="{C3380CC4-5D6E-409C-BE32-E72D297353CC}">
              <c16:uniqueId val="{00000000-1ADF-439A-9215-D5DEFDAF9E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1182</c:v>
                </c:pt>
                <c:pt idx="5">
                  <c:v>1143</c:v>
                </c:pt>
                <c:pt idx="8">
                  <c:v>1074</c:v>
                </c:pt>
                <c:pt idx="11">
                  <c:v>1978</c:v>
                </c:pt>
                <c:pt idx="14">
                  <c:v>1891</c:v>
                </c:pt>
              </c:numCache>
            </c:numRef>
          </c:val>
          <c:extLst>
            <c:ext xmlns:c16="http://schemas.microsoft.com/office/drawing/2014/chart" uri="{C3380CC4-5D6E-409C-BE32-E72D297353CC}">
              <c16:uniqueId val="{00000001-1ADF-439A-9215-D5DEFDAF9E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11226</c:v>
                </c:pt>
                <c:pt idx="5">
                  <c:v>11243</c:v>
                </c:pt>
                <c:pt idx="8">
                  <c:v>11689</c:v>
                </c:pt>
                <c:pt idx="11">
                  <c:v>12530</c:v>
                </c:pt>
                <c:pt idx="14">
                  <c:v>13303</c:v>
                </c:pt>
              </c:numCache>
            </c:numRef>
          </c:val>
          <c:extLst>
            <c:ext xmlns:c16="http://schemas.microsoft.com/office/drawing/2014/chart" uri="{C3380CC4-5D6E-409C-BE32-E72D297353CC}">
              <c16:uniqueId val="{00000002-1ADF-439A-9215-D5DEFDAF9E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DF-439A-9215-D5DEFDAF9E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DF-439A-9215-D5DEFDAF9E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121</c:v>
                </c:pt>
                <c:pt idx="3">
                  <c:v>112</c:v>
                </c:pt>
                <c:pt idx="6">
                  <c:v>106</c:v>
                </c:pt>
                <c:pt idx="9">
                  <c:v>99</c:v>
                </c:pt>
                <c:pt idx="12">
                  <c:v>91</c:v>
                </c:pt>
              </c:numCache>
            </c:numRef>
          </c:val>
          <c:extLst>
            <c:ext xmlns:c16="http://schemas.microsoft.com/office/drawing/2014/chart" uri="{C3380CC4-5D6E-409C-BE32-E72D297353CC}">
              <c16:uniqueId val="{00000005-1ADF-439A-9215-D5DEFDAF9E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1932</c:v>
                </c:pt>
                <c:pt idx="3">
                  <c:v>2058</c:v>
                </c:pt>
                <c:pt idx="6">
                  <c:v>2085</c:v>
                </c:pt>
                <c:pt idx="9">
                  <c:v>2235</c:v>
                </c:pt>
                <c:pt idx="12">
                  <c:v>2579</c:v>
                </c:pt>
              </c:numCache>
            </c:numRef>
          </c:val>
          <c:extLst>
            <c:ext xmlns:c16="http://schemas.microsoft.com/office/drawing/2014/chart" uri="{C3380CC4-5D6E-409C-BE32-E72D297353CC}">
              <c16:uniqueId val="{00000006-1ADF-439A-9215-D5DEFDAF9E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1139</c:v>
                </c:pt>
                <c:pt idx="3">
                  <c:v>1084</c:v>
                </c:pt>
                <c:pt idx="6">
                  <c:v>1093</c:v>
                </c:pt>
                <c:pt idx="9">
                  <c:v>1048</c:v>
                </c:pt>
                <c:pt idx="12">
                  <c:v>1181</c:v>
                </c:pt>
              </c:numCache>
            </c:numRef>
          </c:val>
          <c:extLst>
            <c:ext xmlns:c16="http://schemas.microsoft.com/office/drawing/2014/chart" uri="{C3380CC4-5D6E-409C-BE32-E72D297353CC}">
              <c16:uniqueId val="{00000007-1ADF-439A-9215-D5DEFDAF9E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2586</c:v>
                </c:pt>
                <c:pt idx="3">
                  <c:v>2480</c:v>
                </c:pt>
                <c:pt idx="6">
                  <c:v>2376</c:v>
                </c:pt>
                <c:pt idx="9">
                  <c:v>2278</c:v>
                </c:pt>
                <c:pt idx="12">
                  <c:v>2106</c:v>
                </c:pt>
              </c:numCache>
            </c:numRef>
          </c:val>
          <c:extLst>
            <c:ext xmlns:c16="http://schemas.microsoft.com/office/drawing/2014/chart" uri="{C3380CC4-5D6E-409C-BE32-E72D297353CC}">
              <c16:uniqueId val="{00000008-1ADF-439A-9215-D5DEFDAF9E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159</c:v>
                </c:pt>
                <c:pt idx="3">
                  <c:v>148</c:v>
                </c:pt>
                <c:pt idx="6">
                  <c:v>137</c:v>
                </c:pt>
                <c:pt idx="9">
                  <c:v>126</c:v>
                </c:pt>
                <c:pt idx="12">
                  <c:v>115</c:v>
                </c:pt>
              </c:numCache>
            </c:numRef>
          </c:val>
          <c:extLst>
            <c:ext xmlns:c16="http://schemas.microsoft.com/office/drawing/2014/chart" uri="{C3380CC4-5D6E-409C-BE32-E72D297353CC}">
              <c16:uniqueId val="{00000009-1ADF-439A-9215-D5DEFDAF9E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43923</c:v>
                </c:pt>
                <c:pt idx="3">
                  <c:v>44196</c:v>
                </c:pt>
                <c:pt idx="6">
                  <c:v>44442</c:v>
                </c:pt>
                <c:pt idx="9">
                  <c:v>43761</c:v>
                </c:pt>
                <c:pt idx="12">
                  <c:v>42843</c:v>
                </c:pt>
              </c:numCache>
            </c:numRef>
          </c:val>
          <c:extLst>
            <c:ext xmlns:c16="http://schemas.microsoft.com/office/drawing/2014/chart" uri="{C3380CC4-5D6E-409C-BE32-E72D297353CC}">
              <c16:uniqueId val="{0000000A-1ADF-439A-9215-D5DEFDAF9E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2397</c:v>
                </c:pt>
                <c:pt idx="2">
                  <c:v>#N/A</c:v>
                </c:pt>
                <c:pt idx="3">
                  <c:v>#N/A</c:v>
                </c:pt>
                <c:pt idx="4">
                  <c:v>2363</c:v>
                </c:pt>
                <c:pt idx="5">
                  <c:v>#N/A</c:v>
                </c:pt>
                <c:pt idx="6">
                  <c:v>#N/A</c:v>
                </c:pt>
                <c:pt idx="7">
                  <c:v>2362</c:v>
                </c:pt>
                <c:pt idx="8">
                  <c:v>#N/A</c:v>
                </c:pt>
                <c:pt idx="9">
                  <c:v>#N/A</c:v>
                </c:pt>
                <c:pt idx="10">
                  <c:v>1414</c:v>
                </c:pt>
                <c:pt idx="11">
                  <c:v>#N/A</c:v>
                </c:pt>
                <c:pt idx="12">
                  <c:v>#N/A</c:v>
                </c:pt>
                <c:pt idx="13">
                  <c:v>1607</c:v>
                </c:pt>
                <c:pt idx="14">
                  <c:v>#N/A</c:v>
                </c:pt>
              </c:numCache>
            </c:numRef>
          </c:val>
          <c:smooth val="0"/>
          <c:extLst>
            <c:ext xmlns:c16="http://schemas.microsoft.com/office/drawing/2014/chart" uri="{C3380CC4-5D6E-409C-BE32-E72D297353CC}">
              <c16:uniqueId val="{0000000B-1ADF-439A-9215-D5DEFDAF9E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2417</c:v>
                </c:pt>
                <c:pt idx="1">
                  <c:v>2807</c:v>
                </c:pt>
                <c:pt idx="2">
                  <c:v>2747</c:v>
                </c:pt>
              </c:numCache>
            </c:numRef>
          </c:val>
          <c:extLst>
            <c:ext xmlns:c16="http://schemas.microsoft.com/office/drawing/2014/chart" uri="{C3380CC4-5D6E-409C-BE32-E72D297353CC}">
              <c16:uniqueId val="{00000000-D502-41DF-B19E-709161F0E1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4509</c:v>
                </c:pt>
                <c:pt idx="1">
                  <c:v>4510</c:v>
                </c:pt>
                <c:pt idx="2">
                  <c:v>5010</c:v>
                </c:pt>
              </c:numCache>
            </c:numRef>
          </c:val>
          <c:extLst>
            <c:ext xmlns:c16="http://schemas.microsoft.com/office/drawing/2014/chart" uri="{C3380CC4-5D6E-409C-BE32-E72D297353CC}">
              <c16:uniqueId val="{00000001-D502-41DF-B19E-709161F0E1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8365</c:v>
                </c:pt>
                <c:pt idx="1">
                  <c:v>8717</c:v>
                </c:pt>
                <c:pt idx="2">
                  <c:v>8759</c:v>
                </c:pt>
              </c:numCache>
            </c:numRef>
          </c:val>
          <c:extLst>
            <c:ext xmlns:c16="http://schemas.microsoft.com/office/drawing/2014/chart" uri="{C3380CC4-5D6E-409C-BE32-E72D297353CC}">
              <c16:uniqueId val="{00000002-D502-41DF-B19E-709161F0E1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{3E0357EF-6D91-4F28-B999-F3900874E2DB}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FFB-48CD-9423-7C0D62F619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{5B80ED49-44BB-4D3C-8AEF-AC311A69EAB3}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FB-48CD-9423-7C0D62F619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{438FD9C1-BAF0-4381-B593-4E9488761847}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FB-48CD-9423-7C0D62F619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{066A554D-DE91-4A77-A6FB-C8E152750858}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FB-48CD-9423-7C0D62F619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{6866244E-0C8B-4FF8-9DF2-B19775AF9411}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FB-48CD-9423-7C0D62F6192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{7C8C3BBD-2285-494C-8DDD-CDEDF37280D1}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FFB-48CD-9423-7C0D62F6192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{0DCC7A4A-5995-41E8-8130-7DAC72937555}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FFB-48CD-9423-7C0D62F6192A}"/>
                </c:ext>
              </c:extLst>
            </c:dLbl>
            <c:dLbl>
              <c:idx val="24"/>
              <c:layout>
                <c:manualLayout>
                  <c:x val="-3.1359255137876504E-2"/>
                  <c:y val="-7.786730778726362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{65103F37-EEA3-423D-9B51-D1D9E12B72FE}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FFB-48CD-9423-7C0D62F6192A}"/>
                </c:ext>
              </c:extLst>
            </c:dLbl>
            <c:dLbl>
              <c:idx val="32"/>
              <c:layout>
                <c:manualLayout>
                  <c:x val="-3.2672246162591886E-2"/>
                  <c:y val="-5.161077642446673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{570A043B-8D8D-4CAD-92F7-1E4CBA01BCFE}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FFB-48CD-9423-7C0D62F619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50.5</c:v>
                </c:pt>
                <c:pt idx="16">
                  <c:v>51.5</c:v>
                </c:pt>
                <c:pt idx="24">
                  <c:v>52.7</c:v>
                </c:pt>
                <c:pt idx="32">
                  <c:v>53.6</c:v>
                </c:pt>
              </c:numCache>
            </c:numRef>
          </c:xVal>
          <c:yVal>
            <c:numRef>
              <c:f>公会計指標分析・財政指標組合せ分析表!$BP$51:$DC$51</c:f>
              <c:numCache>
                <c:formatCode>#,##0.0;"▲ "#,##0.0</c:formatCode>
                <c:ptCount val="40"/>
                <c:pt idx="0">
                  <c:v>17.600000000000001</c:v>
                </c:pt>
                <c:pt idx="8">
                  <c:v>17.899999999999999</c:v>
                </c:pt>
                <c:pt idx="16">
                  <c:v>18.100000000000001</c:v>
                </c:pt>
                <c:pt idx="24">
                  <c:v>10.5</c:v>
                </c:pt>
                <c:pt idx="32">
                  <c:v>11.5</c:v>
                </c:pt>
              </c:numCache>
            </c:numRef>
          </c:yVal>
          <c:smooth val="0"/>
          <c:extLst>
            <c:ext xmlns:c16="http://schemas.microsoft.com/office/drawing/2014/chart" uri="{C3380CC4-5D6E-409C-BE32-E72D297353CC}">
              <c16:uniqueId val="{00000009-9FFB-48CD-9423-7C0D62F619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{E93F6EDD-81FE-4285-B3EE-3C8B569AB554}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FFB-48CD-9423-7C0D62F619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{9F8F1FBE-61B5-45AC-B906-053CC9EB26BD}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FB-48CD-9423-7C0D62F619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{DD2CF05B-0606-42ED-8E94-CCFD66A4A588}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FB-48CD-9423-7C0D62F619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{A1E043F5-94C0-4B78-80B9-5882DA71D3FA}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FB-48CD-9423-7C0D62F619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{8C3CD66F-3606-446A-A21A-EDB964945BD0}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FB-48CD-9423-7C0D62F6192A}"/>
                </c:ext>
              </c:extLst>
            </c:dLbl>
            <c:dLbl>
              <c:idx val="8"/>
              <c:layout>
                <c:manualLayout>
                  <c:x val="0"/>
                  <c:y val="-1.24787261138351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{6FFA6E47-BDF1-4C76-AD81-577244FD33AB}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FFB-48CD-9423-7C0D62F6192A}"/>
                </c:ext>
              </c:extLst>
            </c:dLbl>
            <c:dLbl>
              <c:idx val="16"/>
              <c:layout>
                <c:manualLayout>
                  <c:x val="0"/>
                  <c:y val="1.24787261138351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{089D7B5F-BD37-47AF-8136-D61F54738FD2}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FFB-48CD-9423-7C0D62F6192A}"/>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{B1DB25F1-FE45-4CD0-81FD-A9C33D660921}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FFB-48CD-9423-7C0D62F6192A}"/>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{07E799B1-666B-493D-9E7E-4B6FE78A7A86}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FFB-48CD-9423-7C0D62F619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9FFB-48CD-9423-7C0D62F6192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{5929207F-A98D-4F9C-BF30-E6FBD383F89F}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F1E-4CCA-B65C-FCD77CBD67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{BFA83E9E-262F-4CDC-8FE6-93533092B149}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1E-4CCA-B65C-FCD77CBD67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{0F109DF4-FA0C-4B9D-9F6A-9F634BE050BA}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1E-4CCA-B65C-FCD77CBD67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{DAEB8547-DABB-4E34-A422-8E76C6D6AFE1}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1E-4CCA-B65C-FCD77CBD67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{F725BDDB-DB80-4223-9E3F-39B35D8F364A}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1E-4CCA-B65C-FCD77CBD67E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{664955F1-1E1B-465C-B2A9-E3A34273A446}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F1E-4CCA-B65C-FCD77CBD67E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{A6130E22-1624-4B14-875A-598889B047AF}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F1E-4CCA-B65C-FCD77CBD67E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{B0541DA1-4373-4699-9C68-E1EDB751C38B}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F1E-4CCA-B65C-FCD77CBD67E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{BF7F12FE-BA67-4168-B78A-50D79D8039AB}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F1E-4CCA-B65C-FCD77CBD67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6.6</c:v>
                </c:pt>
                <c:pt idx="16">
                  <c:v>5.8</c:v>
                </c:pt>
                <c:pt idx="24">
                  <c:v>6</c:v>
                </c:pt>
                <c:pt idx="32">
                  <c:v>6.6</c:v>
                </c:pt>
              </c:numCache>
            </c:numRef>
          </c:xVal>
          <c:yVal>
            <c:numRef>
              <c:f>公会計指標分析・財政指標組合せ分析表!$BP$73:$DC$73</c:f>
              <c:numCache>
                <c:formatCode>#,##0.0;"▲ "#,##0.0</c:formatCode>
                <c:ptCount val="40"/>
                <c:pt idx="0">
                  <c:v>17.600000000000001</c:v>
                </c:pt>
                <c:pt idx="8">
                  <c:v>17.899999999999999</c:v>
                </c:pt>
                <c:pt idx="16">
                  <c:v>18.100000000000001</c:v>
                </c:pt>
                <c:pt idx="24">
                  <c:v>10.5</c:v>
                </c:pt>
                <c:pt idx="32">
                  <c:v>11.5</c:v>
                </c:pt>
              </c:numCache>
            </c:numRef>
          </c:yVal>
          <c:smooth val="0"/>
          <c:extLst>
            <c:ext xmlns:c16="http://schemas.microsoft.com/office/drawing/2014/chart" uri="{C3380CC4-5D6E-409C-BE32-E72D297353CC}">
              <c16:uniqueId val="{00000009-2F1E-4CCA-B65C-FCD77CBD67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{971C64AE-F5BC-4095-8EF9-B7BB54850152}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F1E-4CCA-B65C-FCD77CBD67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{C11E839E-0B7F-499F-A39C-F0661A5FFF2A}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1E-4CCA-B65C-FCD77CBD67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{1EEAD52B-BD4F-455E-ABCA-686038EE27B9}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1E-4CCA-B65C-FCD77CBD67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{32E17056-EF10-4D32-9AD5-D4045DDE9ED1}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1E-4CCA-B65C-FCD77CBD67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{F4A982E3-59C4-4472-B376-3271BFC532E5}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1E-4CCA-B65C-FCD77CBD67E1}"/>
                </c:ext>
              </c:extLst>
            </c:dLbl>
            <c:dLbl>
              <c:idx val="8"/>
              <c:layout>
                <c:manualLayout>
                  <c:x val="0"/>
                  <c:y val="-1.17784899997055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{75E1B319-88BB-44E7-9EE5-9E6CEA985421}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F1E-4CCA-B65C-FCD77CBD67E1}"/>
                </c:ext>
              </c:extLst>
            </c:dLbl>
            <c:dLbl>
              <c:idx val="16"/>
              <c:layout>
                <c:manualLayout>
                  <c:x val="0"/>
                  <c:y val="1.177883248727479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{CC2AD618-655E-41BE-9CD0-3EFFA0A54021}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F1E-4CCA-B65C-FCD77CBD67E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{CE873264-C8A9-46AB-AA83-B8F01B91E434}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F1E-4CCA-B65C-FCD77CBD67E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{717D8386-F290-4C01-B141-1621F89D17BA}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F1E-4CCA-B65C-FCD77CBD67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F1E-4CCA-B65C-FCD77CBD67E1}"/>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縮小していたが、令和元年度以降は、近年の大型事業（対馬博物館建設事業等）に係る地方債の元金償還開始や、合併特例債の終了による交付税措置率の低い地方債発行の増等により実質公債費比率の分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の現在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減少したものの、組合等積立額・積立不足額の減による退職手当負担見込額の増加及び長崎県病院企業団の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地方債の現在高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の増による組合等負担等見込額の増加の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影響により将来負担額が増加し、令和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利率の高い地方債の繰上償還を積極的に実施するとともに起債の抑制、事務事業の効率化による職員数の削減に努め、分子の増加抑制を図る。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今後増額する見込みである公債費の財源確保のための減債基金への積み立て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百万、ふるさと納税の増によるがんばれ国境の島対馬ふるさと応援基金への積み立て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百万円等を実施し、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普通建設事業等の財源として、合併振興基金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万円等を取り崩したため、基金全体としては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過疎地域自立支援促進特別事業基金：過疎地域における住民福祉の向上、雇用の増大、地域格差の是正及び美しく風格ある地域の形成を計画的かつ円滑に促進する。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ＣＡＴＶ設備リプレース事業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神話の里自然公園再整備事業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博物館建設事業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月からのふるさと納税に対する返礼の開始等によりふるさと納税が増額となり、その寄附金を管理運営するための当基金が増となった。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ことから前年度と比較して増加となった。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年度の取崩しが不要であり、令和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積み立てたことから前年度と比較して増加となった。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の大型事業（対馬博物館建設事業等）に係る市債の元金償還の開始、合併特例債の発行終了による交付税措置率の低い市債の増等により、今後は公債費が増加する見込みである。実質公債費比率の上昇を抑制するため、減債基金を活用した積極的な繰上償還を実施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ADDB5CA-4FFB-4FD0-9CAB-0286049FE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221A60-F599-4DD4-B46B-4E9A0FCFC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FD2FEEC-2162-4ED6-90CD-622A0CC0B55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8D1110F-BD81-4DC6-A08D-24BE30336F3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1683C09-A9CC-4868-B894-550223847D5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84DE0D2-CEB5-4F34-AB1A-F6905CA3CCF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52ACDBD-FC9B-4EDC-94C2-A17B56B43AF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9F3359-498F-4A53-908E-7889F92AAB3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55B0C9-11D9-4AEA-A329-2034FAF078E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A279FEE-CA2F-485F-9665-F6C0095A806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E1991B4-2A23-4D4C-9911-6CECD751251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E60AF54-BE8A-44D8-BC3F-17C4152615D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8B060F6-0560-4D65-BAE9-0B349C4511C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D88EBBF-CF78-4F3A-80AA-414359C6035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F3DD644-8DFC-49EA-9247-78FFCA269CD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26CE6E9-FC2A-46E1-B758-A69EE5FB985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5E9FADB-F348-412A-B3B9-18048825148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A8E9B07-3F79-4389-A555-8005E691F5F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F98C979-AE21-46D2-A1AC-47B6F9AC9B2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5A8486C-3342-4BA0-BFB6-2778241460E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CE0AF3-A79C-46C1-8DEE-FAD2183CB2A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EB3F57-C7C4-41F9-9EF2-A69AB31010E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ABD0BDE-0751-4864-9B4A-1AE9AEC0317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70ABFFA-9453-41B7-A81D-A4467A8DEF7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2896A99-5219-4C4C-8592-FBBEA1C54AA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1EA4708-7E46-4726-A0FC-E63753FB7C6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7B1AF33-BDF0-4729-9009-C9FFB2CED8E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E1B3878-F6C6-46BE-AE9F-34A3AFB791E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AB1EB9-B052-4449-B0BC-87F4D168DF7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F2E820B-B66A-4684-AF94-603D648DEDE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12193E0-E79B-408D-B667-95B3A32596A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E9EF48-9CBA-4008-AAC4-52B5C828879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32B8BA7-3E9D-4802-83CD-2081B2C6A0E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CB6E48C-1749-4C6F-A7CC-B10C5747743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DCB61A2-8FF4-4BE5-95D0-4D7BB01A914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8DB59A5-5F1E-4C7F-8C8E-5C1A76DD83A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C8126CC-6C8E-40EB-A00B-C6A389D2381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208FEA2-5704-4BE5-8778-FC432098F2F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908E018-0C3A-4F6B-9040-455E7EA9FE8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A8B5D6C-3B26-4937-9BC7-2400CD8357A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AD51851-DC71-4EE1-9BD4-8539082E636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B533B70-D43C-4270-8F66-E98522B1867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00A3EB3-962F-4F5A-8F22-0C83B605B66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B4F2CC8-3116-46AA-AA7F-9C84CB34DD1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187A999-9789-4A09-A98F-172C1304AF1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5173DD4-C107-4352-9B9A-6F0E953D764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50C0A2A-C0F7-43ED-B212-EBFFADCF36D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CEB5871-ECA1-40FF-B17A-C5C77B5C3C3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C44872B-2BFF-46FE-A896-D6A6AA35D8F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CAFDD67-8A16-4875-A095-3B6D39A8E4B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BAE6CEE-FB1E-44F3-8CF4-48B08E47D0B1}"/>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A7B2A94-B145-41D4-989F-A6B25472EF1C}"/>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E1F097F-C2D0-4F5F-BAB9-E6CC5506C12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6F324D6-7A24-4F41-AC9F-4D077AB9EED8}"/>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76CE2C8-FED4-4F28-B181-00970C6200D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CDC691B-06C3-49FD-9E4A-E69643CEA33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EE15B24-B289-4E6E-9AAB-65AC48D7530B}"/>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B1564FA-2683-43D3-BB76-B88E06AB8F7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31CE4C8-AC5A-4114-B791-5552C4A9A9D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6AE18B6-557B-4C9F-B854-1F28301A10E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B209129-30C8-467E-A5EF-824FF5083A3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23403DD1-91D5-45D3-AFA3-5433597575EC}"/>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C077EBF-AF95-46AA-BA9C-64BF0EAFEE5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724B38F7-BB47-4A53-9F02-B8147251371C}"/>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B4328BB8-5493-4795-8E14-BF2C6581CF0E}"/>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4B90AD2A-1353-4663-A57B-C40EEC82C668}"/>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5765B913-88D9-4C0D-91DC-F96A5E8BAB04}"/>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37B0442E-40D0-4FC0-AB61-A62747B25AA1}"/>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ED0B30CC-3FD2-4049-BA2C-0B613DED7A8C}"/>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17CCEFF7-3110-49EF-AED0-ECA755F3377B}"/>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42C2EF96-5082-44CB-90B3-F244BAA289BF}"/>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25E64916-222E-4456-8FFC-FF07595416AF}"/>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E94AD007-C4FB-4502-B975-9C3953342B7D}"/>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2212D4CE-F546-42B4-A708-29D407E81F89}"/>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13B5F5D-E836-4A6C-A464-14DBA768587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EDBC17D-E311-42ED-A27B-CD9B1BEF032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DB07DBA-6B4A-4DD8-81AD-783CE157E8A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A6D2BAC-AD6F-4F10-B287-BF54EAD7588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00EF657-41A2-413A-A0A3-479A0E95AC0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122978</xdr:rowOff>
    </xdr:from>
    <xdr:to>
      <xdr:col>23</xdr:col>
      <xdr:colOff>136525</xdr:colOff>
      <xdr:row>30</xdr:row>
      <xdr:rowOff>53128</xdr:rowOff>
    </xdr:to>
    <xdr:sp macro="" textlink="">
      <xdr:nvSpPr>
        <xdr:cNvPr id="81" name="楕円 80">
          <a:extLst>
            <a:ext uri="{FF2B5EF4-FFF2-40B4-BE49-F238E27FC236}">
              <a16:creationId xmlns:a16="http://schemas.microsoft.com/office/drawing/2014/main" id="{41A0082C-465B-49D9-A78A-A14CC837CC89}"/>
            </a:ext>
          </a:extLst>
        </xdr:cNvPr>
        <xdr:cNvSpPr/>
      </xdr:nvSpPr>
      <xdr:spPr>
        <a:xfrm>
          <a:off x="4711700" y="50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145855</xdr:rowOff>
    </xdr:from>
    <xdr:ext cx="405111" cy="259045"/>
    <xdr:sp macro="" textlink="">
      <xdr:nvSpPr>
        <xdr:cNvPr id="82" name="有形固定資産減価償却率該当値テキスト">
          <a:extLst>
            <a:ext uri="{FF2B5EF4-FFF2-40B4-BE49-F238E27FC236}">
              <a16:creationId xmlns:a16="http://schemas.microsoft.com/office/drawing/2014/main" id="{9E26E1E2-A7F4-4790-9F0E-35F284556AD9}"/>
            </a:ext>
          </a:extLst>
        </xdr:cNvPr>
        <xdr:cNvSpPr txBox="1"/>
      </xdr:nvSpPr>
      <xdr:spPr>
        <a:xfrm>
          <a:off x="4813300" y="4946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106786</xdr:rowOff>
    </xdr:from>
    <xdr:to>
      <xdr:col>19</xdr:col>
      <xdr:colOff>187325</xdr:colOff>
      <xdr:row>30</xdr:row>
      <xdr:rowOff>36936</xdr:rowOff>
    </xdr:to>
    <xdr:sp macro="" textlink="">
      <xdr:nvSpPr>
        <xdr:cNvPr id="83" name="楕円 82">
          <a:extLst>
            <a:ext uri="{FF2B5EF4-FFF2-40B4-BE49-F238E27FC236}">
              <a16:creationId xmlns:a16="http://schemas.microsoft.com/office/drawing/2014/main" id="{7DB096FE-2023-47D9-A7E3-0A46BE977304}"/>
            </a:ext>
          </a:extLst>
        </xdr:cNvPr>
        <xdr:cNvSpPr/>
      </xdr:nvSpPr>
      <xdr:spPr>
        <a:xfrm>
          <a:off x="4000500" y="5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157586</xdr:rowOff>
    </xdr:from>
    <xdr:to>
      <xdr:col>23</xdr:col>
      <xdr:colOff>85725</xdr:colOff>
      <xdr:row>30</xdr:row>
      <xdr:rowOff>2328</xdr:rowOff>
    </xdr:to>
    <xdr:cxnSp macro="">
      <xdr:nvCxnSpPr>
        <xdr:cNvPr id="84" name="直線コネクタ 83">
          <a:extLst>
            <a:ext uri="{FF2B5EF4-FFF2-40B4-BE49-F238E27FC236}">
              <a16:creationId xmlns:a16="http://schemas.microsoft.com/office/drawing/2014/main" id="{B9005370-0B39-4EBA-B6F1-5816D2F98133}"/>
            </a:ext>
          </a:extLst>
        </xdr:cNvPr>
        <xdr:cNvCxnSpPr/>
      </xdr:nvCxnSpPr>
      <xdr:spPr>
        <a:xfrm>
          <a:off x="4051300" y="5129636"/>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85196</xdr:rowOff>
    </xdr:from>
    <xdr:to>
      <xdr:col>15</xdr:col>
      <xdr:colOff>187325</xdr:colOff>
      <xdr:row>30</xdr:row>
      <xdr:rowOff>15346</xdr:rowOff>
    </xdr:to>
    <xdr:sp macro="" textlink="">
      <xdr:nvSpPr>
        <xdr:cNvPr id="85" name="楕円 84">
          <a:extLst>
            <a:ext uri="{FF2B5EF4-FFF2-40B4-BE49-F238E27FC236}">
              <a16:creationId xmlns:a16="http://schemas.microsoft.com/office/drawing/2014/main" id="{CD487C1C-683F-4D02-A6DF-28C71F71DCA6}"/>
            </a:ext>
          </a:extLst>
        </xdr:cNvPr>
        <xdr:cNvSpPr/>
      </xdr:nvSpPr>
      <xdr:spPr>
        <a:xfrm>
          <a:off x="3238500" y="50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135996</xdr:rowOff>
    </xdr:from>
    <xdr:to>
      <xdr:col>19</xdr:col>
      <xdr:colOff>136525</xdr:colOff>
      <xdr:row>29</xdr:row>
      <xdr:rowOff>157586</xdr:rowOff>
    </xdr:to>
    <xdr:cxnSp macro="">
      <xdr:nvCxnSpPr>
        <xdr:cNvPr id="86" name="直線コネクタ 85">
          <a:extLst>
            <a:ext uri="{FF2B5EF4-FFF2-40B4-BE49-F238E27FC236}">
              <a16:creationId xmlns:a16="http://schemas.microsoft.com/office/drawing/2014/main" id="{7DB4C962-6E38-4C0D-A1A3-9DE2A7EC451A}"/>
            </a:ext>
          </a:extLst>
        </xdr:cNvPr>
        <xdr:cNvCxnSpPr/>
      </xdr:nvCxnSpPr>
      <xdr:spPr>
        <a:xfrm>
          <a:off x="3289300" y="51080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67204</xdr:rowOff>
    </xdr:from>
    <xdr:to>
      <xdr:col>11</xdr:col>
      <xdr:colOff>187325</xdr:colOff>
      <xdr:row>29</xdr:row>
      <xdr:rowOff>168804</xdr:rowOff>
    </xdr:to>
    <xdr:sp macro="" textlink="">
      <xdr:nvSpPr>
        <xdr:cNvPr id="87" name="楕円 86">
          <a:extLst>
            <a:ext uri="{FF2B5EF4-FFF2-40B4-BE49-F238E27FC236}">
              <a16:creationId xmlns:a16="http://schemas.microsoft.com/office/drawing/2014/main" id="{DB3F3153-7302-46B1-8FDA-3EB21CFC6491}"/>
            </a:ext>
          </a:extLst>
        </xdr:cNvPr>
        <xdr:cNvSpPr/>
      </xdr:nvSpPr>
      <xdr:spPr>
        <a:xfrm>
          <a:off x="2476500" y="50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118004</xdr:rowOff>
    </xdr:from>
    <xdr:to>
      <xdr:col>15</xdr:col>
      <xdr:colOff>136525</xdr:colOff>
      <xdr:row>29</xdr:row>
      <xdr:rowOff>135996</xdr:rowOff>
    </xdr:to>
    <xdr:cxnSp macro="">
      <xdr:nvCxnSpPr>
        <xdr:cNvPr id="88" name="直線コネクタ 87">
          <a:extLst>
            <a:ext uri="{FF2B5EF4-FFF2-40B4-BE49-F238E27FC236}">
              <a16:creationId xmlns:a16="http://schemas.microsoft.com/office/drawing/2014/main" id="{3C09B4E4-7F14-4DEE-BB53-8C4006EF080F}"/>
            </a:ext>
          </a:extLst>
        </xdr:cNvPr>
        <xdr:cNvCxnSpPr/>
      </xdr:nvCxnSpPr>
      <xdr:spPr>
        <a:xfrm>
          <a:off x="2527300" y="5090054"/>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106786</xdr:rowOff>
    </xdr:from>
    <xdr:to>
      <xdr:col>7</xdr:col>
      <xdr:colOff>187325</xdr:colOff>
      <xdr:row>30</xdr:row>
      <xdr:rowOff>36936</xdr:rowOff>
    </xdr:to>
    <xdr:sp macro="" textlink="">
      <xdr:nvSpPr>
        <xdr:cNvPr id="89" name="楕円 88">
          <a:extLst>
            <a:ext uri="{FF2B5EF4-FFF2-40B4-BE49-F238E27FC236}">
              <a16:creationId xmlns:a16="http://schemas.microsoft.com/office/drawing/2014/main" id="{3784E017-2AFD-4F30-8E03-C148688FDD2B}"/>
            </a:ext>
          </a:extLst>
        </xdr:cNvPr>
        <xdr:cNvSpPr/>
      </xdr:nvSpPr>
      <xdr:spPr>
        <a:xfrm>
          <a:off x="1714500" y="5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118004</xdr:rowOff>
    </xdr:from>
    <xdr:to>
      <xdr:col>11</xdr:col>
      <xdr:colOff>136525</xdr:colOff>
      <xdr:row>29</xdr:row>
      <xdr:rowOff>157586</xdr:rowOff>
    </xdr:to>
    <xdr:cxnSp macro="">
      <xdr:nvCxnSpPr>
        <xdr:cNvPr id="90" name="直線コネクタ 89">
          <a:extLst>
            <a:ext uri="{FF2B5EF4-FFF2-40B4-BE49-F238E27FC236}">
              <a16:creationId xmlns:a16="http://schemas.microsoft.com/office/drawing/2014/main" id="{06FCDC36-B4BC-45B7-9D4D-7BFDCA4C7F20}"/>
            </a:ext>
          </a:extLst>
        </xdr:cNvPr>
        <xdr:cNvCxnSpPr/>
      </xdr:nvCxnSpPr>
      <xdr:spPr>
        <a:xfrm flipV="1">
          <a:off x="1765300" y="5090054"/>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88EB8650-F63B-4244-86A2-FF39AB5B86A3}"/>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096A1246-4BFA-4C9A-B04C-BAEF5D9C865C}"/>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4DBCEA76-A87F-42FF-B648-AC39C4337649}"/>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5C6CEEA3-920C-43C1-A0C2-1F1F4C849076}"/>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53463</xdr:rowOff>
    </xdr:from>
    <xdr:ext cx="405111" cy="259045"/>
    <xdr:sp macro="" textlink="">
      <xdr:nvSpPr>
        <xdr:cNvPr id="95" name="n_1mainValue有形固定資産減価償却率">
          <a:extLst>
            <a:ext uri="{FF2B5EF4-FFF2-40B4-BE49-F238E27FC236}">
              <a16:creationId xmlns:a16="http://schemas.microsoft.com/office/drawing/2014/main" id="{327CD024-3C9E-4CB2-81CC-A8F79DAE71D0}"/>
            </a:ext>
          </a:extLst>
        </xdr:cNvPr>
        <xdr:cNvSpPr txBox="1"/>
      </xdr:nvSpPr>
      <xdr:spPr>
        <a:xfrm>
          <a:off x="3836044" y="485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31873</xdr:rowOff>
    </xdr:from>
    <xdr:ext cx="405111" cy="259045"/>
    <xdr:sp macro="" textlink="">
      <xdr:nvSpPr>
        <xdr:cNvPr id="96" name="n_2mainValue有形固定資産減価償却率">
          <a:extLst>
            <a:ext uri="{FF2B5EF4-FFF2-40B4-BE49-F238E27FC236}">
              <a16:creationId xmlns:a16="http://schemas.microsoft.com/office/drawing/2014/main" id="{9CE3C967-5CC5-486B-9307-EBC4CE1D1295}"/>
            </a:ext>
          </a:extLst>
        </xdr:cNvPr>
        <xdr:cNvSpPr txBox="1"/>
      </xdr:nvSpPr>
      <xdr:spPr>
        <a:xfrm>
          <a:off x="3086744" y="483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13881</xdr:rowOff>
    </xdr:from>
    <xdr:ext cx="405111" cy="259045"/>
    <xdr:sp macro="" textlink="">
      <xdr:nvSpPr>
        <xdr:cNvPr id="97" name="n_3mainValue有形固定資産減価償却率">
          <a:extLst>
            <a:ext uri="{FF2B5EF4-FFF2-40B4-BE49-F238E27FC236}">
              <a16:creationId xmlns:a16="http://schemas.microsoft.com/office/drawing/2014/main" id="{136CC035-87FB-471E-BBFB-F273C332C260}"/>
            </a:ext>
          </a:extLst>
        </xdr:cNvPr>
        <xdr:cNvSpPr txBox="1"/>
      </xdr:nvSpPr>
      <xdr:spPr>
        <a:xfrm>
          <a:off x="2324744" y="4814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53463</xdr:rowOff>
    </xdr:from>
    <xdr:ext cx="405111" cy="259045"/>
    <xdr:sp macro="" textlink="">
      <xdr:nvSpPr>
        <xdr:cNvPr id="98" name="n_4mainValue有形固定資産減価償却率">
          <a:extLst>
            <a:ext uri="{FF2B5EF4-FFF2-40B4-BE49-F238E27FC236}">
              <a16:creationId xmlns:a16="http://schemas.microsoft.com/office/drawing/2014/main" id="{4CE70993-80E4-4E33-BB6E-2B7FFA8C3735}"/>
            </a:ext>
          </a:extLst>
        </xdr:cNvPr>
        <xdr:cNvSpPr txBox="1"/>
      </xdr:nvSpPr>
      <xdr:spPr>
        <a:xfrm>
          <a:off x="1562744" y="485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FC51376-F175-4FDF-90BD-46755C3393B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6539F16-E6AD-4480-92CF-8A869A94A7D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7155936-BB1C-4716-A5AB-24FE996B709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A3E3F2B-5608-40D5-B9FF-DFB65ECE21A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DCD27E5-B375-45B1-90A1-C12B8BEBA92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1C81294-E03A-42DD-B5E3-FA55C383E25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878E38D-8AA0-436A-B200-3CCB1094064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3858424-0912-4AEC-99E3-1AA6BEDCD92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3F18ACB-F688-4B4A-AB70-AB6323B4AD1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A042596-A28D-443A-BFE8-81DA03660FF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360A21F-54FF-4489-A9E0-1AA0FB9B3B9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65EF713-3B50-4A9D-8B01-8070C9E437F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5BEA0CD-C81A-41E5-9A77-017B57D6A95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債務償還比率は、長崎県平均、類似団体内並びに全国の平均値と比べ</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低い水準</a:t>
          </a:r>
          <a:r>
            <a:rPr kumimoji="1" lang="ja-JP" altLang="en-US" sz="1100">
              <a:solidFill>
                <a:schemeClr val="dk1"/>
              </a:solidFill>
              <a:effectLst/>
              <a:latin typeface="+mn-lt"/>
              <a:ea typeface="+mn-ea"/>
              <a:cs typeface="+mn-cs"/>
            </a:rPr>
            <a:t>にあ</a:t>
          </a:r>
          <a:r>
            <a:rPr kumimoji="1" lang="ja-JP" altLang="ja-JP" sz="1100">
              <a:solidFill>
                <a:schemeClr val="dk1"/>
              </a:solidFill>
              <a:effectLst/>
              <a:latin typeface="+mn-lt"/>
              <a:ea typeface="+mn-ea"/>
              <a:cs typeface="+mn-cs"/>
            </a:rPr>
            <a:t>り、債務償還能力は比較的高い状態</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ある。しかし、</a:t>
          </a:r>
          <a:r>
            <a:rPr lang="ja-JP" altLang="ja-JP" sz="1100">
              <a:solidFill>
                <a:schemeClr val="dk1"/>
              </a:solidFill>
              <a:effectLst/>
              <a:latin typeface="+mn-lt"/>
              <a:ea typeface="+mn-ea"/>
              <a:cs typeface="+mn-cs"/>
            </a:rPr>
            <a:t>本市の地方債残高は高い水準であるため、積極的な繰上償還や起債の抑制に努める必要がある。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5A23476-3FD1-4D49-98A5-48C4451DCEF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D131012-10D8-455A-BF4C-691DE070FF6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D4CB16D-E8EC-48DE-8570-538F54AED0B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872DCB36-3F15-4E86-9497-6E439498F12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31A1F35-6895-42C7-957E-CCC3601A716D}"/>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9F1099BF-185B-41CA-8162-303E9E7543F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61FAE35F-AF96-4D2C-8E2B-0CB49840247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2174B27-3115-4377-92CC-95853658DAC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EA1531F-1AB9-48E0-A957-D528DD664773}"/>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8DAFBFB-ADE6-4506-8C93-C65EB0838A71}"/>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BB3A4133-86DA-4ED3-8D79-39BEDA522AD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5D765EAE-897B-4733-BDC4-0DBC927E709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C194AC8-2AE8-47CB-93DB-636CE46F63FA}"/>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19B0F03-2BA8-4E52-8B5D-4E735FF11A6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8357EEAA-8FC6-43F5-A3C1-1DFE8B5B9E3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8C47282-F4F6-45C2-BE77-3848F415A8F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2F1B8B9-E10B-4230-91A2-E61DAFFFB9B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59692FDB-6E4D-44CC-BE55-DD7E8CDAF6F1}"/>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29BE0F9F-6D2B-45F3-B90B-1B5049CFD4E3}"/>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E1824DCC-CEF5-4920-8B5C-1485E3166AF5}"/>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204CD5B5-CF19-4445-94EA-85D7D00947DA}"/>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445B6228-5D5C-4130-8614-87ADC6D6F9BF}"/>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4" name="債務償還比率平均値テキスト">
          <a:extLst>
            <a:ext uri="{FF2B5EF4-FFF2-40B4-BE49-F238E27FC236}">
              <a16:creationId xmlns:a16="http://schemas.microsoft.com/office/drawing/2014/main" id="{E82F67B2-B022-4226-98D7-BAACD2AD52CF}"/>
            </a:ext>
          </a:extLst>
        </xdr:cNvPr>
        <xdr:cNvSpPr txBox="1"/>
      </xdr:nvSpPr>
      <xdr:spPr>
        <a:xfrm>
          <a:off x="14846300" y="5225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F1AD8ACC-D86E-48B2-9558-617C6B6F7316}"/>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90BC0CA5-5804-46F0-B41C-EF9970935713}"/>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F69BB97A-1DBC-4D1A-B330-0BF718EEF08D}"/>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1668EC81-3F21-4B0B-90EA-815A564B4F52}"/>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1596FBA8-4A19-42B9-B2DE-83A7825AF17D}"/>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8B326CE-79B6-4432-88D6-08F540DC52F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FE682BB-731B-483D-BA98-C9AE1DA871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ED607BD-8256-4D0B-BCE3-BA2A0CC9A8C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BB33E40-CE3C-4033-8AF4-E2E86AAE456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7121330-9A9E-4465-A356-4F572DA85CC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33056</xdr:rowOff>
    </xdr:from>
    <xdr:to>
      <xdr:col>76</xdr:col>
      <xdr:colOff>73025</xdr:colOff>
      <xdr:row>30</xdr:row>
      <xdr:rowOff>134656</xdr:rowOff>
    </xdr:to>
    <xdr:sp macro="" textlink="">
      <xdr:nvSpPr>
        <xdr:cNvPr id="145" name="楕円 144">
          <a:extLst>
            <a:ext uri="{FF2B5EF4-FFF2-40B4-BE49-F238E27FC236}">
              <a16:creationId xmlns:a16="http://schemas.microsoft.com/office/drawing/2014/main" id="{41DFA425-DE1E-4477-83AA-456080275AA7}"/>
            </a:ext>
          </a:extLst>
        </xdr:cNvPr>
        <xdr:cNvSpPr/>
      </xdr:nvSpPr>
      <xdr:spPr>
        <a:xfrm>
          <a:off x="14744700" y="51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55933</xdr:rowOff>
    </xdr:from>
    <xdr:ext cx="469744" cy="259045"/>
    <xdr:sp macro="" textlink="">
      <xdr:nvSpPr>
        <xdr:cNvPr id="146" name="債務償還比率該当値テキスト">
          <a:extLst>
            <a:ext uri="{FF2B5EF4-FFF2-40B4-BE49-F238E27FC236}">
              <a16:creationId xmlns:a16="http://schemas.microsoft.com/office/drawing/2014/main" id="{60B620FB-5F37-46D1-B8BE-B5E41BE35648}"/>
            </a:ext>
          </a:extLst>
        </xdr:cNvPr>
        <xdr:cNvSpPr txBox="1"/>
      </xdr:nvSpPr>
      <xdr:spPr>
        <a:xfrm>
          <a:off x="14846300" y="502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86877</xdr:rowOff>
    </xdr:from>
    <xdr:to>
      <xdr:col>72</xdr:col>
      <xdr:colOff>123825</xdr:colOff>
      <xdr:row>31</xdr:row>
      <xdr:rowOff>17027</xdr:rowOff>
    </xdr:to>
    <xdr:sp macro="" textlink="">
      <xdr:nvSpPr>
        <xdr:cNvPr id="147" name="楕円 146">
          <a:extLst>
            <a:ext uri="{FF2B5EF4-FFF2-40B4-BE49-F238E27FC236}">
              <a16:creationId xmlns:a16="http://schemas.microsoft.com/office/drawing/2014/main" id="{3B1A09C9-14A0-4063-ACFF-7CAD86AF3941}"/>
            </a:ext>
          </a:extLst>
        </xdr:cNvPr>
        <xdr:cNvSpPr/>
      </xdr:nvSpPr>
      <xdr:spPr>
        <a:xfrm>
          <a:off x="14033500" y="52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83856</xdr:rowOff>
    </xdr:from>
    <xdr:to>
      <xdr:col>76</xdr:col>
      <xdr:colOff>22225</xdr:colOff>
      <xdr:row>30</xdr:row>
      <xdr:rowOff>137677</xdr:rowOff>
    </xdr:to>
    <xdr:cxnSp macro="">
      <xdr:nvCxnSpPr>
        <xdr:cNvPr id="148" name="直線コネクタ 147">
          <a:extLst>
            <a:ext uri="{FF2B5EF4-FFF2-40B4-BE49-F238E27FC236}">
              <a16:creationId xmlns:a16="http://schemas.microsoft.com/office/drawing/2014/main" id="{4039EA7C-4280-4138-9593-1260022B4DD2}"/>
            </a:ext>
          </a:extLst>
        </xdr:cNvPr>
        <xdr:cNvCxnSpPr/>
      </xdr:nvCxnSpPr>
      <xdr:spPr>
        <a:xfrm flipV="1">
          <a:off x="14084300" y="5227356"/>
          <a:ext cx="711200" cy="5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162751</xdr:rowOff>
    </xdr:from>
    <xdr:to>
      <xdr:col>68</xdr:col>
      <xdr:colOff>123825</xdr:colOff>
      <xdr:row>31</xdr:row>
      <xdr:rowOff>92901</xdr:rowOff>
    </xdr:to>
    <xdr:sp macro="" textlink="">
      <xdr:nvSpPr>
        <xdr:cNvPr id="149" name="楕円 148">
          <a:extLst>
            <a:ext uri="{FF2B5EF4-FFF2-40B4-BE49-F238E27FC236}">
              <a16:creationId xmlns:a16="http://schemas.microsoft.com/office/drawing/2014/main" id="{0B60917E-F81C-4FA6-9CA5-670B7308C53A}"/>
            </a:ext>
          </a:extLst>
        </xdr:cNvPr>
        <xdr:cNvSpPr/>
      </xdr:nvSpPr>
      <xdr:spPr>
        <a:xfrm>
          <a:off x="13271500" y="530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137677</xdr:rowOff>
    </xdr:from>
    <xdr:to>
      <xdr:col>72</xdr:col>
      <xdr:colOff>73025</xdr:colOff>
      <xdr:row>31</xdr:row>
      <xdr:rowOff>42101</xdr:rowOff>
    </xdr:to>
    <xdr:cxnSp macro="">
      <xdr:nvCxnSpPr>
        <xdr:cNvPr id="150" name="直線コネクタ 149">
          <a:extLst>
            <a:ext uri="{FF2B5EF4-FFF2-40B4-BE49-F238E27FC236}">
              <a16:creationId xmlns:a16="http://schemas.microsoft.com/office/drawing/2014/main" id="{1F718117-D337-4036-A230-F978C52F6319}"/>
            </a:ext>
          </a:extLst>
        </xdr:cNvPr>
        <xdr:cNvCxnSpPr/>
      </xdr:nvCxnSpPr>
      <xdr:spPr>
        <a:xfrm flipV="1">
          <a:off x="13322300" y="5281177"/>
          <a:ext cx="762000" cy="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169844</xdr:rowOff>
    </xdr:from>
    <xdr:to>
      <xdr:col>64</xdr:col>
      <xdr:colOff>123825</xdr:colOff>
      <xdr:row>31</xdr:row>
      <xdr:rowOff>99994</xdr:rowOff>
    </xdr:to>
    <xdr:sp macro="" textlink="">
      <xdr:nvSpPr>
        <xdr:cNvPr id="151" name="楕円 150">
          <a:extLst>
            <a:ext uri="{FF2B5EF4-FFF2-40B4-BE49-F238E27FC236}">
              <a16:creationId xmlns:a16="http://schemas.microsoft.com/office/drawing/2014/main" id="{FCA2B42F-00DF-4724-8018-576FE3EE3406}"/>
            </a:ext>
          </a:extLst>
        </xdr:cNvPr>
        <xdr:cNvSpPr/>
      </xdr:nvSpPr>
      <xdr:spPr>
        <a:xfrm>
          <a:off x="12509500" y="53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42101</xdr:rowOff>
    </xdr:from>
    <xdr:to>
      <xdr:col>68</xdr:col>
      <xdr:colOff>73025</xdr:colOff>
      <xdr:row>31</xdr:row>
      <xdr:rowOff>49194</xdr:rowOff>
    </xdr:to>
    <xdr:cxnSp macro="">
      <xdr:nvCxnSpPr>
        <xdr:cNvPr id="152" name="直線コネクタ 151">
          <a:extLst>
            <a:ext uri="{FF2B5EF4-FFF2-40B4-BE49-F238E27FC236}">
              <a16:creationId xmlns:a16="http://schemas.microsoft.com/office/drawing/2014/main" id="{A6B28D2C-BC88-43FC-B8FE-87A45DF07CBF}"/>
            </a:ext>
          </a:extLst>
        </xdr:cNvPr>
        <xdr:cNvCxnSpPr/>
      </xdr:nvCxnSpPr>
      <xdr:spPr>
        <a:xfrm flipV="1">
          <a:off x="12560300" y="5357051"/>
          <a:ext cx="762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120650</xdr:rowOff>
    </xdr:from>
    <xdr:to>
      <xdr:col>60</xdr:col>
      <xdr:colOff>123825</xdr:colOff>
      <xdr:row>31</xdr:row>
      <xdr:rowOff>50800</xdr:rowOff>
    </xdr:to>
    <xdr:sp macro="" textlink="">
      <xdr:nvSpPr>
        <xdr:cNvPr id="153" name="楕円 152">
          <a:extLst>
            <a:ext uri="{FF2B5EF4-FFF2-40B4-BE49-F238E27FC236}">
              <a16:creationId xmlns:a16="http://schemas.microsoft.com/office/drawing/2014/main" id="{DDBA485A-5DF8-4BF0-877F-617D5F165384}"/>
            </a:ext>
          </a:extLst>
        </xdr:cNvPr>
        <xdr:cNvSpPr/>
      </xdr:nvSpPr>
      <xdr:spPr>
        <a:xfrm>
          <a:off x="11747500" y="52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0</xdr:rowOff>
    </xdr:from>
    <xdr:to>
      <xdr:col>64</xdr:col>
      <xdr:colOff>73025</xdr:colOff>
      <xdr:row>31</xdr:row>
      <xdr:rowOff>49194</xdr:rowOff>
    </xdr:to>
    <xdr:cxnSp macro="">
      <xdr:nvCxnSpPr>
        <xdr:cNvPr id="154" name="直線コネクタ 153">
          <a:extLst>
            <a:ext uri="{FF2B5EF4-FFF2-40B4-BE49-F238E27FC236}">
              <a16:creationId xmlns:a16="http://schemas.microsoft.com/office/drawing/2014/main" id="{4ACDAF62-D91F-418F-B28D-943B8F26872F}"/>
            </a:ext>
          </a:extLst>
        </xdr:cNvPr>
        <xdr:cNvCxnSpPr/>
      </xdr:nvCxnSpPr>
      <xdr:spPr>
        <a:xfrm>
          <a:off x="11798300" y="5314950"/>
          <a:ext cx="762000" cy="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a:extLst>
            <a:ext uri="{FF2B5EF4-FFF2-40B4-BE49-F238E27FC236}">
              <a16:creationId xmlns:a16="http://schemas.microsoft.com/office/drawing/2014/main" id="{ABB452F8-B9E5-456F-9A2A-28CA03A10D16}"/>
            </a:ext>
          </a:extLst>
        </xdr:cNvPr>
        <xdr:cNvSpPr txBox="1"/>
      </xdr:nvSpPr>
      <xdr:spPr>
        <a:xfrm>
          <a:off x="13836727" y="55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6" name="n_2aveValue債務償還比率">
          <a:extLst>
            <a:ext uri="{FF2B5EF4-FFF2-40B4-BE49-F238E27FC236}">
              <a16:creationId xmlns:a16="http://schemas.microsoft.com/office/drawing/2014/main" id="{DB32455B-D643-4791-A31D-871FD332D4E9}"/>
            </a:ext>
          </a:extLst>
        </xdr:cNvPr>
        <xdr:cNvSpPr txBox="1"/>
      </xdr:nvSpPr>
      <xdr:spPr>
        <a:xfrm>
          <a:off x="13087427" y="563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7" name="n_3aveValue債務償還比率">
          <a:extLst>
            <a:ext uri="{FF2B5EF4-FFF2-40B4-BE49-F238E27FC236}">
              <a16:creationId xmlns:a16="http://schemas.microsoft.com/office/drawing/2014/main" id="{090FD5C2-0F52-4DD8-A2A9-4C09EC9C0BD8}"/>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58" name="n_4aveValue債務償還比率">
          <a:extLst>
            <a:ext uri="{FF2B5EF4-FFF2-40B4-BE49-F238E27FC236}">
              <a16:creationId xmlns:a16="http://schemas.microsoft.com/office/drawing/2014/main" id="{A7122D45-93D5-4435-B411-6BF8660802A8}"/>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33554</xdr:rowOff>
    </xdr:from>
    <xdr:ext cx="469744" cy="259045"/>
    <xdr:sp macro="" textlink="">
      <xdr:nvSpPr>
        <xdr:cNvPr id="159" name="n_1mainValue債務償還比率">
          <a:extLst>
            <a:ext uri="{FF2B5EF4-FFF2-40B4-BE49-F238E27FC236}">
              <a16:creationId xmlns:a16="http://schemas.microsoft.com/office/drawing/2014/main" id="{8B04CA8A-04C0-4174-B6B5-09754DC0DFFD}"/>
            </a:ext>
          </a:extLst>
        </xdr:cNvPr>
        <xdr:cNvSpPr txBox="1"/>
      </xdr:nvSpPr>
      <xdr:spPr>
        <a:xfrm>
          <a:off x="13836727" y="50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109428</xdr:rowOff>
    </xdr:from>
    <xdr:ext cx="469744" cy="259045"/>
    <xdr:sp macro="" textlink="">
      <xdr:nvSpPr>
        <xdr:cNvPr id="160" name="n_2mainValue債務償還比率">
          <a:extLst>
            <a:ext uri="{FF2B5EF4-FFF2-40B4-BE49-F238E27FC236}">
              <a16:creationId xmlns:a16="http://schemas.microsoft.com/office/drawing/2014/main" id="{0DA7AD1D-AEAC-40A1-9880-428466B9677E}"/>
            </a:ext>
          </a:extLst>
        </xdr:cNvPr>
        <xdr:cNvSpPr txBox="1"/>
      </xdr:nvSpPr>
      <xdr:spPr>
        <a:xfrm>
          <a:off x="13087427" y="508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116521</xdr:rowOff>
    </xdr:from>
    <xdr:ext cx="469744" cy="259045"/>
    <xdr:sp macro="" textlink="">
      <xdr:nvSpPr>
        <xdr:cNvPr id="161" name="n_3mainValue債務償還比率">
          <a:extLst>
            <a:ext uri="{FF2B5EF4-FFF2-40B4-BE49-F238E27FC236}">
              <a16:creationId xmlns:a16="http://schemas.microsoft.com/office/drawing/2014/main" id="{36AD9397-0A41-4566-9DCD-BFE7554B1D20}"/>
            </a:ext>
          </a:extLst>
        </xdr:cNvPr>
        <xdr:cNvSpPr txBox="1"/>
      </xdr:nvSpPr>
      <xdr:spPr>
        <a:xfrm>
          <a:off x="12325427" y="508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67327</xdr:rowOff>
    </xdr:from>
    <xdr:ext cx="469744" cy="259045"/>
    <xdr:sp macro="" textlink="">
      <xdr:nvSpPr>
        <xdr:cNvPr id="162" name="n_4mainValue債務償還比率">
          <a:extLst>
            <a:ext uri="{FF2B5EF4-FFF2-40B4-BE49-F238E27FC236}">
              <a16:creationId xmlns:a16="http://schemas.microsoft.com/office/drawing/2014/main" id="{452590CB-551C-483D-8AA4-2D0C337803B3}"/>
            </a:ext>
          </a:extLst>
        </xdr:cNvPr>
        <xdr:cNvSpPr txBox="1"/>
      </xdr:nvSpPr>
      <xdr:spPr>
        <a:xfrm>
          <a:off x="11563427" y="50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241F6E7-3800-41F2-968C-AD5891668A6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45A1C94-9F86-41AF-8187-14899421F04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1C08056-6F46-4DB3-A2CB-5D06D4CDAA9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4075D83-179E-48E1-92B1-39AF2FDBBCE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15912C9-E3A1-4EFC-9466-516982CA719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B3894BF-43C1-4908-BF5D-35821CF567A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109E0F-33D9-47D6-8230-889676D9AC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409F2A-3F40-48C8-AAF5-DCFC7A25E4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E8FFA0-A2F2-4DB7-B4F1-7E59AE1D72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8A1D72-05B7-4CD2-9B9F-A23928E7F8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19D504-4964-42B2-92A4-F9DEB000FD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1CFAA4-CFF6-465E-8DC2-8E4ACD2854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628BA2-3CBA-419D-B714-69A87B4F6A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BC3763-8ABB-4C60-B12E-1A4107AAA9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ED9946-53FC-42AB-88AC-081F1C18B5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8E206D-ED5F-47F2-97D1-13F4FEF067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E820CE-3192-4634-8D07-2C86A1B1C2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5C8ABB-E325-4BBB-AF56-E57D6F4BEA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6E45C2-51E3-453F-929B-F10D29939D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84B148-6F2C-417C-8198-DCB20727485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8C60E6-5275-4E31-BC38-AB47127D6D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B6BF60-F1EC-49D3-BE07-4645F56CD7E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083A1D-F0C8-4C64-90B8-1010CED204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0B3E99-4D4A-470B-A16B-92ED43DD17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54CD8B-68D1-4743-9321-407082B7A23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851AFA-FF4C-4E7F-88EC-94DA5AB5CD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622DC1-860A-4F53-AEB9-0D5D7DBEF5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F48C40-D15E-4EF1-8E28-8A2D13369C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81665D-A6E4-4231-9CBE-DAAF192742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EA73C6-26BC-4210-830C-D41245CD19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608DF1-42FB-4EB2-ABDB-FE1343C6FD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8F3768-D5DE-4538-A8C8-02411F5C3C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7D7274-91F4-401D-8C06-FEEFA17FE6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81B32C-6C49-4BB3-B54B-401AC82B03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F6E974-86BF-43C9-A1DC-07446A22A7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6316A4-D427-4362-9AB8-7669A6F242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F39198-D744-4AC8-89E4-1D963C8CD8A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964938-55B3-4F94-A9B9-69197CB311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31726E4-E822-41C8-9084-51380E31FC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9769C8-C2B1-4104-956E-2E41DBBB92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201A5F-B314-49C0-AC38-2784A047D6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DE484A-B45E-430C-AA31-9C5B9F27A9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84DE2F-A56E-4FFF-BF2D-6BC3795E16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58FD8E-9BE4-4DBE-9E49-EDA17AFFE4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0AA431-299D-4F03-86F2-AD20A65EAA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2BED2A-5197-4780-A1FB-1D638D7847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A75AD7-5D15-44FE-9D47-BFDDD16331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0CD4A7-7F91-4138-ABA0-099D4C5435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C56C53-81A6-4996-91ED-52E8B120C45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033C98A-A0D2-4284-8F89-6436F836F5E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F4AC1DB-130D-4A4E-9B5E-36BBE664C29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CC37DAB-03E7-42BA-A66C-EFEEF899AB3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BB9187-BC56-4523-B789-BD22C3FAB98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6FB2203-E201-43DB-ABA9-6F9A69F58BF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F84B1F-85BB-4B62-937B-1826F35D683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89607F-7629-4BCB-8B0F-F26AAE1BD0F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DDBB3F1-475D-4848-A74A-97C6EAF2969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A52D48F-ED6A-47AC-B80E-A06DA99B661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F7C36E-756A-438C-AFB9-9D2E6BE988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F85792E-B68E-4FA1-8F65-5150187C9A5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A4A7C60-8D59-45B1-BDF3-AB77FBBB19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BA6ACEC0-A449-479C-8FEC-F6024245286B}"/>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43ACFFA3-5AB6-4EBB-A6C5-34C7C786B276}"/>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94323E6B-E5FB-4301-A04C-757D11162416}"/>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A128A766-FD8A-497A-BEB3-5A06C127243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296AEADC-5F3E-410C-A215-F7D8DDCA9FF3}"/>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4318A163-3A1C-4A72-9B26-88106CE94A2D}"/>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FB08EE8A-E378-4D35-83D1-58197774C6EE}"/>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E263C778-CC2F-407E-AF65-4FA6F3F72FB2}"/>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FF6DF6A0-38E9-4890-9430-BE326933C5C7}"/>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A7ED4C72-8EAF-4059-A421-9B96AB44B9F9}"/>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F48A31A3-C591-4344-8F84-B37358CEA5A6}"/>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E3085D-CFC8-4443-B48B-5A5414A5F94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53BDA7B-7FC6-4A25-8F69-5C4141B21B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4F689B-D6BF-4C9D-9A1D-E6944B28DDF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A49286-63AA-469E-8D91-372A4D1232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B7CB63-9803-4786-B78C-B6DA7BB69D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103505</xdr:rowOff>
    </xdr:from>
    <xdr:to>
      <xdr:col>24</xdr:col>
      <xdr:colOff>114300</xdr:colOff>
      <xdr:row>37</xdr:row>
      <xdr:rowOff>33655</xdr:rowOff>
    </xdr:to>
    <xdr:sp macro="" textlink="">
      <xdr:nvSpPr>
        <xdr:cNvPr id="73" name="楕円 72">
          <a:extLst>
            <a:ext uri="{FF2B5EF4-FFF2-40B4-BE49-F238E27FC236}">
              <a16:creationId xmlns:a16="http://schemas.microsoft.com/office/drawing/2014/main" id="{08999F6C-5D2D-43B1-AB2C-14D39C7F12FB}"/>
            </a:ext>
          </a:extLst>
        </xdr:cNvPr>
        <xdr:cNvSpPr/>
      </xdr:nvSpPr>
      <xdr:spPr>
        <a:xfrm>
          <a:off x="45847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126382</xdr:rowOff>
    </xdr:from>
    <xdr:ext cx="405111" cy="259045"/>
    <xdr:sp macro="" textlink="">
      <xdr:nvSpPr>
        <xdr:cNvPr id="74" name="【道路】&#10;有形固定資産減価償却率該当値テキスト">
          <a:extLst>
            <a:ext uri="{FF2B5EF4-FFF2-40B4-BE49-F238E27FC236}">
              <a16:creationId xmlns:a16="http://schemas.microsoft.com/office/drawing/2014/main" id="{0B05BD12-1535-4B56-A1D6-7DBA2368E370}"/>
            </a:ext>
          </a:extLst>
        </xdr:cNvPr>
        <xdr:cNvSpPr txBox="1"/>
      </xdr:nvSpPr>
      <xdr:spPr>
        <a:xfrm>
          <a:off x="4673600"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5" name="楕円 74">
          <a:extLst>
            <a:ext uri="{FF2B5EF4-FFF2-40B4-BE49-F238E27FC236}">
              <a16:creationId xmlns:a16="http://schemas.microsoft.com/office/drawing/2014/main" id="{A25A0F3D-9F55-4F14-AD73-A2787A35439D}"/>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154305</xdr:rowOff>
    </xdr:to>
    <xdr:cxnSp macro="">
      <xdr:nvCxnSpPr>
        <xdr:cNvPr id="76" name="直線コネクタ 75">
          <a:extLst>
            <a:ext uri="{FF2B5EF4-FFF2-40B4-BE49-F238E27FC236}">
              <a16:creationId xmlns:a16="http://schemas.microsoft.com/office/drawing/2014/main" id="{6FCC5930-6203-4F02-A448-ADE57C045989}"/>
            </a:ext>
          </a:extLst>
        </xdr:cNvPr>
        <xdr:cNvCxnSpPr/>
      </xdr:nvCxnSpPr>
      <xdr:spPr>
        <a:xfrm>
          <a:off x="3797300" y="62941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40640</xdr:rowOff>
    </xdr:from>
    <xdr:to>
      <xdr:col>15</xdr:col>
      <xdr:colOff>101600</xdr:colOff>
      <xdr:row>36</xdr:row>
      <xdr:rowOff>142240</xdr:rowOff>
    </xdr:to>
    <xdr:sp macro="" textlink="">
      <xdr:nvSpPr>
        <xdr:cNvPr id="77" name="楕円 76">
          <a:extLst>
            <a:ext uri="{FF2B5EF4-FFF2-40B4-BE49-F238E27FC236}">
              <a16:creationId xmlns:a16="http://schemas.microsoft.com/office/drawing/2014/main" id="{FDC6F8BB-78BA-4432-9621-D066E4E45820}"/>
            </a:ext>
          </a:extLst>
        </xdr:cNvPr>
        <xdr:cNvSpPr/>
      </xdr:nvSpPr>
      <xdr:spPr>
        <a:xfrm>
          <a:off x="2857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91440</xdr:rowOff>
    </xdr:from>
    <xdr:to>
      <xdr:col>19</xdr:col>
      <xdr:colOff>177800</xdr:colOff>
      <xdr:row>36</xdr:row>
      <xdr:rowOff>121920</xdr:rowOff>
    </xdr:to>
    <xdr:cxnSp macro="">
      <xdr:nvCxnSpPr>
        <xdr:cNvPr id="78" name="直線コネクタ 77">
          <a:extLst>
            <a:ext uri="{FF2B5EF4-FFF2-40B4-BE49-F238E27FC236}">
              <a16:creationId xmlns:a16="http://schemas.microsoft.com/office/drawing/2014/main" id="{891B8EBD-C9DB-4DC8-BD76-AA2BDA64E911}"/>
            </a:ext>
          </a:extLst>
        </xdr:cNvPr>
        <xdr:cNvCxnSpPr/>
      </xdr:nvCxnSpPr>
      <xdr:spPr>
        <a:xfrm>
          <a:off x="2908300" y="6263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79" name="楕円 78">
          <a:extLst>
            <a:ext uri="{FF2B5EF4-FFF2-40B4-BE49-F238E27FC236}">
              <a16:creationId xmlns:a16="http://schemas.microsoft.com/office/drawing/2014/main" id="{24AE5929-441D-433B-B576-CD8C2610282C}"/>
            </a:ext>
          </a:extLst>
        </xdr:cNvPr>
        <xdr:cNvSpPr/>
      </xdr:nvSpPr>
      <xdr:spPr>
        <a:xfrm>
          <a:off x="1968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91440</xdr:rowOff>
    </xdr:to>
    <xdr:cxnSp macro="">
      <xdr:nvCxnSpPr>
        <xdr:cNvPr id="80" name="直線コネクタ 79">
          <a:extLst>
            <a:ext uri="{FF2B5EF4-FFF2-40B4-BE49-F238E27FC236}">
              <a16:creationId xmlns:a16="http://schemas.microsoft.com/office/drawing/2014/main" id="{D545790C-4829-4AE5-B792-612F151D9514}"/>
            </a:ext>
          </a:extLst>
        </xdr:cNvPr>
        <xdr:cNvCxnSpPr/>
      </xdr:nvCxnSpPr>
      <xdr:spPr>
        <a:xfrm>
          <a:off x="2019300" y="6236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170180</xdr:rowOff>
    </xdr:from>
    <xdr:to>
      <xdr:col>6</xdr:col>
      <xdr:colOff>38100</xdr:colOff>
      <xdr:row>36</xdr:row>
      <xdr:rowOff>100330</xdr:rowOff>
    </xdr:to>
    <xdr:sp macro="" textlink="">
      <xdr:nvSpPr>
        <xdr:cNvPr id="81" name="楕円 80">
          <a:extLst>
            <a:ext uri="{FF2B5EF4-FFF2-40B4-BE49-F238E27FC236}">
              <a16:creationId xmlns:a16="http://schemas.microsoft.com/office/drawing/2014/main" id="{6513522A-490D-4C9D-AAD7-BF8222B59846}"/>
            </a:ext>
          </a:extLst>
        </xdr:cNvPr>
        <xdr:cNvSpPr/>
      </xdr:nvSpPr>
      <xdr:spPr>
        <a:xfrm>
          <a:off x="1079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49530</xdr:rowOff>
    </xdr:from>
    <xdr:to>
      <xdr:col>10</xdr:col>
      <xdr:colOff>114300</xdr:colOff>
      <xdr:row>36</xdr:row>
      <xdr:rowOff>64770</xdr:rowOff>
    </xdr:to>
    <xdr:cxnSp macro="">
      <xdr:nvCxnSpPr>
        <xdr:cNvPr id="82" name="直線コネクタ 81">
          <a:extLst>
            <a:ext uri="{FF2B5EF4-FFF2-40B4-BE49-F238E27FC236}">
              <a16:creationId xmlns:a16="http://schemas.microsoft.com/office/drawing/2014/main" id="{09A0BAD2-B8A5-41DA-AD98-3FB8AB92D039}"/>
            </a:ext>
          </a:extLst>
        </xdr:cNvPr>
        <xdr:cNvCxnSpPr/>
      </xdr:nvCxnSpPr>
      <xdr:spPr>
        <a:xfrm>
          <a:off x="1130300" y="6221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3D62B407-CAD3-42E5-8466-DD17E6DB712E}"/>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592B21D3-173D-42C5-AD81-0661295A0FE9}"/>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9610FB10-2C63-454B-ADE6-1CCCD128936A}"/>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68615BE0-C378-4E2D-AF37-C7A87883039D}"/>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184CEADE-D510-4A63-865A-1C943B16ED85}"/>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A5206482-84AD-4BB1-8D28-95AF0226D7DF}"/>
            </a:ext>
          </a:extLst>
        </xdr:cNvPr>
        <xdr:cNvSpPr txBox="1"/>
      </xdr:nvSpPr>
      <xdr:spPr>
        <a:xfrm>
          <a:off x="2705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89" name="n_3mainValue【道路】&#10;有形固定資産減価償却率">
          <a:extLst>
            <a:ext uri="{FF2B5EF4-FFF2-40B4-BE49-F238E27FC236}">
              <a16:creationId xmlns:a16="http://schemas.microsoft.com/office/drawing/2014/main" id="{6CE0B7A3-D76C-4F22-A39C-F1A3FDC090D6}"/>
            </a:ext>
          </a:extLst>
        </xdr:cNvPr>
        <xdr:cNvSpPr txBox="1"/>
      </xdr:nvSpPr>
      <xdr:spPr>
        <a:xfrm>
          <a:off x="1816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4D58E240-305D-4CBC-92A9-739DD8539020}"/>
            </a:ext>
          </a:extLst>
        </xdr:cNvPr>
        <xdr:cNvSpPr txBox="1"/>
      </xdr:nvSpPr>
      <xdr:spPr>
        <a:xfrm>
          <a:off x="927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BDEA712-D5D6-497A-A69B-81CED930E1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FB0A69D-DE9B-422B-9C6A-9644CE8F48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F362DD4-E487-487B-A496-ABED728835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26C6DC0-4AE8-4347-A46A-E34FBE68C3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C3C141E-6E35-4DE4-ACC1-504FC74D84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6ED82C6-2C1C-4F05-9CC9-9198EA2164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97AF12-F3AD-4AF5-8EDF-CF5ECEC400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2B6B872-A99B-414D-820E-9283F406FE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BBA6EB6-B8AF-4BCF-B213-9DD98239118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0B4B767-0712-4269-8F3C-F151397559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8587412-115E-47B1-B0AE-65C139A6342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6F4DBB4-1AD9-4525-AE1F-337D6362833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0F1BF1A-64A4-420B-BE51-5A4355F056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3BB17B08-507B-4883-96E3-BA9C64D7C56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F2CD94B-BA98-4C71-9091-20FE71D6764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BAF9FF9-3E76-4A72-90DD-8B8F0BD4C31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1B28BA7-5A9E-4A76-8585-0B7EFE4B29E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4AF70B8B-DD4B-4165-A5CC-79C2177E801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055F2C3-66C6-4CCC-990F-DCC68EF23E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5768437-4FAF-4DC8-A3F6-B67AF05C544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F4DCB80-F4CC-47CE-9BC6-0CB1CE274A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5190EB51-D30F-4F92-9523-5D685828FAD5}"/>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CD49677-219E-4A93-AE62-E9075B548D3D}"/>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AB98921F-81B0-46DF-BDF1-E5E824195116}"/>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EDA88285-ECF8-4468-AD64-321A9F044C6A}"/>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7438AD05-4057-43E3-8FA3-1610998FB13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27C49473-E36D-4E08-9F6A-439F52032175}"/>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45506914-3E65-4E08-8356-38408488D42C}"/>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63F113C6-7184-479F-8F3C-20326C1219F3}"/>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3E1EAF8-C219-403A-8025-70F0A14FDD25}"/>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FE67CFB3-424A-4950-A58A-7DB1CA08CEEC}"/>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EF078D81-9F91-4E0A-8F0F-017021FCF812}"/>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E8D69C9-407F-44EA-A3C0-A52A88D2A7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F641DE-DD04-478C-AB6A-F046CE068C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63F5CF-E855-4D52-83CE-7472521218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E42E0B-E9F2-4234-885F-34D805EFB4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F63D21-DA91-43C2-9272-33127F1929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166885</xdr:rowOff>
    </xdr:from>
    <xdr:to>
      <xdr:col>55</xdr:col>
      <xdr:colOff>50800</xdr:colOff>
      <xdr:row>40</xdr:row>
      <xdr:rowOff>97035</xdr:rowOff>
    </xdr:to>
    <xdr:sp macro="" textlink="">
      <xdr:nvSpPr>
        <xdr:cNvPr id="128" name="楕円 127">
          <a:extLst>
            <a:ext uri="{FF2B5EF4-FFF2-40B4-BE49-F238E27FC236}">
              <a16:creationId xmlns:a16="http://schemas.microsoft.com/office/drawing/2014/main" id="{1DD4145B-BB3F-4866-8910-03C5C67535D9}"/>
            </a:ext>
          </a:extLst>
        </xdr:cNvPr>
        <xdr:cNvSpPr/>
      </xdr:nvSpPr>
      <xdr:spPr>
        <a:xfrm>
          <a:off x="10426700" y="68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18312</xdr:rowOff>
    </xdr:from>
    <xdr:ext cx="534377" cy="259045"/>
    <xdr:sp macro="" textlink="">
      <xdr:nvSpPr>
        <xdr:cNvPr id="129" name="【道路】&#10;一人当たり延長該当値テキスト">
          <a:extLst>
            <a:ext uri="{FF2B5EF4-FFF2-40B4-BE49-F238E27FC236}">
              <a16:creationId xmlns:a16="http://schemas.microsoft.com/office/drawing/2014/main" id="{B88E12F1-7B03-4C9A-A89A-1C25B8D81F88}"/>
            </a:ext>
          </a:extLst>
        </xdr:cNvPr>
        <xdr:cNvSpPr txBox="1"/>
      </xdr:nvSpPr>
      <xdr:spPr>
        <a:xfrm>
          <a:off x="10515600" y="670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1050</xdr:rowOff>
    </xdr:from>
    <xdr:to>
      <xdr:col>50</xdr:col>
      <xdr:colOff>165100</xdr:colOff>
      <xdr:row>40</xdr:row>
      <xdr:rowOff>102650</xdr:rowOff>
    </xdr:to>
    <xdr:sp macro="" textlink="">
      <xdr:nvSpPr>
        <xdr:cNvPr id="130" name="楕円 129">
          <a:extLst>
            <a:ext uri="{FF2B5EF4-FFF2-40B4-BE49-F238E27FC236}">
              <a16:creationId xmlns:a16="http://schemas.microsoft.com/office/drawing/2014/main" id="{19AE6C49-96D5-4AC9-9A7A-6D49CF5DD0D1}"/>
            </a:ext>
          </a:extLst>
        </xdr:cNvPr>
        <xdr:cNvSpPr/>
      </xdr:nvSpPr>
      <xdr:spPr>
        <a:xfrm>
          <a:off x="9588500" y="68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46235</xdr:rowOff>
    </xdr:from>
    <xdr:to>
      <xdr:col>55</xdr:col>
      <xdr:colOff>0</xdr:colOff>
      <xdr:row>40</xdr:row>
      <xdr:rowOff>51850</xdr:rowOff>
    </xdr:to>
    <xdr:cxnSp macro="">
      <xdr:nvCxnSpPr>
        <xdr:cNvPr id="131" name="直線コネクタ 130">
          <a:extLst>
            <a:ext uri="{FF2B5EF4-FFF2-40B4-BE49-F238E27FC236}">
              <a16:creationId xmlns:a16="http://schemas.microsoft.com/office/drawing/2014/main" id="{D74E55F3-876D-4199-A66C-4A3981630C72}"/>
            </a:ext>
          </a:extLst>
        </xdr:cNvPr>
        <xdr:cNvCxnSpPr/>
      </xdr:nvCxnSpPr>
      <xdr:spPr>
        <a:xfrm flipV="1">
          <a:off x="9639300" y="6904235"/>
          <a:ext cx="8382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6993</xdr:rowOff>
    </xdr:from>
    <xdr:to>
      <xdr:col>46</xdr:col>
      <xdr:colOff>38100</xdr:colOff>
      <xdr:row>40</xdr:row>
      <xdr:rowOff>108593</xdr:rowOff>
    </xdr:to>
    <xdr:sp macro="" textlink="">
      <xdr:nvSpPr>
        <xdr:cNvPr id="132" name="楕円 131">
          <a:extLst>
            <a:ext uri="{FF2B5EF4-FFF2-40B4-BE49-F238E27FC236}">
              <a16:creationId xmlns:a16="http://schemas.microsoft.com/office/drawing/2014/main" id="{6F26A81C-A7E4-4927-8BC9-CFF0D0D7F3C1}"/>
            </a:ext>
          </a:extLst>
        </xdr:cNvPr>
        <xdr:cNvSpPr/>
      </xdr:nvSpPr>
      <xdr:spPr>
        <a:xfrm>
          <a:off x="8699500" y="68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51850</xdr:rowOff>
    </xdr:from>
    <xdr:to>
      <xdr:col>50</xdr:col>
      <xdr:colOff>114300</xdr:colOff>
      <xdr:row>40</xdr:row>
      <xdr:rowOff>57793</xdr:rowOff>
    </xdr:to>
    <xdr:cxnSp macro="">
      <xdr:nvCxnSpPr>
        <xdr:cNvPr id="133" name="直線コネクタ 132">
          <a:extLst>
            <a:ext uri="{FF2B5EF4-FFF2-40B4-BE49-F238E27FC236}">
              <a16:creationId xmlns:a16="http://schemas.microsoft.com/office/drawing/2014/main" id="{3B9A6876-8521-4E33-B0EF-4DE0809FEB57}"/>
            </a:ext>
          </a:extLst>
        </xdr:cNvPr>
        <xdr:cNvCxnSpPr/>
      </xdr:nvCxnSpPr>
      <xdr:spPr>
        <a:xfrm flipV="1">
          <a:off x="8750300" y="690985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11995</xdr:rowOff>
    </xdr:from>
    <xdr:to>
      <xdr:col>41</xdr:col>
      <xdr:colOff>101600</xdr:colOff>
      <xdr:row>40</xdr:row>
      <xdr:rowOff>113595</xdr:rowOff>
    </xdr:to>
    <xdr:sp macro="" textlink="">
      <xdr:nvSpPr>
        <xdr:cNvPr id="134" name="楕円 133">
          <a:extLst>
            <a:ext uri="{FF2B5EF4-FFF2-40B4-BE49-F238E27FC236}">
              <a16:creationId xmlns:a16="http://schemas.microsoft.com/office/drawing/2014/main" id="{D9173407-6D4C-4CA4-935F-4F71FAA35B89}"/>
            </a:ext>
          </a:extLst>
        </xdr:cNvPr>
        <xdr:cNvSpPr/>
      </xdr:nvSpPr>
      <xdr:spPr>
        <a:xfrm>
          <a:off x="7810500" y="68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57793</xdr:rowOff>
    </xdr:from>
    <xdr:to>
      <xdr:col>45</xdr:col>
      <xdr:colOff>177800</xdr:colOff>
      <xdr:row>40</xdr:row>
      <xdr:rowOff>62795</xdr:rowOff>
    </xdr:to>
    <xdr:cxnSp macro="">
      <xdr:nvCxnSpPr>
        <xdr:cNvPr id="135" name="直線コネクタ 134">
          <a:extLst>
            <a:ext uri="{FF2B5EF4-FFF2-40B4-BE49-F238E27FC236}">
              <a16:creationId xmlns:a16="http://schemas.microsoft.com/office/drawing/2014/main" id="{E21EB31D-2305-4F65-A107-B14A9D603129}"/>
            </a:ext>
          </a:extLst>
        </xdr:cNvPr>
        <xdr:cNvCxnSpPr/>
      </xdr:nvCxnSpPr>
      <xdr:spPr>
        <a:xfrm flipV="1">
          <a:off x="7861300" y="6915793"/>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15140</xdr:rowOff>
    </xdr:from>
    <xdr:to>
      <xdr:col>36</xdr:col>
      <xdr:colOff>165100</xdr:colOff>
      <xdr:row>40</xdr:row>
      <xdr:rowOff>116740</xdr:rowOff>
    </xdr:to>
    <xdr:sp macro="" textlink="">
      <xdr:nvSpPr>
        <xdr:cNvPr id="136" name="楕円 135">
          <a:extLst>
            <a:ext uri="{FF2B5EF4-FFF2-40B4-BE49-F238E27FC236}">
              <a16:creationId xmlns:a16="http://schemas.microsoft.com/office/drawing/2014/main" id="{270D85A5-25EC-40F5-B619-31A154248675}"/>
            </a:ext>
          </a:extLst>
        </xdr:cNvPr>
        <xdr:cNvSpPr/>
      </xdr:nvSpPr>
      <xdr:spPr>
        <a:xfrm>
          <a:off x="6921500" y="68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62795</xdr:rowOff>
    </xdr:from>
    <xdr:to>
      <xdr:col>41</xdr:col>
      <xdr:colOff>50800</xdr:colOff>
      <xdr:row>40</xdr:row>
      <xdr:rowOff>65940</xdr:rowOff>
    </xdr:to>
    <xdr:cxnSp macro="">
      <xdr:nvCxnSpPr>
        <xdr:cNvPr id="137" name="直線コネクタ 136">
          <a:extLst>
            <a:ext uri="{FF2B5EF4-FFF2-40B4-BE49-F238E27FC236}">
              <a16:creationId xmlns:a16="http://schemas.microsoft.com/office/drawing/2014/main" id="{D645D9AB-92E3-4994-898B-AFE1F13FF273}"/>
            </a:ext>
          </a:extLst>
        </xdr:cNvPr>
        <xdr:cNvCxnSpPr/>
      </xdr:nvCxnSpPr>
      <xdr:spPr>
        <a:xfrm flipV="1">
          <a:off x="6972300" y="6920795"/>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B6484CC3-DA29-4B36-8C0F-C9162B460D9B}"/>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919BD8E6-9FBE-4388-8DD7-0D6565FB89F4}"/>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FCA8389C-9421-4D77-A601-1EE1CF901BD9}"/>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718AF87C-44E5-4936-8831-D4BC6B0A1EB5}"/>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119177</xdr:rowOff>
    </xdr:from>
    <xdr:ext cx="534377" cy="259045"/>
    <xdr:sp macro="" textlink="">
      <xdr:nvSpPr>
        <xdr:cNvPr id="142" name="n_1mainValue【道路】&#10;一人当たり延長">
          <a:extLst>
            <a:ext uri="{FF2B5EF4-FFF2-40B4-BE49-F238E27FC236}">
              <a16:creationId xmlns:a16="http://schemas.microsoft.com/office/drawing/2014/main" id="{7BE6865F-02B3-434C-AE83-DEBF9F04BF91}"/>
            </a:ext>
          </a:extLst>
        </xdr:cNvPr>
        <xdr:cNvSpPr txBox="1"/>
      </xdr:nvSpPr>
      <xdr:spPr>
        <a:xfrm>
          <a:off x="9359411" y="66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125120</xdr:rowOff>
    </xdr:from>
    <xdr:ext cx="534377" cy="259045"/>
    <xdr:sp macro="" textlink="">
      <xdr:nvSpPr>
        <xdr:cNvPr id="143" name="n_2mainValue【道路】&#10;一人当たり延長">
          <a:extLst>
            <a:ext uri="{FF2B5EF4-FFF2-40B4-BE49-F238E27FC236}">
              <a16:creationId xmlns:a16="http://schemas.microsoft.com/office/drawing/2014/main" id="{F30A2B30-BA99-4355-B118-BBBE0CB6225D}"/>
            </a:ext>
          </a:extLst>
        </xdr:cNvPr>
        <xdr:cNvSpPr txBox="1"/>
      </xdr:nvSpPr>
      <xdr:spPr>
        <a:xfrm>
          <a:off x="8483111" y="664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130122</xdr:rowOff>
    </xdr:from>
    <xdr:ext cx="534377" cy="259045"/>
    <xdr:sp macro="" textlink="">
      <xdr:nvSpPr>
        <xdr:cNvPr id="144" name="n_3mainValue【道路】&#10;一人当たり延長">
          <a:extLst>
            <a:ext uri="{FF2B5EF4-FFF2-40B4-BE49-F238E27FC236}">
              <a16:creationId xmlns:a16="http://schemas.microsoft.com/office/drawing/2014/main" id="{730BAFF5-42ED-46AE-81DE-D155AFD5EAD6}"/>
            </a:ext>
          </a:extLst>
        </xdr:cNvPr>
        <xdr:cNvSpPr txBox="1"/>
      </xdr:nvSpPr>
      <xdr:spPr>
        <a:xfrm>
          <a:off x="7594111" y="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133267</xdr:rowOff>
    </xdr:from>
    <xdr:ext cx="534377" cy="259045"/>
    <xdr:sp macro="" textlink="">
      <xdr:nvSpPr>
        <xdr:cNvPr id="145" name="n_4mainValue【道路】&#10;一人当たり延長">
          <a:extLst>
            <a:ext uri="{FF2B5EF4-FFF2-40B4-BE49-F238E27FC236}">
              <a16:creationId xmlns:a16="http://schemas.microsoft.com/office/drawing/2014/main" id="{8E2B97A7-DA8B-4160-A9FD-4B26BFFAB145}"/>
            </a:ext>
          </a:extLst>
        </xdr:cNvPr>
        <xdr:cNvSpPr txBox="1"/>
      </xdr:nvSpPr>
      <xdr:spPr>
        <a:xfrm>
          <a:off x="6705111" y="664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79FB70-E220-4CF5-8D7F-B236F001FE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E382AE5-F027-44CB-BDAF-85B26945920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65843D5-C5C5-4C6B-810C-C90146CD86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83349C0-CBAF-4148-A0B1-2BF89D8EF3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12ABCBD-C605-48F9-9A46-E00AF129E9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8436633-4BC9-49E8-AE31-0624899B08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DB29397-4354-45C6-8323-8F609C9E5D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7EFFAD8-1C0D-409A-91E2-F2B615A5F6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7DFFD88-FF2E-42D6-BD54-FEFB241C75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8840DB4-CBDA-4937-9F24-71B58CDCF3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89E069C-C9A2-4E6D-90F2-C3AE72F1A1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A0FB885-3DD6-4FCB-BC83-8145F1065B5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61ACE90-0DEE-481A-94D0-8BEF7D4E09B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503B6F0-33BB-4B47-8455-F288579ECF8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8A15A4F-3092-4329-85CB-B6ADCD3BE6B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1276EC9-4233-4976-8ADC-0B34621D30F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9B82E-ADF6-4EC6-869E-37FDFAB45BC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1DC9369-D9A5-4F2C-AF15-893E49F91D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92FA33A-307F-4547-9FA4-9C875B659B3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71B77A9-2C81-40CC-9CC0-5598E0F3D2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3DC18DD-4AC0-4EDA-AE6E-5A2301AEEA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C1824C3-DD4F-44DE-933A-575F4F5EFA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81FE8B5-7215-403A-ABC0-950FB53D78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E5C4966-D19F-4D13-91D7-EF839E6180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CBA09B1-A6A8-4F1D-9A52-F01A654A57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1F1E008-D8FD-4B0A-90DA-EFBE4D494F1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8817F0C-D538-4F12-A0F7-B67A8943B07F}"/>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D79C50FF-873E-4387-A654-96136AA81CEE}"/>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81B155E-CE2B-4CFD-AE8C-983FAF5329D1}"/>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735439D8-25A7-4303-94BA-1505DF88E227}"/>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9FE227E-6741-42CE-BA59-D659D962E41B}"/>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235E1B4F-9797-41E5-B022-33747EFEF3FC}"/>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4E6992FD-8791-4834-B618-104089F04EA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42B3AA8B-B06C-47E5-B8C0-4CE08C3248AE}"/>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F182AF74-B13F-428E-BDC0-F26C9BFE425B}"/>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DAB8BB9-F0A7-4A34-A984-F16F8828BB31}"/>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739769F-2351-4F49-A460-BE492EAC5F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6AD6ECC-6C47-42B5-AB4B-518C098EA5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212CF9-08D9-4DD0-B36D-63E6C4D016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B0F8B8-5192-414C-AF94-7E6D20955A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D62CA2-3C78-4C53-85BF-9DCFE28893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87" name="楕円 186">
          <a:extLst>
            <a:ext uri="{FF2B5EF4-FFF2-40B4-BE49-F238E27FC236}">
              <a16:creationId xmlns:a16="http://schemas.microsoft.com/office/drawing/2014/main" id="{6BF5E9DC-8A72-417F-9B19-B4664AAEDF53}"/>
            </a:ext>
          </a:extLst>
        </xdr:cNvPr>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67BC4AA-DE51-4428-B60F-25F379E1B56A}"/>
            </a:ext>
          </a:extLst>
        </xdr:cNvPr>
        <xdr:cNvSpPr txBox="1"/>
      </xdr:nvSpPr>
      <xdr:spPr>
        <a:xfrm>
          <a:off x="4673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127181</xdr:rowOff>
    </xdr:from>
    <xdr:to>
      <xdr:col>20</xdr:col>
      <xdr:colOff>38100</xdr:colOff>
      <xdr:row>60</xdr:row>
      <xdr:rowOff>57331</xdr:rowOff>
    </xdr:to>
    <xdr:sp macro="" textlink="">
      <xdr:nvSpPr>
        <xdr:cNvPr id="189" name="楕円 188">
          <a:extLst>
            <a:ext uri="{FF2B5EF4-FFF2-40B4-BE49-F238E27FC236}">
              <a16:creationId xmlns:a16="http://schemas.microsoft.com/office/drawing/2014/main" id="{FF58D354-8515-41D9-8C0B-E6B869EC567C}"/>
            </a:ext>
          </a:extLst>
        </xdr:cNvPr>
        <xdr:cNvSpPr/>
      </xdr:nvSpPr>
      <xdr:spPr>
        <a:xfrm>
          <a:off x="3746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xdr:rowOff>
    </xdr:from>
    <xdr:to>
      <xdr:col>24</xdr:col>
      <xdr:colOff>63500</xdr:colOff>
      <xdr:row>60</xdr:row>
      <xdr:rowOff>34290</xdr:rowOff>
    </xdr:to>
    <xdr:cxnSp macro="">
      <xdr:nvCxnSpPr>
        <xdr:cNvPr id="190" name="直線コネクタ 189">
          <a:extLst>
            <a:ext uri="{FF2B5EF4-FFF2-40B4-BE49-F238E27FC236}">
              <a16:creationId xmlns:a16="http://schemas.microsoft.com/office/drawing/2014/main" id="{87226DFB-1600-4C31-90F5-78AE62B78929}"/>
            </a:ext>
          </a:extLst>
        </xdr:cNvPr>
        <xdr:cNvCxnSpPr/>
      </xdr:nvCxnSpPr>
      <xdr:spPr>
        <a:xfrm>
          <a:off x="3797300" y="1029353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101056</xdr:rowOff>
    </xdr:from>
    <xdr:to>
      <xdr:col>15</xdr:col>
      <xdr:colOff>101600</xdr:colOff>
      <xdr:row>60</xdr:row>
      <xdr:rowOff>31206</xdr:rowOff>
    </xdr:to>
    <xdr:sp macro="" textlink="">
      <xdr:nvSpPr>
        <xdr:cNvPr id="191" name="楕円 190">
          <a:extLst>
            <a:ext uri="{FF2B5EF4-FFF2-40B4-BE49-F238E27FC236}">
              <a16:creationId xmlns:a16="http://schemas.microsoft.com/office/drawing/2014/main" id="{43D379FA-711F-42F7-8F47-365F97CE7466}"/>
            </a:ext>
          </a:extLst>
        </xdr:cNvPr>
        <xdr:cNvSpPr/>
      </xdr:nvSpPr>
      <xdr:spPr>
        <a:xfrm>
          <a:off x="2857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151856</xdr:rowOff>
    </xdr:from>
    <xdr:to>
      <xdr:col>19</xdr:col>
      <xdr:colOff>177800</xdr:colOff>
      <xdr:row>60</xdr:row>
      <xdr:rowOff>6531</xdr:rowOff>
    </xdr:to>
    <xdr:cxnSp macro="">
      <xdr:nvCxnSpPr>
        <xdr:cNvPr id="192" name="直線コネクタ 191">
          <a:extLst>
            <a:ext uri="{FF2B5EF4-FFF2-40B4-BE49-F238E27FC236}">
              <a16:creationId xmlns:a16="http://schemas.microsoft.com/office/drawing/2014/main" id="{1946046D-296B-4130-80D7-4600F7B8D0FE}"/>
            </a:ext>
          </a:extLst>
        </xdr:cNvPr>
        <xdr:cNvCxnSpPr/>
      </xdr:nvCxnSpPr>
      <xdr:spPr>
        <a:xfrm>
          <a:off x="2908300" y="1026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78196</xdr:rowOff>
    </xdr:from>
    <xdr:to>
      <xdr:col>10</xdr:col>
      <xdr:colOff>165100</xdr:colOff>
      <xdr:row>60</xdr:row>
      <xdr:rowOff>8346</xdr:rowOff>
    </xdr:to>
    <xdr:sp macro="" textlink="">
      <xdr:nvSpPr>
        <xdr:cNvPr id="193" name="楕円 192">
          <a:extLst>
            <a:ext uri="{FF2B5EF4-FFF2-40B4-BE49-F238E27FC236}">
              <a16:creationId xmlns:a16="http://schemas.microsoft.com/office/drawing/2014/main" id="{0B876361-2491-4901-81B1-E910ED12C98E}"/>
            </a:ext>
          </a:extLst>
        </xdr:cNvPr>
        <xdr:cNvSpPr/>
      </xdr:nvSpPr>
      <xdr:spPr>
        <a:xfrm>
          <a:off x="1968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128996</xdr:rowOff>
    </xdr:from>
    <xdr:to>
      <xdr:col>15</xdr:col>
      <xdr:colOff>50800</xdr:colOff>
      <xdr:row>59</xdr:row>
      <xdr:rowOff>151856</xdr:rowOff>
    </xdr:to>
    <xdr:cxnSp macro="">
      <xdr:nvCxnSpPr>
        <xdr:cNvPr id="194" name="直線コネクタ 193">
          <a:extLst>
            <a:ext uri="{FF2B5EF4-FFF2-40B4-BE49-F238E27FC236}">
              <a16:creationId xmlns:a16="http://schemas.microsoft.com/office/drawing/2014/main" id="{ED53BC1E-D968-4508-B653-0826DFB0FA23}"/>
            </a:ext>
          </a:extLst>
        </xdr:cNvPr>
        <xdr:cNvCxnSpPr/>
      </xdr:nvCxnSpPr>
      <xdr:spPr>
        <a:xfrm>
          <a:off x="2019300" y="10244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65133</xdr:rowOff>
    </xdr:from>
    <xdr:to>
      <xdr:col>6</xdr:col>
      <xdr:colOff>38100</xdr:colOff>
      <xdr:row>59</xdr:row>
      <xdr:rowOff>166733</xdr:rowOff>
    </xdr:to>
    <xdr:sp macro="" textlink="">
      <xdr:nvSpPr>
        <xdr:cNvPr id="195" name="楕円 194">
          <a:extLst>
            <a:ext uri="{FF2B5EF4-FFF2-40B4-BE49-F238E27FC236}">
              <a16:creationId xmlns:a16="http://schemas.microsoft.com/office/drawing/2014/main" id="{30D4A064-3029-4163-A433-4152CCCEA858}"/>
            </a:ext>
          </a:extLst>
        </xdr:cNvPr>
        <xdr:cNvSpPr/>
      </xdr:nvSpPr>
      <xdr:spPr>
        <a:xfrm>
          <a:off x="1079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115933</xdr:rowOff>
    </xdr:from>
    <xdr:to>
      <xdr:col>10</xdr:col>
      <xdr:colOff>114300</xdr:colOff>
      <xdr:row>59</xdr:row>
      <xdr:rowOff>128996</xdr:rowOff>
    </xdr:to>
    <xdr:cxnSp macro="">
      <xdr:nvCxnSpPr>
        <xdr:cNvPr id="196" name="直線コネクタ 195">
          <a:extLst>
            <a:ext uri="{FF2B5EF4-FFF2-40B4-BE49-F238E27FC236}">
              <a16:creationId xmlns:a16="http://schemas.microsoft.com/office/drawing/2014/main" id="{01FE1B2D-195B-4442-8DDE-6132D750EB74}"/>
            </a:ext>
          </a:extLst>
        </xdr:cNvPr>
        <xdr:cNvCxnSpPr/>
      </xdr:nvCxnSpPr>
      <xdr:spPr>
        <a:xfrm>
          <a:off x="1130300" y="102314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53922E3-7857-4B72-A0D7-24A5EC944655}"/>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EEB26E0-E2B0-4953-8EFC-9218F3B8F148}"/>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EC24F36-576E-4A6E-B315-478D2E60F0D2}"/>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56D1205-DCA5-4869-ABEF-7BA2A81CFDDD}"/>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73858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1451045-EAE4-4A0F-9B93-F14D93787FCB}"/>
            </a:ext>
          </a:extLst>
        </xdr:cNvPr>
        <xdr:cNvSpPr txBox="1"/>
      </xdr:nvSpPr>
      <xdr:spPr>
        <a:xfrm>
          <a:off x="3582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47733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944253D-8CDF-4598-85CB-F5DF5BB20F98}"/>
            </a:ext>
          </a:extLst>
        </xdr:cNvPr>
        <xdr:cNvSpPr txBox="1"/>
      </xdr:nvSpPr>
      <xdr:spPr>
        <a:xfrm>
          <a:off x="2705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24873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DDC9F2D-C3F9-48C8-A3CE-4250388615D5}"/>
            </a:ext>
          </a:extLst>
        </xdr:cNvPr>
        <xdr:cNvSpPr txBox="1"/>
      </xdr:nvSpPr>
      <xdr:spPr>
        <a:xfrm>
          <a:off x="1816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11810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6891D04-B47B-4D5B-9B88-C57544CF56BA}"/>
            </a:ext>
          </a:extLst>
        </xdr:cNvPr>
        <xdr:cNvSpPr txBox="1"/>
      </xdr:nvSpPr>
      <xdr:spPr>
        <a:xfrm>
          <a:off x="927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004A5F5-11E0-4505-8F38-B4EE6A06D0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5273031-6FB7-487B-8563-F873CC715C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C0BCBFB-7F27-4F92-AC6E-8F63DFA992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CAE65A4-3972-4183-AFD3-121867FDB2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DAB8323-493B-4E3F-9DD4-5ABC2B481B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9D6A61E-5032-44E0-9350-5306EC3A02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42BD361-2970-4829-B323-3EB60267EF0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9A265DF-EB9B-4EF0-BC3F-54592C232A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315311C-417A-4E3D-AFCD-B80207800B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2960AE3-F227-4716-B65E-DF770040DA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94B087D-DA73-4D8A-82A0-C355EF946D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558429B-9398-4F66-B90E-E78B326FFCD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074CF0B-33E5-4DD4-AC1F-920EF5B49D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C4D4864-C261-42FD-94CC-13F43645370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34BA853-B408-4B9F-999F-2C14215890B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B2B06A08-549B-4D53-99C2-B97275A78DE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AC3FCC6-4D1D-4B00-B4A0-B3620BFD6A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A47EC71D-F5B8-44A1-B878-50236E45DB4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587E04C-254A-4A76-AE5E-FD733B2D0B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C0B3BC9-FEAE-4C2E-8DE2-9D2098A2E52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BB283A5-00B7-4503-98EE-F7E2268B5BF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4F12218-C87E-444A-B7EA-88159A4BEA8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2F74878-E087-43E5-B616-B6EA95F2B27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92349266-4158-42DE-A4DD-DC1ACD1076A6}"/>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D21E8298-41FB-41DA-9687-1FE338CBE961}"/>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67C97DD8-7D16-4D37-BEA1-62080ACB65D3}"/>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AE0494B-7EC5-4112-AAD7-88A975FF13FC}"/>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E9BE5886-4302-497B-811B-610B0507FC39}"/>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3F630C5-E816-4CD8-A5F2-37499C055B8D}"/>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BEA7A905-C2A6-4B29-B364-2DD2FAA8F05C}"/>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A0445788-4967-423F-9578-0D5123BE92DE}"/>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23799899-CBC1-4D3C-B35F-3D3F50E15662}"/>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1DC366CE-C760-4D0A-8CA8-9A54FA850F6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BC78A5BC-47BF-43CE-B357-3617BA2B5E8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D0E9001-393E-46E7-A9F1-1B2347FFDA1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49F9243-5F66-49D0-89DC-35403E615A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A5CEC7-43EA-4162-928E-96828D3F85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89097B2-145C-45C2-B8A2-4B7508BD42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F142F2-8438-4932-8027-EC31BBF159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11874</xdr:rowOff>
    </xdr:from>
    <xdr:to>
      <xdr:col>55</xdr:col>
      <xdr:colOff>50800</xdr:colOff>
      <xdr:row>64</xdr:row>
      <xdr:rowOff>113474</xdr:rowOff>
    </xdr:to>
    <xdr:sp macro="" textlink="">
      <xdr:nvSpPr>
        <xdr:cNvPr id="244" name="楕円 243">
          <a:extLst>
            <a:ext uri="{FF2B5EF4-FFF2-40B4-BE49-F238E27FC236}">
              <a16:creationId xmlns:a16="http://schemas.microsoft.com/office/drawing/2014/main" id="{2B5202F1-BE3D-4617-85D4-51EB36CEAF54}"/>
            </a:ext>
          </a:extLst>
        </xdr:cNvPr>
        <xdr:cNvSpPr/>
      </xdr:nvSpPr>
      <xdr:spPr>
        <a:xfrm>
          <a:off x="10426700" y="109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98251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92C2365A-6937-4292-82FA-3275B50B0205}"/>
            </a:ext>
          </a:extLst>
        </xdr:cNvPr>
        <xdr:cNvSpPr txBox="1"/>
      </xdr:nvSpPr>
      <xdr:spPr>
        <a:xfrm>
          <a:off x="10515600" y="108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12167</xdr:rowOff>
    </xdr:from>
    <xdr:to>
      <xdr:col>50</xdr:col>
      <xdr:colOff>165100</xdr:colOff>
      <xdr:row>64</xdr:row>
      <xdr:rowOff>113767</xdr:rowOff>
    </xdr:to>
    <xdr:sp macro="" textlink="">
      <xdr:nvSpPr>
        <xdr:cNvPr id="246" name="楕円 245">
          <a:extLst>
            <a:ext uri="{FF2B5EF4-FFF2-40B4-BE49-F238E27FC236}">
              <a16:creationId xmlns:a16="http://schemas.microsoft.com/office/drawing/2014/main" id="{38F1941C-78B4-4EA5-AEA9-5AE20AC61AAF}"/>
            </a:ext>
          </a:extLst>
        </xdr:cNvPr>
        <xdr:cNvSpPr/>
      </xdr:nvSpPr>
      <xdr:spPr>
        <a:xfrm>
          <a:off x="9588500" y="10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62674</xdr:rowOff>
    </xdr:from>
    <xdr:to>
      <xdr:col>55</xdr:col>
      <xdr:colOff>0</xdr:colOff>
      <xdr:row>64</xdr:row>
      <xdr:rowOff>62967</xdr:rowOff>
    </xdr:to>
    <xdr:cxnSp macro="">
      <xdr:nvCxnSpPr>
        <xdr:cNvPr id="247" name="直線コネクタ 246">
          <a:extLst>
            <a:ext uri="{FF2B5EF4-FFF2-40B4-BE49-F238E27FC236}">
              <a16:creationId xmlns:a16="http://schemas.microsoft.com/office/drawing/2014/main" id="{F0A71AC8-9AB2-45E4-851C-27B08AD56BEE}"/>
            </a:ext>
          </a:extLst>
        </xdr:cNvPr>
        <xdr:cNvCxnSpPr/>
      </xdr:nvCxnSpPr>
      <xdr:spPr>
        <a:xfrm flipV="1">
          <a:off x="9639300" y="11035474"/>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12478</xdr:rowOff>
    </xdr:from>
    <xdr:to>
      <xdr:col>46</xdr:col>
      <xdr:colOff>38100</xdr:colOff>
      <xdr:row>64</xdr:row>
      <xdr:rowOff>114078</xdr:rowOff>
    </xdr:to>
    <xdr:sp macro="" textlink="">
      <xdr:nvSpPr>
        <xdr:cNvPr id="248" name="楕円 247">
          <a:extLst>
            <a:ext uri="{FF2B5EF4-FFF2-40B4-BE49-F238E27FC236}">
              <a16:creationId xmlns:a16="http://schemas.microsoft.com/office/drawing/2014/main" id="{4D7133C6-3358-4A70-9692-5B7D4144EC7B}"/>
            </a:ext>
          </a:extLst>
        </xdr:cNvPr>
        <xdr:cNvSpPr/>
      </xdr:nvSpPr>
      <xdr:spPr>
        <a:xfrm>
          <a:off x="8699500" y="109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62967</xdr:rowOff>
    </xdr:from>
    <xdr:to>
      <xdr:col>50</xdr:col>
      <xdr:colOff>114300</xdr:colOff>
      <xdr:row>64</xdr:row>
      <xdr:rowOff>63278</xdr:rowOff>
    </xdr:to>
    <xdr:cxnSp macro="">
      <xdr:nvCxnSpPr>
        <xdr:cNvPr id="249" name="直線コネクタ 248">
          <a:extLst>
            <a:ext uri="{FF2B5EF4-FFF2-40B4-BE49-F238E27FC236}">
              <a16:creationId xmlns:a16="http://schemas.microsoft.com/office/drawing/2014/main" id="{1D339AB7-AF68-4262-BDD4-C02C2F557188}"/>
            </a:ext>
          </a:extLst>
        </xdr:cNvPr>
        <xdr:cNvCxnSpPr/>
      </xdr:nvCxnSpPr>
      <xdr:spPr>
        <a:xfrm flipV="1">
          <a:off x="8750300" y="11035767"/>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9927</xdr:rowOff>
    </xdr:from>
    <xdr:to>
      <xdr:col>41</xdr:col>
      <xdr:colOff>101600</xdr:colOff>
      <xdr:row>64</xdr:row>
      <xdr:rowOff>111527</xdr:rowOff>
    </xdr:to>
    <xdr:sp macro="" textlink="">
      <xdr:nvSpPr>
        <xdr:cNvPr id="250" name="楕円 249">
          <a:extLst>
            <a:ext uri="{FF2B5EF4-FFF2-40B4-BE49-F238E27FC236}">
              <a16:creationId xmlns:a16="http://schemas.microsoft.com/office/drawing/2014/main" id="{C4334280-B39E-48F3-B957-90F93D73234F}"/>
            </a:ext>
          </a:extLst>
        </xdr:cNvPr>
        <xdr:cNvSpPr/>
      </xdr:nvSpPr>
      <xdr:spPr>
        <a:xfrm>
          <a:off x="7810500" y="109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60727</xdr:rowOff>
    </xdr:from>
    <xdr:to>
      <xdr:col>45</xdr:col>
      <xdr:colOff>177800</xdr:colOff>
      <xdr:row>64</xdr:row>
      <xdr:rowOff>63278</xdr:rowOff>
    </xdr:to>
    <xdr:cxnSp macro="">
      <xdr:nvCxnSpPr>
        <xdr:cNvPr id="251" name="直線コネクタ 250">
          <a:extLst>
            <a:ext uri="{FF2B5EF4-FFF2-40B4-BE49-F238E27FC236}">
              <a16:creationId xmlns:a16="http://schemas.microsoft.com/office/drawing/2014/main" id="{B968016B-1377-4EBF-B1CA-9AB40E2A2DE6}"/>
            </a:ext>
          </a:extLst>
        </xdr:cNvPr>
        <xdr:cNvCxnSpPr/>
      </xdr:nvCxnSpPr>
      <xdr:spPr>
        <a:xfrm>
          <a:off x="7861300" y="11033527"/>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10359</xdr:rowOff>
    </xdr:from>
    <xdr:to>
      <xdr:col>36</xdr:col>
      <xdr:colOff>165100</xdr:colOff>
      <xdr:row>64</xdr:row>
      <xdr:rowOff>111959</xdr:rowOff>
    </xdr:to>
    <xdr:sp macro="" textlink="">
      <xdr:nvSpPr>
        <xdr:cNvPr id="252" name="楕円 251">
          <a:extLst>
            <a:ext uri="{FF2B5EF4-FFF2-40B4-BE49-F238E27FC236}">
              <a16:creationId xmlns:a16="http://schemas.microsoft.com/office/drawing/2014/main" id="{B8B2A5E5-FA30-46CD-94A4-BC0FA6BA8792}"/>
            </a:ext>
          </a:extLst>
        </xdr:cNvPr>
        <xdr:cNvSpPr/>
      </xdr:nvSpPr>
      <xdr:spPr>
        <a:xfrm>
          <a:off x="6921500" y="109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60727</xdr:rowOff>
    </xdr:from>
    <xdr:to>
      <xdr:col>41</xdr:col>
      <xdr:colOff>50800</xdr:colOff>
      <xdr:row>64</xdr:row>
      <xdr:rowOff>61159</xdr:rowOff>
    </xdr:to>
    <xdr:cxnSp macro="">
      <xdr:nvCxnSpPr>
        <xdr:cNvPr id="253" name="直線コネクタ 252">
          <a:extLst>
            <a:ext uri="{FF2B5EF4-FFF2-40B4-BE49-F238E27FC236}">
              <a16:creationId xmlns:a16="http://schemas.microsoft.com/office/drawing/2014/main" id="{4DE1BF98-4D95-4FAD-B151-3F913F9B7751}"/>
            </a:ext>
          </a:extLst>
        </xdr:cNvPr>
        <xdr:cNvCxnSpPr/>
      </xdr:nvCxnSpPr>
      <xdr:spPr>
        <a:xfrm flipV="1">
          <a:off x="6972300" y="11033527"/>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165F47F-E380-495A-9168-1902F67D003A}"/>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D392736-1061-4E0F-8DF6-FC6AA9712FF3}"/>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7D42634-7F02-484A-B112-5BCB27C59948}"/>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9283F58-A2C8-4AAC-9A8D-B044B956F529}"/>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104894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69EEB24F-1070-466C-BB24-546C6F7D6FFE}"/>
            </a:ext>
          </a:extLst>
        </xdr:cNvPr>
        <xdr:cNvSpPr txBox="1"/>
      </xdr:nvSpPr>
      <xdr:spPr>
        <a:xfrm>
          <a:off x="9359411" y="110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105205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346BAF31-9B2C-4ED2-9F80-AA01F5A5FB9C}"/>
            </a:ext>
          </a:extLst>
        </xdr:cNvPr>
        <xdr:cNvSpPr txBox="1"/>
      </xdr:nvSpPr>
      <xdr:spPr>
        <a:xfrm>
          <a:off x="8483111" y="110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102654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A41C039B-8B96-4BB0-A3D2-9818B3141122}"/>
            </a:ext>
          </a:extLst>
        </xdr:cNvPr>
        <xdr:cNvSpPr txBox="1"/>
      </xdr:nvSpPr>
      <xdr:spPr>
        <a:xfrm>
          <a:off x="7594111" y="110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103086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68B47ABF-948E-43CD-96A8-B7367981B25F}"/>
            </a:ext>
          </a:extLst>
        </xdr:cNvPr>
        <xdr:cNvSpPr txBox="1"/>
      </xdr:nvSpPr>
      <xdr:spPr>
        <a:xfrm>
          <a:off x="6705111" y="110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390B898-685E-4A71-8691-3A69D86F63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5FEE2F4-9248-4E1E-8F75-24757FCB9B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42E10BD-7DF2-41AD-8CF9-CE12A6D532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1532DE7-DE65-429A-8022-F9DD415F06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ED960EA-0FCD-45CF-A3AB-C096314B72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60FE847-028F-49A7-A812-54290AB477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989A808-C757-4056-828D-0B6BDD53B5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90CD0CA-D86A-402A-BCB1-0ABC77EE33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2DAD66E-1FCF-4DC3-9E2E-B5BE59CDBC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9EF4475-E13F-4C37-85C3-81A6701880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2409F39-FC8A-4914-8D21-B131C909C2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AB28FC9-F424-4B37-A0C4-8928D101B92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9EE043A-5B82-47CE-BE4F-E75E5177F95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6577561-1BC4-45C7-AD3D-3AC5F935B5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EE29E94-F89B-4131-8426-9995E8ED890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3E24F3E-C943-4EB0-9825-2D893C5151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CB9E4D3-3644-489F-8AC4-66005347BC5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A7543B0-68AF-4043-84A4-09A737D7A75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916E636-5232-43B5-8215-3CA240B6FD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4852D01-9F44-4741-B843-995F6B9AE06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862CAE4-2DEB-41DD-910D-7AFAC15BBC8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B63B6E2-7302-4687-8DFD-1D7A63B1E7B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934BECB-E56C-479F-8AB8-4D094E5BF2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C4ADE9-AD23-4555-A205-755B22DB43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647B46C-B490-4787-ACC1-E13671E50938}"/>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46AE756-BDD1-48BB-A00C-4BE3FBFE559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F5E389D-424B-41DC-9011-57E52BB3230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C03B54C-D6FB-48DD-888C-F2FEAC5160F7}"/>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C54053FD-B332-46E5-BDCD-7EB62489C19F}"/>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7E9A288-835E-49CE-A12D-3676DB377D73}"/>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2B6DEBBA-EB3B-40EF-B4A2-845CA311EF7B}"/>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5F6503B7-7C6E-4DEC-B667-A2239209A436}"/>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408A221-55AC-47D0-B7BD-34D9314E6354}"/>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58FC53D6-0D07-4F87-B01C-A6334C4CCFE2}"/>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9B311FB6-C0C3-48AC-8929-5AA1F5262684}"/>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E5B1EA4-D816-4AF4-9AF5-FE201611CA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8AB107-D14A-46E3-921F-6D884FAB41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34FE14-5A12-4900-AC83-CDF01139B0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D40879-41D6-4D00-8ED7-9BF2DC708B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B9D4093-EF60-4B42-A218-8A051409B5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302" name="楕円 301">
          <a:extLst>
            <a:ext uri="{FF2B5EF4-FFF2-40B4-BE49-F238E27FC236}">
              <a16:creationId xmlns:a16="http://schemas.microsoft.com/office/drawing/2014/main" id="{1F852F2C-1415-42E8-A5D8-4372906D29E6}"/>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55B2B10-C8F4-43D3-9260-E76396AEDF12}"/>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4" name="楕円 303">
          <a:extLst>
            <a:ext uri="{FF2B5EF4-FFF2-40B4-BE49-F238E27FC236}">
              <a16:creationId xmlns:a16="http://schemas.microsoft.com/office/drawing/2014/main" id="{1CEE3968-BC23-4BA1-83F1-A557FC0F9C83}"/>
            </a:ext>
          </a:extLst>
        </xdr:cNvPr>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24764</xdr:rowOff>
    </xdr:to>
    <xdr:cxnSp macro="">
      <xdr:nvCxnSpPr>
        <xdr:cNvPr id="305" name="直線コネクタ 304">
          <a:extLst>
            <a:ext uri="{FF2B5EF4-FFF2-40B4-BE49-F238E27FC236}">
              <a16:creationId xmlns:a16="http://schemas.microsoft.com/office/drawing/2014/main" id="{50F05A19-8329-46CB-A377-49C1E4112B7E}"/>
            </a:ext>
          </a:extLst>
        </xdr:cNvPr>
        <xdr:cNvCxnSpPr/>
      </xdr:nvCxnSpPr>
      <xdr:spPr>
        <a:xfrm>
          <a:off x="3797300" y="1440751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306" name="楕円 305">
          <a:extLst>
            <a:ext uri="{FF2B5EF4-FFF2-40B4-BE49-F238E27FC236}">
              <a16:creationId xmlns:a16="http://schemas.microsoft.com/office/drawing/2014/main" id="{37F94525-45A3-4A1F-83BC-2AC4FB5D5D81}"/>
            </a:ext>
          </a:extLst>
        </xdr:cNvPr>
        <xdr:cNvSpPr/>
      </xdr:nvSpPr>
      <xdr:spPr>
        <a:xfrm>
          <a:off x="2857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5714</xdr:rowOff>
    </xdr:to>
    <xdr:cxnSp macro="">
      <xdr:nvCxnSpPr>
        <xdr:cNvPr id="307" name="直線コネクタ 306">
          <a:extLst>
            <a:ext uri="{FF2B5EF4-FFF2-40B4-BE49-F238E27FC236}">
              <a16:creationId xmlns:a16="http://schemas.microsoft.com/office/drawing/2014/main" id="{433EC777-3DDF-426D-9B06-A4EB08717FA5}"/>
            </a:ext>
          </a:extLst>
        </xdr:cNvPr>
        <xdr:cNvCxnSpPr/>
      </xdr:nvCxnSpPr>
      <xdr:spPr>
        <a:xfrm>
          <a:off x="2908300" y="143903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08" name="楕円 307">
          <a:extLst>
            <a:ext uri="{FF2B5EF4-FFF2-40B4-BE49-F238E27FC236}">
              <a16:creationId xmlns:a16="http://schemas.microsoft.com/office/drawing/2014/main" id="{0B5E05C2-02F1-4172-9361-4162B9A45EE0}"/>
            </a:ext>
          </a:extLst>
        </xdr:cNvPr>
        <xdr:cNvSpPr/>
      </xdr:nvSpPr>
      <xdr:spPr>
        <a:xfrm>
          <a:off x="1968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127636</xdr:rowOff>
    </xdr:from>
    <xdr:to>
      <xdr:col>15</xdr:col>
      <xdr:colOff>50800</xdr:colOff>
      <xdr:row>83</xdr:row>
      <xdr:rowOff>160020</xdr:rowOff>
    </xdr:to>
    <xdr:cxnSp macro="">
      <xdr:nvCxnSpPr>
        <xdr:cNvPr id="309" name="直線コネクタ 308">
          <a:extLst>
            <a:ext uri="{FF2B5EF4-FFF2-40B4-BE49-F238E27FC236}">
              <a16:creationId xmlns:a16="http://schemas.microsoft.com/office/drawing/2014/main" id="{A0A32485-FC97-4F80-9FED-06B1C0ACD1F5}"/>
            </a:ext>
          </a:extLst>
        </xdr:cNvPr>
        <xdr:cNvCxnSpPr/>
      </xdr:nvCxnSpPr>
      <xdr:spPr>
        <a:xfrm>
          <a:off x="2019300" y="143579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73025</xdr:rowOff>
    </xdr:from>
    <xdr:to>
      <xdr:col>6</xdr:col>
      <xdr:colOff>38100</xdr:colOff>
      <xdr:row>84</xdr:row>
      <xdr:rowOff>3175</xdr:rowOff>
    </xdr:to>
    <xdr:sp macro="" textlink="">
      <xdr:nvSpPr>
        <xdr:cNvPr id="310" name="楕円 309">
          <a:extLst>
            <a:ext uri="{FF2B5EF4-FFF2-40B4-BE49-F238E27FC236}">
              <a16:creationId xmlns:a16="http://schemas.microsoft.com/office/drawing/2014/main" id="{ED113650-C890-40FE-A2E2-0FB6D90E1856}"/>
            </a:ext>
          </a:extLst>
        </xdr:cNvPr>
        <xdr:cNvSpPr/>
      </xdr:nvSpPr>
      <xdr:spPr>
        <a:xfrm>
          <a:off x="1079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123825</xdr:rowOff>
    </xdr:from>
    <xdr:to>
      <xdr:col>10</xdr:col>
      <xdr:colOff>114300</xdr:colOff>
      <xdr:row>83</xdr:row>
      <xdr:rowOff>127636</xdr:rowOff>
    </xdr:to>
    <xdr:cxnSp macro="">
      <xdr:nvCxnSpPr>
        <xdr:cNvPr id="311" name="直線コネクタ 310">
          <a:extLst>
            <a:ext uri="{FF2B5EF4-FFF2-40B4-BE49-F238E27FC236}">
              <a16:creationId xmlns:a16="http://schemas.microsoft.com/office/drawing/2014/main" id="{D4D408EE-F541-4798-BC90-764A6E805FE3}"/>
            </a:ext>
          </a:extLst>
        </xdr:cNvPr>
        <xdr:cNvCxnSpPr/>
      </xdr:nvCxnSpPr>
      <xdr:spPr>
        <a:xfrm>
          <a:off x="1130300" y="143541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EEC8DFCF-62F2-425A-98E6-9FDD153C637A}"/>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E2734D87-B716-4795-9132-3C61948B7B3C}"/>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67D1DC4F-5A7B-48C2-BEE3-B204F3F28869}"/>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5764E32C-9EF9-414E-9BB7-1679829D3993}"/>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6" name="n_1mainValue【公営住宅】&#10;有形固定資産減価償却率">
          <a:extLst>
            <a:ext uri="{FF2B5EF4-FFF2-40B4-BE49-F238E27FC236}">
              <a16:creationId xmlns:a16="http://schemas.microsoft.com/office/drawing/2014/main" id="{A20BE734-C649-4FF8-ABCF-9F739CA1BAB9}"/>
            </a:ext>
          </a:extLst>
        </xdr:cNvPr>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30497</xdr:rowOff>
    </xdr:from>
    <xdr:ext cx="405111" cy="259045"/>
    <xdr:sp macro="" textlink="">
      <xdr:nvSpPr>
        <xdr:cNvPr id="317" name="n_2mainValue【公営住宅】&#10;有形固定資産減価償却率">
          <a:extLst>
            <a:ext uri="{FF2B5EF4-FFF2-40B4-BE49-F238E27FC236}">
              <a16:creationId xmlns:a16="http://schemas.microsoft.com/office/drawing/2014/main" id="{39E7AB3E-B080-4DF2-9C9A-8D35E4BE0C22}"/>
            </a:ext>
          </a:extLst>
        </xdr:cNvPr>
        <xdr:cNvSpPr txBox="1"/>
      </xdr:nvSpPr>
      <xdr:spPr>
        <a:xfrm>
          <a:off x="2705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18" name="n_3mainValue【公営住宅】&#10;有形固定資産減価償却率">
          <a:extLst>
            <a:ext uri="{FF2B5EF4-FFF2-40B4-BE49-F238E27FC236}">
              <a16:creationId xmlns:a16="http://schemas.microsoft.com/office/drawing/2014/main" id="{F71FBC73-E1A7-46AF-AAAA-A3E2AA36A660}"/>
            </a:ext>
          </a:extLst>
        </xdr:cNvPr>
        <xdr:cNvSpPr txBox="1"/>
      </xdr:nvSpPr>
      <xdr:spPr>
        <a:xfrm>
          <a:off x="1816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165752</xdr:rowOff>
    </xdr:from>
    <xdr:ext cx="405111" cy="259045"/>
    <xdr:sp macro="" textlink="">
      <xdr:nvSpPr>
        <xdr:cNvPr id="319" name="n_4mainValue【公営住宅】&#10;有形固定資産減価償却率">
          <a:extLst>
            <a:ext uri="{FF2B5EF4-FFF2-40B4-BE49-F238E27FC236}">
              <a16:creationId xmlns:a16="http://schemas.microsoft.com/office/drawing/2014/main" id="{A3007C57-94BF-4BC5-ABA3-D4A900C8CC25}"/>
            </a:ext>
          </a:extLst>
        </xdr:cNvPr>
        <xdr:cNvSpPr txBox="1"/>
      </xdr:nvSpPr>
      <xdr:spPr>
        <a:xfrm>
          <a:off x="927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849D903-41B4-4C1B-9DC3-E6E648D258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552E26E-1317-416C-A868-249411B311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EE9DFA3-13E4-4048-8A4C-BC74FD6017B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D4EEE4E-998E-406B-BFF2-2D43322BDB9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0736492-E1A7-4BB8-B722-A6427D8C58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651FF0C-92EE-4F50-AA03-EBF113D6C4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E20A983-A714-40FA-8FEC-E6ED0DE0B0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87CD63F-5CD4-477D-9213-F9B9ADE505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D38B885-1C45-4060-B13C-EC23BB5F85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BE29931-4A32-4CD0-8F09-45B06AB5F7A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AFCD758-CDDC-4045-8915-16D5BAD5381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07834F9-8AF3-4FDA-8E87-464C1B3D39A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0E5A5C2-5783-4AE9-B746-44356BB4443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52EB4A2C-6FF5-42F1-BB3C-BE27F228D4E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7574F19-142D-46DF-AC71-DBF869877DA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B1DE8012-5E18-4D27-B97A-3BD8A87833D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C521DE0-E571-4D63-B779-4DB199AEC04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D1BBEDCD-6C89-4BC0-AD88-3FF9E846ED9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6D57A00-D688-41B5-8A7F-CD67B71014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B391073-8B71-4D1D-8791-F2B6A1329EB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7AB20708-DE99-4049-9CF7-7871C20FBA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5AD7F29F-189F-4D21-BF15-326798114715}"/>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22229E82-7D3B-4E37-9230-D172A67064E6}"/>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7FDA5444-6535-42A8-A7B7-E22C112CD47F}"/>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7DA88C97-0955-481B-A6EA-BAD05EA51A11}"/>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27FED5BB-EC21-499D-8F55-C7EA0061F4AF}"/>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3C805C28-83A7-422B-B15B-EC50F011233B}"/>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98158C13-FA3B-4020-9D2D-D7D3A536944D}"/>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C0FBD360-B7EA-46D9-865B-A87E3F94E91F}"/>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3B701A28-92A5-4C53-8800-2A8A9AC3DFD5}"/>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DC75E1B-DCF2-44B4-B975-A600A7D01E14}"/>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C6DC13AC-8408-4B26-8F1C-73B92A1100C8}"/>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3C59DCC-4064-43C4-8223-75486D7C7A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BC5473-B7DC-4780-B380-F4C63DBDAE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69361E6-EFE2-45B3-B26B-A38EBCA11E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02FF63A-A35E-49E4-B241-6AA89342890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971D1B3-8542-4484-8B2A-9C45534B52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72842</xdr:rowOff>
    </xdr:from>
    <xdr:to>
      <xdr:col>55</xdr:col>
      <xdr:colOff>50800</xdr:colOff>
      <xdr:row>86</xdr:row>
      <xdr:rowOff>2992</xdr:rowOff>
    </xdr:to>
    <xdr:sp macro="" textlink="">
      <xdr:nvSpPr>
        <xdr:cNvPr id="357" name="楕円 356">
          <a:extLst>
            <a:ext uri="{FF2B5EF4-FFF2-40B4-BE49-F238E27FC236}">
              <a16:creationId xmlns:a16="http://schemas.microsoft.com/office/drawing/2014/main" id="{EFA20D53-8128-4E4F-AB2E-A3A2C18393DD}"/>
            </a:ext>
          </a:extLst>
        </xdr:cNvPr>
        <xdr:cNvSpPr/>
      </xdr:nvSpPr>
      <xdr:spPr>
        <a:xfrm>
          <a:off x="10426700" y="146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32219</xdr:rowOff>
    </xdr:from>
    <xdr:ext cx="469744" cy="259045"/>
    <xdr:sp macro="" textlink="">
      <xdr:nvSpPr>
        <xdr:cNvPr id="358" name="【公営住宅】&#10;一人当たり面積該当値テキスト">
          <a:extLst>
            <a:ext uri="{FF2B5EF4-FFF2-40B4-BE49-F238E27FC236}">
              <a16:creationId xmlns:a16="http://schemas.microsoft.com/office/drawing/2014/main" id="{A078D5AE-D075-494B-91BF-0173660F5F4B}"/>
            </a:ext>
          </a:extLst>
        </xdr:cNvPr>
        <xdr:cNvSpPr txBox="1"/>
      </xdr:nvSpPr>
      <xdr:spPr>
        <a:xfrm>
          <a:off x="10515600" y="1443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74716</xdr:rowOff>
    </xdr:from>
    <xdr:to>
      <xdr:col>50</xdr:col>
      <xdr:colOff>165100</xdr:colOff>
      <xdr:row>86</xdr:row>
      <xdr:rowOff>4866</xdr:rowOff>
    </xdr:to>
    <xdr:sp macro="" textlink="">
      <xdr:nvSpPr>
        <xdr:cNvPr id="359" name="楕円 358">
          <a:extLst>
            <a:ext uri="{FF2B5EF4-FFF2-40B4-BE49-F238E27FC236}">
              <a16:creationId xmlns:a16="http://schemas.microsoft.com/office/drawing/2014/main" id="{EA6512C3-8032-4470-9772-A6C5EA5D3E80}"/>
            </a:ext>
          </a:extLst>
        </xdr:cNvPr>
        <xdr:cNvSpPr/>
      </xdr:nvSpPr>
      <xdr:spPr>
        <a:xfrm>
          <a:off x="95885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123642</xdr:rowOff>
    </xdr:from>
    <xdr:to>
      <xdr:col>55</xdr:col>
      <xdr:colOff>0</xdr:colOff>
      <xdr:row>85</xdr:row>
      <xdr:rowOff>125516</xdr:rowOff>
    </xdr:to>
    <xdr:cxnSp macro="">
      <xdr:nvCxnSpPr>
        <xdr:cNvPr id="360" name="直線コネクタ 359">
          <a:extLst>
            <a:ext uri="{FF2B5EF4-FFF2-40B4-BE49-F238E27FC236}">
              <a16:creationId xmlns:a16="http://schemas.microsoft.com/office/drawing/2014/main" id="{03A449F9-F1DF-48EB-A087-75BF49A84C70}"/>
            </a:ext>
          </a:extLst>
        </xdr:cNvPr>
        <xdr:cNvCxnSpPr/>
      </xdr:nvCxnSpPr>
      <xdr:spPr>
        <a:xfrm flipV="1">
          <a:off x="9639300" y="14696892"/>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76088</xdr:rowOff>
    </xdr:from>
    <xdr:to>
      <xdr:col>46</xdr:col>
      <xdr:colOff>38100</xdr:colOff>
      <xdr:row>86</xdr:row>
      <xdr:rowOff>6238</xdr:rowOff>
    </xdr:to>
    <xdr:sp macro="" textlink="">
      <xdr:nvSpPr>
        <xdr:cNvPr id="361" name="楕円 360">
          <a:extLst>
            <a:ext uri="{FF2B5EF4-FFF2-40B4-BE49-F238E27FC236}">
              <a16:creationId xmlns:a16="http://schemas.microsoft.com/office/drawing/2014/main" id="{FCB3BCBE-A848-4D2C-AED3-059588077F8E}"/>
            </a:ext>
          </a:extLst>
        </xdr:cNvPr>
        <xdr:cNvSpPr/>
      </xdr:nvSpPr>
      <xdr:spPr>
        <a:xfrm>
          <a:off x="8699500" y="146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125516</xdr:rowOff>
    </xdr:from>
    <xdr:to>
      <xdr:col>50</xdr:col>
      <xdr:colOff>114300</xdr:colOff>
      <xdr:row>85</xdr:row>
      <xdr:rowOff>126888</xdr:rowOff>
    </xdr:to>
    <xdr:cxnSp macro="">
      <xdr:nvCxnSpPr>
        <xdr:cNvPr id="362" name="直線コネクタ 361">
          <a:extLst>
            <a:ext uri="{FF2B5EF4-FFF2-40B4-BE49-F238E27FC236}">
              <a16:creationId xmlns:a16="http://schemas.microsoft.com/office/drawing/2014/main" id="{E1EEA773-2893-4410-977C-8D38AA8E0A18}"/>
            </a:ext>
          </a:extLst>
        </xdr:cNvPr>
        <xdr:cNvCxnSpPr/>
      </xdr:nvCxnSpPr>
      <xdr:spPr>
        <a:xfrm flipV="1">
          <a:off x="8750300" y="146987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77871</xdr:rowOff>
    </xdr:from>
    <xdr:to>
      <xdr:col>41</xdr:col>
      <xdr:colOff>101600</xdr:colOff>
      <xdr:row>86</xdr:row>
      <xdr:rowOff>8021</xdr:rowOff>
    </xdr:to>
    <xdr:sp macro="" textlink="">
      <xdr:nvSpPr>
        <xdr:cNvPr id="363" name="楕円 362">
          <a:extLst>
            <a:ext uri="{FF2B5EF4-FFF2-40B4-BE49-F238E27FC236}">
              <a16:creationId xmlns:a16="http://schemas.microsoft.com/office/drawing/2014/main" id="{E16866D6-1158-4905-BBE4-4AEFBF40D065}"/>
            </a:ext>
          </a:extLst>
        </xdr:cNvPr>
        <xdr:cNvSpPr/>
      </xdr:nvSpPr>
      <xdr:spPr>
        <a:xfrm>
          <a:off x="7810500" y="146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126888</xdr:rowOff>
    </xdr:from>
    <xdr:to>
      <xdr:col>45</xdr:col>
      <xdr:colOff>177800</xdr:colOff>
      <xdr:row>85</xdr:row>
      <xdr:rowOff>128671</xdr:rowOff>
    </xdr:to>
    <xdr:cxnSp macro="">
      <xdr:nvCxnSpPr>
        <xdr:cNvPr id="364" name="直線コネクタ 363">
          <a:extLst>
            <a:ext uri="{FF2B5EF4-FFF2-40B4-BE49-F238E27FC236}">
              <a16:creationId xmlns:a16="http://schemas.microsoft.com/office/drawing/2014/main" id="{E0FDA927-6251-4E70-9E99-0E72AD0787E2}"/>
            </a:ext>
          </a:extLst>
        </xdr:cNvPr>
        <xdr:cNvCxnSpPr/>
      </xdr:nvCxnSpPr>
      <xdr:spPr>
        <a:xfrm flipV="1">
          <a:off x="7861300" y="1470013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80935</xdr:rowOff>
    </xdr:from>
    <xdr:to>
      <xdr:col>36</xdr:col>
      <xdr:colOff>165100</xdr:colOff>
      <xdr:row>86</xdr:row>
      <xdr:rowOff>11085</xdr:rowOff>
    </xdr:to>
    <xdr:sp macro="" textlink="">
      <xdr:nvSpPr>
        <xdr:cNvPr id="365" name="楕円 364">
          <a:extLst>
            <a:ext uri="{FF2B5EF4-FFF2-40B4-BE49-F238E27FC236}">
              <a16:creationId xmlns:a16="http://schemas.microsoft.com/office/drawing/2014/main" id="{A1BC72F2-133F-4B9D-BEA6-3E9477F8C5E4}"/>
            </a:ext>
          </a:extLst>
        </xdr:cNvPr>
        <xdr:cNvSpPr/>
      </xdr:nvSpPr>
      <xdr:spPr>
        <a:xfrm>
          <a:off x="6921500" y="146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128671</xdr:rowOff>
    </xdr:from>
    <xdr:to>
      <xdr:col>41</xdr:col>
      <xdr:colOff>50800</xdr:colOff>
      <xdr:row>85</xdr:row>
      <xdr:rowOff>131735</xdr:rowOff>
    </xdr:to>
    <xdr:cxnSp macro="">
      <xdr:nvCxnSpPr>
        <xdr:cNvPr id="366" name="直線コネクタ 365">
          <a:extLst>
            <a:ext uri="{FF2B5EF4-FFF2-40B4-BE49-F238E27FC236}">
              <a16:creationId xmlns:a16="http://schemas.microsoft.com/office/drawing/2014/main" id="{4CBA0704-9884-4319-9529-3E70AD1E9E75}"/>
            </a:ext>
          </a:extLst>
        </xdr:cNvPr>
        <xdr:cNvCxnSpPr/>
      </xdr:nvCxnSpPr>
      <xdr:spPr>
        <a:xfrm flipV="1">
          <a:off x="6972300" y="14701921"/>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7E23700B-AECA-4B52-B028-C2DDF16AFB83}"/>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F0A8237F-13FC-43B8-92B2-AD03E0AFD519}"/>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CA735B0C-CF90-4629-B25D-47C0E5B0B60E}"/>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F0F53D53-7D9D-4F77-B0C8-883BF87AFC24}"/>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21393</xdr:rowOff>
    </xdr:from>
    <xdr:ext cx="469744" cy="259045"/>
    <xdr:sp macro="" textlink="">
      <xdr:nvSpPr>
        <xdr:cNvPr id="371" name="n_1mainValue【公営住宅】&#10;一人当たり面積">
          <a:extLst>
            <a:ext uri="{FF2B5EF4-FFF2-40B4-BE49-F238E27FC236}">
              <a16:creationId xmlns:a16="http://schemas.microsoft.com/office/drawing/2014/main" id="{FC984121-948F-4F45-98CD-45B759DF7C06}"/>
            </a:ext>
          </a:extLst>
        </xdr:cNvPr>
        <xdr:cNvSpPr txBox="1"/>
      </xdr:nvSpPr>
      <xdr:spPr>
        <a:xfrm>
          <a:off x="9391727" y="144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22765</xdr:rowOff>
    </xdr:from>
    <xdr:ext cx="469744" cy="259045"/>
    <xdr:sp macro="" textlink="">
      <xdr:nvSpPr>
        <xdr:cNvPr id="372" name="n_2mainValue【公営住宅】&#10;一人当たり面積">
          <a:extLst>
            <a:ext uri="{FF2B5EF4-FFF2-40B4-BE49-F238E27FC236}">
              <a16:creationId xmlns:a16="http://schemas.microsoft.com/office/drawing/2014/main" id="{DED4A5D8-2295-43D9-AA38-1B249383C988}"/>
            </a:ext>
          </a:extLst>
        </xdr:cNvPr>
        <xdr:cNvSpPr txBox="1"/>
      </xdr:nvSpPr>
      <xdr:spPr>
        <a:xfrm>
          <a:off x="8515427" y="1442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24548</xdr:rowOff>
    </xdr:from>
    <xdr:ext cx="469744" cy="259045"/>
    <xdr:sp macro="" textlink="">
      <xdr:nvSpPr>
        <xdr:cNvPr id="373" name="n_3mainValue【公営住宅】&#10;一人当たり面積">
          <a:extLst>
            <a:ext uri="{FF2B5EF4-FFF2-40B4-BE49-F238E27FC236}">
              <a16:creationId xmlns:a16="http://schemas.microsoft.com/office/drawing/2014/main" id="{DC024E9E-2DEE-4992-A9C6-0DF3BDA13E5E}"/>
            </a:ext>
          </a:extLst>
        </xdr:cNvPr>
        <xdr:cNvSpPr txBox="1"/>
      </xdr:nvSpPr>
      <xdr:spPr>
        <a:xfrm>
          <a:off x="7626427" y="1442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27612</xdr:rowOff>
    </xdr:from>
    <xdr:ext cx="469744" cy="259045"/>
    <xdr:sp macro="" textlink="">
      <xdr:nvSpPr>
        <xdr:cNvPr id="374" name="n_4mainValue【公営住宅】&#10;一人当たり面積">
          <a:extLst>
            <a:ext uri="{FF2B5EF4-FFF2-40B4-BE49-F238E27FC236}">
              <a16:creationId xmlns:a16="http://schemas.microsoft.com/office/drawing/2014/main" id="{27A93B8D-D6C0-4E39-8E1C-6288C41D61BA}"/>
            </a:ext>
          </a:extLst>
        </xdr:cNvPr>
        <xdr:cNvSpPr txBox="1"/>
      </xdr:nvSpPr>
      <xdr:spPr>
        <a:xfrm>
          <a:off x="6737427" y="1442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9CBE3C5-2819-44E3-8646-B9E97FA9F5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C234E39-9E6A-4113-8219-FB346228DC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843BD9F-F2D9-485D-9C25-81DB0EECEC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12EAE81-CC82-4DE8-912E-1C909CDFF6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163E821-40F5-431E-9B15-122DEA79A5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B959BBE-0A6D-4ED8-86C0-A192BE4459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92BD442-0A18-46D9-B908-74F6D39EEC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8B8C9F2-B997-4389-A408-16519C26535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E21BBD7-06B2-4AFB-922E-322645D9E47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27C1D33-969E-45F3-B716-17241C9350E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20BD700-846A-4D9B-BC82-C3A8058611A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DE1643EE-2138-42EE-B1BA-02B46B89E7E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92816129-DA4E-43F7-B59F-8D2714C3954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7B8E7DA5-59ED-417D-9020-AEEF13A54CE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EACFFDB-E8B4-4AD1-9BE9-2A29F4E4B1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2439A9-5739-4786-B986-DDD58180462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D2337A8C-CC90-4EAB-BDC4-431E81061C9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90BC5199-5108-4442-8A74-93F6D90AE1D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23CC0A97-F152-4E2D-957D-7E3C5F9DEFF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3A8EC87E-9380-40D6-AC47-008D9CC40AD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BF33D7BF-9D82-4E8F-9F84-F19383049CF6}"/>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418E5C1-335C-4EFD-933A-2536007F7B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C28587A6-5E80-45D0-A681-30F533D6DAD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F1335917-0A8F-4B11-8B94-0429F6727D1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6D566E7E-9B52-47B6-BA39-0FE5D8A1A667}"/>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644DDBD1-E80B-4FD7-AEDE-B6880066A091}"/>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720A75BB-9697-4048-B5AB-96D5DE9BED58}"/>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A563FF25-A043-4974-962A-F20A0C7C97A5}"/>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9D45FCC8-309A-4DD8-9458-B0A18777E128}"/>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344665BA-A2D5-46CC-A38A-060A087CAAFD}"/>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E268CF64-34FF-4096-A704-AAC67228129B}"/>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D5907FBC-6946-40F8-AB04-BE69962DE1FD}"/>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FBC63EA3-9EDA-4B83-A2EB-D6F703A5778D}"/>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530FEFCD-0F49-4469-A700-4E7E4D86A8FA}"/>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B6F11CD-02BF-4AB5-8719-D7CFC7AD618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700950E-BE9C-450A-9A05-FB0DCD5F99A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63CD967-A955-4FC2-9E02-281E52EEC1A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9564328-4CA2-4FD3-B985-7DCDB520E30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1F7E66A-6F61-414E-9C47-CC243D0AF56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114300</xdr:rowOff>
    </xdr:from>
    <xdr:to>
      <xdr:col>24</xdr:col>
      <xdr:colOff>114300</xdr:colOff>
      <xdr:row>104</xdr:row>
      <xdr:rowOff>44450</xdr:rowOff>
    </xdr:to>
    <xdr:sp macro="" textlink="">
      <xdr:nvSpPr>
        <xdr:cNvPr id="414" name="楕円 413">
          <a:extLst>
            <a:ext uri="{FF2B5EF4-FFF2-40B4-BE49-F238E27FC236}">
              <a16:creationId xmlns:a16="http://schemas.microsoft.com/office/drawing/2014/main" id="{9827B31D-C516-4491-91E2-DD1A1FDC618A}"/>
            </a:ext>
          </a:extLst>
        </xdr:cNvPr>
        <xdr:cNvSpPr/>
      </xdr:nvSpPr>
      <xdr:spPr>
        <a:xfrm>
          <a:off x="4584700" y="177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137177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6D1FBE2-79FF-4DBC-8ED9-F3D2D0B3035D}"/>
            </a:ext>
          </a:extLst>
        </xdr:cNvPr>
        <xdr:cNvSpPr txBox="1"/>
      </xdr:nvSpPr>
      <xdr:spPr>
        <a:xfrm>
          <a:off x="4673600"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87630</xdr:rowOff>
    </xdr:from>
    <xdr:to>
      <xdr:col>20</xdr:col>
      <xdr:colOff>38100</xdr:colOff>
      <xdr:row>104</xdr:row>
      <xdr:rowOff>17780</xdr:rowOff>
    </xdr:to>
    <xdr:sp macro="" textlink="">
      <xdr:nvSpPr>
        <xdr:cNvPr id="416" name="楕円 415">
          <a:extLst>
            <a:ext uri="{FF2B5EF4-FFF2-40B4-BE49-F238E27FC236}">
              <a16:creationId xmlns:a16="http://schemas.microsoft.com/office/drawing/2014/main" id="{2839DB12-DAA0-4832-B3DF-44279C050D71}"/>
            </a:ext>
          </a:extLst>
        </xdr:cNvPr>
        <xdr:cNvSpPr/>
      </xdr:nvSpPr>
      <xdr:spPr>
        <a:xfrm>
          <a:off x="3746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138430</xdr:rowOff>
    </xdr:from>
    <xdr:to>
      <xdr:col>24</xdr:col>
      <xdr:colOff>63500</xdr:colOff>
      <xdr:row>103</xdr:row>
      <xdr:rowOff>165100</xdr:rowOff>
    </xdr:to>
    <xdr:cxnSp macro="">
      <xdr:nvCxnSpPr>
        <xdr:cNvPr id="417" name="直線コネクタ 416">
          <a:extLst>
            <a:ext uri="{FF2B5EF4-FFF2-40B4-BE49-F238E27FC236}">
              <a16:creationId xmlns:a16="http://schemas.microsoft.com/office/drawing/2014/main" id="{8335EF40-C606-4A52-BF38-BB30A56C87A7}"/>
            </a:ext>
          </a:extLst>
        </xdr:cNvPr>
        <xdr:cNvCxnSpPr/>
      </xdr:nvCxnSpPr>
      <xdr:spPr>
        <a:xfrm>
          <a:off x="3797300" y="177977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63500</xdr:rowOff>
    </xdr:from>
    <xdr:to>
      <xdr:col>15</xdr:col>
      <xdr:colOff>101600</xdr:colOff>
      <xdr:row>103</xdr:row>
      <xdr:rowOff>165100</xdr:rowOff>
    </xdr:to>
    <xdr:sp macro="" textlink="">
      <xdr:nvSpPr>
        <xdr:cNvPr id="418" name="楕円 417">
          <a:extLst>
            <a:ext uri="{FF2B5EF4-FFF2-40B4-BE49-F238E27FC236}">
              <a16:creationId xmlns:a16="http://schemas.microsoft.com/office/drawing/2014/main" id="{E4D26AEE-6C73-4FB9-86A7-313A0BF26CE4}"/>
            </a:ext>
          </a:extLst>
        </xdr:cNvPr>
        <xdr:cNvSpPr/>
      </xdr:nvSpPr>
      <xdr:spPr>
        <a:xfrm>
          <a:off x="2857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114300</xdr:rowOff>
    </xdr:from>
    <xdr:to>
      <xdr:col>19</xdr:col>
      <xdr:colOff>177800</xdr:colOff>
      <xdr:row>103</xdr:row>
      <xdr:rowOff>138430</xdr:rowOff>
    </xdr:to>
    <xdr:cxnSp macro="">
      <xdr:nvCxnSpPr>
        <xdr:cNvPr id="419" name="直線コネクタ 418">
          <a:extLst>
            <a:ext uri="{FF2B5EF4-FFF2-40B4-BE49-F238E27FC236}">
              <a16:creationId xmlns:a16="http://schemas.microsoft.com/office/drawing/2014/main" id="{BB78C3EF-F65A-4B9D-AE09-09167DF5B10C}"/>
            </a:ext>
          </a:extLst>
        </xdr:cNvPr>
        <xdr:cNvCxnSpPr/>
      </xdr:nvCxnSpPr>
      <xdr:spPr>
        <a:xfrm>
          <a:off x="2908300" y="17773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41911</xdr:rowOff>
    </xdr:from>
    <xdr:to>
      <xdr:col>10</xdr:col>
      <xdr:colOff>165100</xdr:colOff>
      <xdr:row>103</xdr:row>
      <xdr:rowOff>143511</xdr:rowOff>
    </xdr:to>
    <xdr:sp macro="" textlink="">
      <xdr:nvSpPr>
        <xdr:cNvPr id="420" name="楕円 419">
          <a:extLst>
            <a:ext uri="{FF2B5EF4-FFF2-40B4-BE49-F238E27FC236}">
              <a16:creationId xmlns:a16="http://schemas.microsoft.com/office/drawing/2014/main" id="{9ECD4948-FDA2-4298-B501-4D22E4814C6A}"/>
            </a:ext>
          </a:extLst>
        </xdr:cNvPr>
        <xdr:cNvSpPr/>
      </xdr:nvSpPr>
      <xdr:spPr>
        <a:xfrm>
          <a:off x="1968500" y="177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92711</xdr:rowOff>
    </xdr:from>
    <xdr:to>
      <xdr:col>15</xdr:col>
      <xdr:colOff>50800</xdr:colOff>
      <xdr:row>103</xdr:row>
      <xdr:rowOff>114300</xdr:rowOff>
    </xdr:to>
    <xdr:cxnSp macro="">
      <xdr:nvCxnSpPr>
        <xdr:cNvPr id="421" name="直線コネクタ 420">
          <a:extLst>
            <a:ext uri="{FF2B5EF4-FFF2-40B4-BE49-F238E27FC236}">
              <a16:creationId xmlns:a16="http://schemas.microsoft.com/office/drawing/2014/main" id="{649AFFD7-7B8B-4251-975F-1C726EB48B52}"/>
            </a:ext>
          </a:extLst>
        </xdr:cNvPr>
        <xdr:cNvCxnSpPr/>
      </xdr:nvCxnSpPr>
      <xdr:spPr>
        <a:xfrm>
          <a:off x="2019300" y="177520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22861</xdr:rowOff>
    </xdr:from>
    <xdr:to>
      <xdr:col>6</xdr:col>
      <xdr:colOff>38100</xdr:colOff>
      <xdr:row>103</xdr:row>
      <xdr:rowOff>124461</xdr:rowOff>
    </xdr:to>
    <xdr:sp macro="" textlink="">
      <xdr:nvSpPr>
        <xdr:cNvPr id="422" name="楕円 421">
          <a:extLst>
            <a:ext uri="{FF2B5EF4-FFF2-40B4-BE49-F238E27FC236}">
              <a16:creationId xmlns:a16="http://schemas.microsoft.com/office/drawing/2014/main" id="{EE3C8F44-00E6-4722-9DDC-19383C24BFB0}"/>
            </a:ext>
          </a:extLst>
        </xdr:cNvPr>
        <xdr:cNvSpPr/>
      </xdr:nvSpPr>
      <xdr:spPr>
        <a:xfrm>
          <a:off x="1079500" y="176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73661</xdr:rowOff>
    </xdr:from>
    <xdr:to>
      <xdr:col>10</xdr:col>
      <xdr:colOff>114300</xdr:colOff>
      <xdr:row>103</xdr:row>
      <xdr:rowOff>92711</xdr:rowOff>
    </xdr:to>
    <xdr:cxnSp macro="">
      <xdr:nvCxnSpPr>
        <xdr:cNvPr id="423" name="直線コネクタ 422">
          <a:extLst>
            <a:ext uri="{FF2B5EF4-FFF2-40B4-BE49-F238E27FC236}">
              <a16:creationId xmlns:a16="http://schemas.microsoft.com/office/drawing/2014/main" id="{38348BA9-AF05-42AE-8CAE-F9A65AC54CB7}"/>
            </a:ext>
          </a:extLst>
        </xdr:cNvPr>
        <xdr:cNvCxnSpPr/>
      </xdr:nvCxnSpPr>
      <xdr:spPr>
        <a:xfrm>
          <a:off x="1130300" y="177330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B5638CFC-1348-4728-B00A-7B11FAFE483A}"/>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CB086D7F-71FE-44AA-AC2A-231623C7BCE4}"/>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F06346E9-FE5A-43AC-8E1A-D9EC34E384CB}"/>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39BBE39A-E5BF-497F-B7E5-C5ECF2A5D052}"/>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34307</xdr:rowOff>
    </xdr:from>
    <xdr:ext cx="405111" cy="259045"/>
    <xdr:sp macro="" textlink="">
      <xdr:nvSpPr>
        <xdr:cNvPr id="428" name="n_1mainValue【港湾・漁港】&#10;有形固定資産減価償却率">
          <a:extLst>
            <a:ext uri="{FF2B5EF4-FFF2-40B4-BE49-F238E27FC236}">
              <a16:creationId xmlns:a16="http://schemas.microsoft.com/office/drawing/2014/main" id="{7739AFF2-BF6F-40A3-B4EF-7DCB1414F403}"/>
            </a:ext>
          </a:extLst>
        </xdr:cNvPr>
        <xdr:cNvSpPr txBox="1"/>
      </xdr:nvSpPr>
      <xdr:spPr>
        <a:xfrm>
          <a:off x="35820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29" name="n_2mainValue【港湾・漁港】&#10;有形固定資産減価償却率">
          <a:extLst>
            <a:ext uri="{FF2B5EF4-FFF2-40B4-BE49-F238E27FC236}">
              <a16:creationId xmlns:a16="http://schemas.microsoft.com/office/drawing/2014/main" id="{9A31EF97-CD5C-4852-8F8A-C76A6676FD4C}"/>
            </a:ext>
          </a:extLst>
        </xdr:cNvPr>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160038</xdr:rowOff>
    </xdr:from>
    <xdr:ext cx="405111" cy="259045"/>
    <xdr:sp macro="" textlink="">
      <xdr:nvSpPr>
        <xdr:cNvPr id="430" name="n_3mainValue【港湾・漁港】&#10;有形固定資産減価償却率">
          <a:extLst>
            <a:ext uri="{FF2B5EF4-FFF2-40B4-BE49-F238E27FC236}">
              <a16:creationId xmlns:a16="http://schemas.microsoft.com/office/drawing/2014/main" id="{BDD02B08-2D40-49D9-B818-69304FD7F23A}"/>
            </a:ext>
          </a:extLst>
        </xdr:cNvPr>
        <xdr:cNvSpPr txBox="1"/>
      </xdr:nvSpPr>
      <xdr:spPr>
        <a:xfrm>
          <a:off x="1816744"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140988</xdr:rowOff>
    </xdr:from>
    <xdr:ext cx="405111" cy="259045"/>
    <xdr:sp macro="" textlink="">
      <xdr:nvSpPr>
        <xdr:cNvPr id="431" name="n_4mainValue【港湾・漁港】&#10;有形固定資産減価償却率">
          <a:extLst>
            <a:ext uri="{FF2B5EF4-FFF2-40B4-BE49-F238E27FC236}">
              <a16:creationId xmlns:a16="http://schemas.microsoft.com/office/drawing/2014/main" id="{E7D71335-7059-4370-9C2B-0CF02BC65849}"/>
            </a:ext>
          </a:extLst>
        </xdr:cNvPr>
        <xdr:cNvSpPr txBox="1"/>
      </xdr:nvSpPr>
      <xdr:spPr>
        <a:xfrm>
          <a:off x="92774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4B21D00-3BEA-46F2-BA75-275E930ACF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536D6C6-7A80-4753-B140-4FCDC1F73C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3450A82D-116A-4520-B9F7-8341D17AD5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4F2BCDD2-E9B7-41AC-BEAB-F95E3502B7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59C7F99-1650-4806-94FE-6ED46997E4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8346A4D-E9E5-4A41-939E-494CE0DFDA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5186D05-B136-4718-A786-FBF08B328E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71A65417-4240-4B06-8E5B-035B3B42C2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55BDC182-BBCC-4705-B738-7C0C226B1DC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436DDD16-8C61-41AE-A417-470EDF9F15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AFE1DF51-F189-4605-A99D-38EB707C52C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2A1B057A-9C46-4776-B91E-61451D9D43D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5A756303-EFEB-4FCE-81A7-E46D19D09D5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C56069F7-01EB-4D23-A989-BA44254D79A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120CB317-BAB9-4A7B-8B8F-1416580C5C2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35DF73F2-34B3-4D52-9154-24E55962D42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45C36D50-7EF8-4054-A81C-2C686C81AB9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1A4B1EA9-9F85-4F73-BE58-94B072428A0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80C6E544-8AE6-4706-A856-E4AFC008E9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CFB253DC-828B-4DDD-B682-FADDB35F79B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A68D1C0B-D986-4F03-981A-F4E3AF679F2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9CD870B8-37D1-4E3F-B994-81850ED665C6}"/>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A5B4CDE1-8EB3-401D-8EC8-AFD9ED9EE37F}"/>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AAD27358-DD2A-4205-A2B8-BE0FF31DB72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B7409A57-88F3-4C6F-9551-7DC77D42A674}"/>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B3675C13-390B-42E8-A4D3-A9AC63CA05B8}"/>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F15AA6B8-1448-4FE4-86EC-144378F934A1}"/>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F5AB8F92-2438-4AC3-9E86-558190E5B9EC}"/>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4B5C5281-636F-46AB-97F3-E7331EF3037E}"/>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B27AB29C-D4B3-4D78-AC4C-0C53E11BE6EC}"/>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86D56291-213C-4D62-8332-518C122A7EC1}"/>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67116CFB-575D-4D4D-B54B-D7CA6729A117}"/>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B3F1EDD-526B-4675-8AD9-D91F6BDB749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FC71AB2-B000-42FF-BBA6-97DEF4880EF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D7691D9-FC1B-4C08-930C-AD66C011F4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B50BE2E-061D-4D07-8A38-1366B60F6F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EC50FBF-0EDC-45BC-BE71-C73CF9D55B0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19126</xdr:rowOff>
    </xdr:from>
    <xdr:to>
      <xdr:col>55</xdr:col>
      <xdr:colOff>50800</xdr:colOff>
      <xdr:row>100</xdr:row>
      <xdr:rowOff>120726</xdr:rowOff>
    </xdr:to>
    <xdr:sp macro="" textlink="">
      <xdr:nvSpPr>
        <xdr:cNvPr id="469" name="楕円 468">
          <a:extLst>
            <a:ext uri="{FF2B5EF4-FFF2-40B4-BE49-F238E27FC236}">
              <a16:creationId xmlns:a16="http://schemas.microsoft.com/office/drawing/2014/main" id="{56968DEB-13C3-4D59-8CB0-DD51199676A1}"/>
            </a:ext>
          </a:extLst>
        </xdr:cNvPr>
        <xdr:cNvSpPr/>
      </xdr:nvSpPr>
      <xdr:spPr>
        <a:xfrm>
          <a:off x="10426700" y="171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143603</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FFDEF709-E224-46B3-B936-6A09421AF55B}"/>
            </a:ext>
          </a:extLst>
        </xdr:cNvPr>
        <xdr:cNvSpPr txBox="1"/>
      </xdr:nvSpPr>
      <xdr:spPr>
        <a:xfrm>
          <a:off x="10515600" y="17117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47949</xdr:rowOff>
    </xdr:from>
    <xdr:to>
      <xdr:col>50</xdr:col>
      <xdr:colOff>165100</xdr:colOff>
      <xdr:row>100</xdr:row>
      <xdr:rowOff>149549</xdr:rowOff>
    </xdr:to>
    <xdr:sp macro="" textlink="">
      <xdr:nvSpPr>
        <xdr:cNvPr id="471" name="楕円 470">
          <a:extLst>
            <a:ext uri="{FF2B5EF4-FFF2-40B4-BE49-F238E27FC236}">
              <a16:creationId xmlns:a16="http://schemas.microsoft.com/office/drawing/2014/main" id="{01C93BD2-99BF-475C-89E1-C2CC84361CC5}"/>
            </a:ext>
          </a:extLst>
        </xdr:cNvPr>
        <xdr:cNvSpPr/>
      </xdr:nvSpPr>
      <xdr:spPr>
        <a:xfrm>
          <a:off x="9588500" y="171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69926</xdr:rowOff>
    </xdr:from>
    <xdr:to>
      <xdr:col>55</xdr:col>
      <xdr:colOff>0</xdr:colOff>
      <xdr:row>100</xdr:row>
      <xdr:rowOff>98749</xdr:rowOff>
    </xdr:to>
    <xdr:cxnSp macro="">
      <xdr:nvCxnSpPr>
        <xdr:cNvPr id="472" name="直線コネクタ 471">
          <a:extLst>
            <a:ext uri="{FF2B5EF4-FFF2-40B4-BE49-F238E27FC236}">
              <a16:creationId xmlns:a16="http://schemas.microsoft.com/office/drawing/2014/main" id="{36AD99C2-1ED9-4690-9A4E-82CD4EB01A13}"/>
            </a:ext>
          </a:extLst>
        </xdr:cNvPr>
        <xdr:cNvCxnSpPr/>
      </xdr:nvCxnSpPr>
      <xdr:spPr>
        <a:xfrm flipV="1">
          <a:off x="9639300" y="17214926"/>
          <a:ext cx="8382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81693</xdr:rowOff>
    </xdr:from>
    <xdr:to>
      <xdr:col>46</xdr:col>
      <xdr:colOff>38100</xdr:colOff>
      <xdr:row>101</xdr:row>
      <xdr:rowOff>11843</xdr:rowOff>
    </xdr:to>
    <xdr:sp macro="" textlink="">
      <xdr:nvSpPr>
        <xdr:cNvPr id="473" name="楕円 472">
          <a:extLst>
            <a:ext uri="{FF2B5EF4-FFF2-40B4-BE49-F238E27FC236}">
              <a16:creationId xmlns:a16="http://schemas.microsoft.com/office/drawing/2014/main" id="{236BB841-9426-4514-8A5E-E28ACA32381C}"/>
            </a:ext>
          </a:extLst>
        </xdr:cNvPr>
        <xdr:cNvSpPr/>
      </xdr:nvSpPr>
      <xdr:spPr>
        <a:xfrm>
          <a:off x="8699500" y="172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98749</xdr:rowOff>
    </xdr:from>
    <xdr:to>
      <xdr:col>50</xdr:col>
      <xdr:colOff>114300</xdr:colOff>
      <xdr:row>100</xdr:row>
      <xdr:rowOff>132493</xdr:rowOff>
    </xdr:to>
    <xdr:cxnSp macro="">
      <xdr:nvCxnSpPr>
        <xdr:cNvPr id="474" name="直線コネクタ 473">
          <a:extLst>
            <a:ext uri="{FF2B5EF4-FFF2-40B4-BE49-F238E27FC236}">
              <a16:creationId xmlns:a16="http://schemas.microsoft.com/office/drawing/2014/main" id="{9583478D-E6A5-46DC-AF9F-32A089B06DEA}"/>
            </a:ext>
          </a:extLst>
        </xdr:cNvPr>
        <xdr:cNvCxnSpPr/>
      </xdr:nvCxnSpPr>
      <xdr:spPr>
        <a:xfrm flipV="1">
          <a:off x="8750300" y="17243749"/>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114229</xdr:rowOff>
    </xdr:from>
    <xdr:to>
      <xdr:col>41</xdr:col>
      <xdr:colOff>101600</xdr:colOff>
      <xdr:row>101</xdr:row>
      <xdr:rowOff>44379</xdr:rowOff>
    </xdr:to>
    <xdr:sp macro="" textlink="">
      <xdr:nvSpPr>
        <xdr:cNvPr id="475" name="楕円 474">
          <a:extLst>
            <a:ext uri="{FF2B5EF4-FFF2-40B4-BE49-F238E27FC236}">
              <a16:creationId xmlns:a16="http://schemas.microsoft.com/office/drawing/2014/main" id="{237BED02-90E6-4E20-A8ED-1FC519482AE4}"/>
            </a:ext>
          </a:extLst>
        </xdr:cNvPr>
        <xdr:cNvSpPr/>
      </xdr:nvSpPr>
      <xdr:spPr>
        <a:xfrm>
          <a:off x="7810500" y="172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132493</xdr:rowOff>
    </xdr:from>
    <xdr:to>
      <xdr:col>45</xdr:col>
      <xdr:colOff>177800</xdr:colOff>
      <xdr:row>100</xdr:row>
      <xdr:rowOff>165029</xdr:rowOff>
    </xdr:to>
    <xdr:cxnSp macro="">
      <xdr:nvCxnSpPr>
        <xdr:cNvPr id="476" name="直線コネクタ 475">
          <a:extLst>
            <a:ext uri="{FF2B5EF4-FFF2-40B4-BE49-F238E27FC236}">
              <a16:creationId xmlns:a16="http://schemas.microsoft.com/office/drawing/2014/main" id="{EB5CE75E-956B-44DF-AFE7-28131702241A}"/>
            </a:ext>
          </a:extLst>
        </xdr:cNvPr>
        <xdr:cNvCxnSpPr/>
      </xdr:nvCxnSpPr>
      <xdr:spPr>
        <a:xfrm flipV="1">
          <a:off x="7861300" y="17277493"/>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145552</xdr:rowOff>
    </xdr:from>
    <xdr:to>
      <xdr:col>36</xdr:col>
      <xdr:colOff>165100</xdr:colOff>
      <xdr:row>101</xdr:row>
      <xdr:rowOff>75702</xdr:rowOff>
    </xdr:to>
    <xdr:sp macro="" textlink="">
      <xdr:nvSpPr>
        <xdr:cNvPr id="477" name="楕円 476">
          <a:extLst>
            <a:ext uri="{FF2B5EF4-FFF2-40B4-BE49-F238E27FC236}">
              <a16:creationId xmlns:a16="http://schemas.microsoft.com/office/drawing/2014/main" id="{0567755F-A918-4C41-9AD2-A9A2AC724137}"/>
            </a:ext>
          </a:extLst>
        </xdr:cNvPr>
        <xdr:cNvSpPr/>
      </xdr:nvSpPr>
      <xdr:spPr>
        <a:xfrm>
          <a:off x="6921500" y="172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165029</xdr:rowOff>
    </xdr:from>
    <xdr:to>
      <xdr:col>41</xdr:col>
      <xdr:colOff>50800</xdr:colOff>
      <xdr:row>101</xdr:row>
      <xdr:rowOff>24902</xdr:rowOff>
    </xdr:to>
    <xdr:cxnSp macro="">
      <xdr:nvCxnSpPr>
        <xdr:cNvPr id="478" name="直線コネクタ 477">
          <a:extLst>
            <a:ext uri="{FF2B5EF4-FFF2-40B4-BE49-F238E27FC236}">
              <a16:creationId xmlns:a16="http://schemas.microsoft.com/office/drawing/2014/main" id="{1AB31496-475F-495B-8022-B3730CC714B0}"/>
            </a:ext>
          </a:extLst>
        </xdr:cNvPr>
        <xdr:cNvCxnSpPr/>
      </xdr:nvCxnSpPr>
      <xdr:spPr>
        <a:xfrm flipV="1">
          <a:off x="6972300" y="17310029"/>
          <a:ext cx="889000" cy="3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7D13D5D2-D721-45B3-86BE-D145E1B3233B}"/>
            </a:ext>
          </a:extLst>
        </xdr:cNvPr>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C9E28F47-BD6F-451B-86D2-4E0449AF9D8B}"/>
            </a:ext>
          </a:extLst>
        </xdr:cNvPr>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6773FE08-5595-41F9-955F-934CBBA4D9F8}"/>
            </a:ext>
          </a:extLst>
        </xdr:cNvPr>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65F366AC-6ABD-4B42-A212-EB2E9AEB6FCB}"/>
            </a:ext>
          </a:extLst>
        </xdr:cNvPr>
        <xdr:cNvSpPr txBox="1"/>
      </xdr:nvSpPr>
      <xdr:spPr>
        <a:xfrm>
          <a:off x="6672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166076</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A2EC460B-EE60-4A39-943A-8BD72888779C}"/>
            </a:ext>
          </a:extLst>
        </xdr:cNvPr>
        <xdr:cNvSpPr txBox="1"/>
      </xdr:nvSpPr>
      <xdr:spPr>
        <a:xfrm>
          <a:off x="9281505" y="16968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28370</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E5367B7B-3914-4E38-96A5-B039E1F1459D}"/>
            </a:ext>
          </a:extLst>
        </xdr:cNvPr>
        <xdr:cNvSpPr txBox="1"/>
      </xdr:nvSpPr>
      <xdr:spPr>
        <a:xfrm>
          <a:off x="8405205" y="17001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60906</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E2E12EB7-A28B-4FCA-A018-E414D35C43E0}"/>
            </a:ext>
          </a:extLst>
        </xdr:cNvPr>
        <xdr:cNvSpPr txBox="1"/>
      </xdr:nvSpPr>
      <xdr:spPr>
        <a:xfrm>
          <a:off x="7516205" y="17034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92229</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4C24DD6F-0CEC-4E20-935B-43768202DD1D}"/>
            </a:ext>
          </a:extLst>
        </xdr:cNvPr>
        <xdr:cNvSpPr txBox="1"/>
      </xdr:nvSpPr>
      <xdr:spPr>
        <a:xfrm>
          <a:off x="6627205" y="17065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D657E707-8845-42A0-A9E7-E5656D01DB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CF60A22-59BB-4DA4-B4D9-843E76078C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F09E41-6B6F-461C-B45B-E10FCF76BD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57038679-A0AF-40CC-8041-E8E8C6C80F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BDE6ED9A-DE07-44E7-AB59-3548A61E8F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88DB21DF-87DC-45A3-A028-3E40D65F7E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B9FDB16C-A22E-43E0-8DF3-DE38FBAF2D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67EA7C28-F902-43F0-82F3-9C45F46DA0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9920F93-2F38-4DB7-BA45-DF742D304E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313E0607-169F-4D55-AFEF-5366E3E18A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B353A92-0E70-4819-A005-9FCDFDBCAF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FA8E89A6-26C1-4F40-9E27-FFA25956361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7ABCD558-4874-4ABE-A944-D4EB5C9D9E4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6585687E-E1D8-435F-BAA7-1A051CC0F6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D176AA72-05D9-47C6-AC24-88146269946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57F11EC0-A35A-454E-9071-8BDDE4A0E5A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37216F6D-88EE-4F4F-8E33-ED14C70090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A1505C81-FC38-4BEA-9F8B-A75DCD4899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F9EADDF1-BED3-4F02-B4D9-1730AECC4F6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B6555314-73D7-4152-AF10-6EBA2732E0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215388B-9815-4CEC-AE10-7080CC6EEDE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8EB2A221-DD9B-47BA-8221-FEEBAD1740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4501B5B5-8A55-4735-BEAB-87E1C9B513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7F96A8B-75BC-4F7C-A6A0-EA37B70D7EE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5CCD529B-5055-419A-8C43-09AE0782C4D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C25322A4-E346-4474-B5EB-5331D68527E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493FCF00-885D-49D3-882E-D77806274D4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BEBF411-BD0D-43CA-9BB5-CF78991F369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657C636C-5928-4106-A0B2-BDEA48CD7089}"/>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28424161-BEFF-4A23-B28D-875170944724}"/>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5A731F61-5AC6-4EC2-9C51-7DD191B35C5A}"/>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0F39E285-8D80-4713-8503-61DE9923F482}"/>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7140F1B7-A1C1-41E9-9B1D-E37680A5A1B5}"/>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945C7B34-B145-4B76-83D7-8C5A3644BDCC}"/>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70C65C6-2674-4EC8-A305-A3DAC90C6A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5401D76-E928-4B73-8595-C11311720A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25E3F4E-7E3E-4D55-AA3B-4E4F74433A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8059834-3CF1-4C47-8BE3-3BE5682782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5F293D9-07C9-4791-981B-17AB694085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26" name="楕円 525">
          <a:extLst>
            <a:ext uri="{FF2B5EF4-FFF2-40B4-BE49-F238E27FC236}">
              <a16:creationId xmlns:a16="http://schemas.microsoft.com/office/drawing/2014/main" id="{59C1B09C-24F4-4383-89E1-84B0C8FAE7D9}"/>
            </a:ext>
          </a:extLst>
        </xdr:cNvPr>
        <xdr:cNvSpPr/>
      </xdr:nvSpPr>
      <xdr:spPr>
        <a:xfrm>
          <a:off x="16268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7637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3DABD05F-19F4-4FF6-B538-EB9FAC7760B8}"/>
            </a:ext>
          </a:extLst>
        </xdr:cNvPr>
        <xdr:cNvSpPr txBox="1"/>
      </xdr:nvSpPr>
      <xdr:spPr>
        <a:xfrm>
          <a:off x="16357600"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168910</xdr:rowOff>
    </xdr:from>
    <xdr:to>
      <xdr:col>81</xdr:col>
      <xdr:colOff>101600</xdr:colOff>
      <xdr:row>37</xdr:row>
      <xdr:rowOff>99060</xdr:rowOff>
    </xdr:to>
    <xdr:sp macro="" textlink="">
      <xdr:nvSpPr>
        <xdr:cNvPr id="528" name="楕円 527">
          <a:extLst>
            <a:ext uri="{FF2B5EF4-FFF2-40B4-BE49-F238E27FC236}">
              <a16:creationId xmlns:a16="http://schemas.microsoft.com/office/drawing/2014/main" id="{BF5C99EF-492B-4F42-9267-4A5B7941BAA0}"/>
            </a:ext>
          </a:extLst>
        </xdr:cNvPr>
        <xdr:cNvSpPr/>
      </xdr:nvSpPr>
      <xdr:spPr>
        <a:xfrm>
          <a:off x="15430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48260</xdr:rowOff>
    </xdr:from>
    <xdr:to>
      <xdr:col>85</xdr:col>
      <xdr:colOff>127000</xdr:colOff>
      <xdr:row>37</xdr:row>
      <xdr:rowOff>80010</xdr:rowOff>
    </xdr:to>
    <xdr:cxnSp macro="">
      <xdr:nvCxnSpPr>
        <xdr:cNvPr id="529" name="直線コネクタ 528">
          <a:extLst>
            <a:ext uri="{FF2B5EF4-FFF2-40B4-BE49-F238E27FC236}">
              <a16:creationId xmlns:a16="http://schemas.microsoft.com/office/drawing/2014/main" id="{7F33095B-A22C-41DB-9729-92984FDE6C30}"/>
            </a:ext>
          </a:extLst>
        </xdr:cNvPr>
        <xdr:cNvCxnSpPr/>
      </xdr:nvCxnSpPr>
      <xdr:spPr>
        <a:xfrm>
          <a:off x="15481300" y="639191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147320</xdr:rowOff>
    </xdr:from>
    <xdr:to>
      <xdr:col>76</xdr:col>
      <xdr:colOff>165100</xdr:colOff>
      <xdr:row>37</xdr:row>
      <xdr:rowOff>77470</xdr:rowOff>
    </xdr:to>
    <xdr:sp macro="" textlink="">
      <xdr:nvSpPr>
        <xdr:cNvPr id="530" name="楕円 529">
          <a:extLst>
            <a:ext uri="{FF2B5EF4-FFF2-40B4-BE49-F238E27FC236}">
              <a16:creationId xmlns:a16="http://schemas.microsoft.com/office/drawing/2014/main" id="{7A098F40-1078-4078-AC4C-C64506F43BF9}"/>
            </a:ext>
          </a:extLst>
        </xdr:cNvPr>
        <xdr:cNvSpPr/>
      </xdr:nvSpPr>
      <xdr:spPr>
        <a:xfrm>
          <a:off x="1454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26670</xdr:rowOff>
    </xdr:from>
    <xdr:to>
      <xdr:col>81</xdr:col>
      <xdr:colOff>50800</xdr:colOff>
      <xdr:row>37</xdr:row>
      <xdr:rowOff>48260</xdr:rowOff>
    </xdr:to>
    <xdr:cxnSp macro="">
      <xdr:nvCxnSpPr>
        <xdr:cNvPr id="531" name="直線コネクタ 530">
          <a:extLst>
            <a:ext uri="{FF2B5EF4-FFF2-40B4-BE49-F238E27FC236}">
              <a16:creationId xmlns:a16="http://schemas.microsoft.com/office/drawing/2014/main" id="{36A72DC4-1E95-48E8-81A6-4DC71EC7E031}"/>
            </a:ext>
          </a:extLst>
        </xdr:cNvPr>
        <xdr:cNvCxnSpPr/>
      </xdr:nvCxnSpPr>
      <xdr:spPr>
        <a:xfrm>
          <a:off x="14592300" y="63703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115570</xdr:rowOff>
    </xdr:from>
    <xdr:to>
      <xdr:col>72</xdr:col>
      <xdr:colOff>38100</xdr:colOff>
      <xdr:row>37</xdr:row>
      <xdr:rowOff>45720</xdr:rowOff>
    </xdr:to>
    <xdr:sp macro="" textlink="">
      <xdr:nvSpPr>
        <xdr:cNvPr id="532" name="楕円 531">
          <a:extLst>
            <a:ext uri="{FF2B5EF4-FFF2-40B4-BE49-F238E27FC236}">
              <a16:creationId xmlns:a16="http://schemas.microsoft.com/office/drawing/2014/main" id="{3BE9308F-A65E-4C3B-979D-3E2D7BFEF991}"/>
            </a:ext>
          </a:extLst>
        </xdr:cNvPr>
        <xdr:cNvSpPr/>
      </xdr:nvSpPr>
      <xdr:spPr>
        <a:xfrm>
          <a:off x="13652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166370</xdr:rowOff>
    </xdr:from>
    <xdr:to>
      <xdr:col>76</xdr:col>
      <xdr:colOff>114300</xdr:colOff>
      <xdr:row>37</xdr:row>
      <xdr:rowOff>26670</xdr:rowOff>
    </xdr:to>
    <xdr:cxnSp macro="">
      <xdr:nvCxnSpPr>
        <xdr:cNvPr id="533" name="直線コネクタ 532">
          <a:extLst>
            <a:ext uri="{FF2B5EF4-FFF2-40B4-BE49-F238E27FC236}">
              <a16:creationId xmlns:a16="http://schemas.microsoft.com/office/drawing/2014/main" id="{4F6ED920-759B-4276-9EC4-5BC23FB7620C}"/>
            </a:ext>
          </a:extLst>
        </xdr:cNvPr>
        <xdr:cNvCxnSpPr/>
      </xdr:nvCxnSpPr>
      <xdr:spPr>
        <a:xfrm>
          <a:off x="13703300" y="63385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77470</xdr:rowOff>
    </xdr:from>
    <xdr:to>
      <xdr:col>67</xdr:col>
      <xdr:colOff>101600</xdr:colOff>
      <xdr:row>37</xdr:row>
      <xdr:rowOff>7620</xdr:rowOff>
    </xdr:to>
    <xdr:sp macro="" textlink="">
      <xdr:nvSpPr>
        <xdr:cNvPr id="534" name="楕円 533">
          <a:extLst>
            <a:ext uri="{FF2B5EF4-FFF2-40B4-BE49-F238E27FC236}">
              <a16:creationId xmlns:a16="http://schemas.microsoft.com/office/drawing/2014/main" id="{4C2A7BD6-FF98-499E-B783-168C84D0F0DE}"/>
            </a:ext>
          </a:extLst>
        </xdr:cNvPr>
        <xdr:cNvSpPr/>
      </xdr:nvSpPr>
      <xdr:spPr>
        <a:xfrm>
          <a:off x="12763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128270</xdr:rowOff>
    </xdr:from>
    <xdr:to>
      <xdr:col>71</xdr:col>
      <xdr:colOff>177800</xdr:colOff>
      <xdr:row>36</xdr:row>
      <xdr:rowOff>166370</xdr:rowOff>
    </xdr:to>
    <xdr:cxnSp macro="">
      <xdr:nvCxnSpPr>
        <xdr:cNvPr id="535" name="直線コネクタ 534">
          <a:extLst>
            <a:ext uri="{FF2B5EF4-FFF2-40B4-BE49-F238E27FC236}">
              <a16:creationId xmlns:a16="http://schemas.microsoft.com/office/drawing/2014/main" id="{44BDAE79-8940-40FC-B327-F3019E7A4554}"/>
            </a:ext>
          </a:extLst>
        </xdr:cNvPr>
        <xdr:cNvCxnSpPr/>
      </xdr:nvCxnSpPr>
      <xdr:spPr>
        <a:xfrm>
          <a:off x="12814300" y="6300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C1E8B7BF-375B-47F3-AD47-B31608726BD5}"/>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9836BC05-1B2C-4505-9663-C222E65BD7DC}"/>
            </a:ext>
          </a:extLst>
        </xdr:cNvPr>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F40592F2-E76B-416A-B02C-FE5E883682CE}"/>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4D3F7C44-A705-4B40-A06B-913AF50190E9}"/>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115587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8D3D2EA4-111E-4B4F-9DD0-F1A083968A97}"/>
            </a:ext>
          </a:extLst>
        </xdr:cNvPr>
        <xdr:cNvSpPr txBox="1"/>
      </xdr:nvSpPr>
      <xdr:spPr>
        <a:xfrm>
          <a:off x="152660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44C409CF-B341-4F5B-BF51-54F36875438D}"/>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62247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41017567-F22B-4F70-9350-C6A1E5D6EF36}"/>
            </a:ext>
          </a:extLst>
        </xdr:cNvPr>
        <xdr:cNvSpPr txBox="1"/>
      </xdr:nvSpPr>
      <xdr:spPr>
        <a:xfrm>
          <a:off x="13500744" y="606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24147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9498FFB6-B5A9-4EFD-8FCC-B83E387A0823}"/>
            </a:ext>
          </a:extLst>
        </xdr:cNvPr>
        <xdr:cNvSpPr txBox="1"/>
      </xdr:nvSpPr>
      <xdr:spPr>
        <a:xfrm>
          <a:off x="126117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3D9E6731-D2A9-488B-A470-3EDE9E070F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60D758D0-0319-41BD-9AC0-7EFB21A323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361AD434-4186-4E58-8042-561355F084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65B5B2FF-75C7-4DCA-8E6C-B659D1324C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14B15A5D-E3F5-4B14-997E-E33C24B9DB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13EBC55A-9941-430F-9816-E0CD8A61C4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E696C579-F8A0-4B21-9FE4-3B3EA0A581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8DC35391-2B56-4F40-A578-B156DE1706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3A064598-C1AC-419C-B77C-A2ADB0E28F4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309C6BE5-EA0A-4C04-96CB-9AB33DED67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C6E31ED8-9297-4015-8F9B-10AFD3C2388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57657FA2-6BA3-4D4C-B5F4-404C760BF97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543A73A1-1389-4A41-A865-9D9FC6EED3A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A9BCDEC-971B-4E67-96D1-45F122935C0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839A3574-2915-44E2-8A1B-5519B803F57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EFA673B4-ABAD-4EF9-9CBB-57CE3853D03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AB2E5325-CFCD-4E64-8874-0C9B22E13A5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6BD40119-2432-4B70-A09E-60F2CD86ECF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49385BE3-1578-465D-A050-F4303A753C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BC65F3B2-7DC6-41A9-B8A2-F08E80F916D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9FBF2C82-9C5C-4F28-832B-94E2EDC7A3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DE77B1FE-C356-45B2-A277-56DDFDFF2176}"/>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3269E6D1-2919-4B49-BD86-2304948A2E92}"/>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270A5E96-832D-4143-8A46-0C1D32C9CCF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7B236BD1-DA90-4629-B5C9-3F0290B90479}"/>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33BEA7E1-13E0-4EE2-BC12-33A4A4119125}"/>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8CF1FAD0-A150-4628-A516-FACE1C374071}"/>
            </a:ext>
          </a:extLst>
        </xdr:cNvPr>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34FF6340-9D78-4996-9BBD-9673615059AC}"/>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8D8B2554-7619-48AB-A8D9-E361F6EB6439}"/>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28355A24-3CDC-4283-9CD0-F90BEDC352E6}"/>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C54F5D64-5BC4-4D6B-97FB-9CC7FFA7A38C}"/>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FB753012-541C-4CF0-AFAA-52DF1B884989}"/>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4A8A0CE-E626-4F75-9F8B-4FDD1C09E3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9C6D7E2-92C5-4C9E-859D-CCB50B79FD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0211C3D-B098-4706-BFC1-1299EEED8B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E68DF0E-C38D-49A9-80E1-BFFFE7296AA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B686A98-6AAA-489F-95BF-9CB62FB792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130556</xdr:rowOff>
    </xdr:from>
    <xdr:to>
      <xdr:col>116</xdr:col>
      <xdr:colOff>114300</xdr:colOff>
      <xdr:row>37</xdr:row>
      <xdr:rowOff>60706</xdr:rowOff>
    </xdr:to>
    <xdr:sp macro="" textlink="">
      <xdr:nvSpPr>
        <xdr:cNvPr id="581" name="楕円 580">
          <a:extLst>
            <a:ext uri="{FF2B5EF4-FFF2-40B4-BE49-F238E27FC236}">
              <a16:creationId xmlns:a16="http://schemas.microsoft.com/office/drawing/2014/main" id="{A32373AD-EB28-44F2-82D2-FE3A63B3BC48}"/>
            </a:ext>
          </a:extLst>
        </xdr:cNvPr>
        <xdr:cNvSpPr/>
      </xdr:nvSpPr>
      <xdr:spPr>
        <a:xfrm>
          <a:off x="221107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153433</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81420FD1-43D3-4964-B42F-0BB3420D2D8B}"/>
            </a:ext>
          </a:extLst>
        </xdr:cNvPr>
        <xdr:cNvSpPr txBox="1"/>
      </xdr:nvSpPr>
      <xdr:spPr>
        <a:xfrm>
          <a:off x="22199600"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583" name="楕円 582">
          <a:extLst>
            <a:ext uri="{FF2B5EF4-FFF2-40B4-BE49-F238E27FC236}">
              <a16:creationId xmlns:a16="http://schemas.microsoft.com/office/drawing/2014/main" id="{C713D326-604F-41DD-B1CC-4C60A21715ED}"/>
            </a:ext>
          </a:extLst>
        </xdr:cNvPr>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xdr:rowOff>
    </xdr:from>
    <xdr:to>
      <xdr:col>116</xdr:col>
      <xdr:colOff>63500</xdr:colOff>
      <xdr:row>37</xdr:row>
      <xdr:rowOff>19050</xdr:rowOff>
    </xdr:to>
    <xdr:cxnSp macro="">
      <xdr:nvCxnSpPr>
        <xdr:cNvPr id="584" name="直線コネクタ 583">
          <a:extLst>
            <a:ext uri="{FF2B5EF4-FFF2-40B4-BE49-F238E27FC236}">
              <a16:creationId xmlns:a16="http://schemas.microsoft.com/office/drawing/2014/main" id="{291FE3CF-F415-4B49-BA66-E254A5296356}"/>
            </a:ext>
          </a:extLst>
        </xdr:cNvPr>
        <xdr:cNvCxnSpPr/>
      </xdr:nvCxnSpPr>
      <xdr:spPr>
        <a:xfrm flipV="1">
          <a:off x="21323300" y="63535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125984</xdr:rowOff>
    </xdr:from>
    <xdr:to>
      <xdr:col>107</xdr:col>
      <xdr:colOff>101600</xdr:colOff>
      <xdr:row>37</xdr:row>
      <xdr:rowOff>56134</xdr:rowOff>
    </xdr:to>
    <xdr:sp macro="" textlink="">
      <xdr:nvSpPr>
        <xdr:cNvPr id="585" name="楕円 584">
          <a:extLst>
            <a:ext uri="{FF2B5EF4-FFF2-40B4-BE49-F238E27FC236}">
              <a16:creationId xmlns:a16="http://schemas.microsoft.com/office/drawing/2014/main" id="{10CD515E-0AFF-47E4-A41B-639395AAB8D8}"/>
            </a:ext>
          </a:extLst>
        </xdr:cNvPr>
        <xdr:cNvSpPr/>
      </xdr:nvSpPr>
      <xdr:spPr>
        <a:xfrm>
          <a:off x="20383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5334</xdr:rowOff>
    </xdr:from>
    <xdr:to>
      <xdr:col>111</xdr:col>
      <xdr:colOff>177800</xdr:colOff>
      <xdr:row>37</xdr:row>
      <xdr:rowOff>19050</xdr:rowOff>
    </xdr:to>
    <xdr:cxnSp macro="">
      <xdr:nvCxnSpPr>
        <xdr:cNvPr id="586" name="直線コネクタ 585">
          <a:extLst>
            <a:ext uri="{FF2B5EF4-FFF2-40B4-BE49-F238E27FC236}">
              <a16:creationId xmlns:a16="http://schemas.microsoft.com/office/drawing/2014/main" id="{B12E675A-8B2C-4601-98C7-F1D4B735EA6D}"/>
            </a:ext>
          </a:extLst>
        </xdr:cNvPr>
        <xdr:cNvCxnSpPr/>
      </xdr:nvCxnSpPr>
      <xdr:spPr>
        <a:xfrm>
          <a:off x="20434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587" name="楕円 586">
          <a:extLst>
            <a:ext uri="{FF2B5EF4-FFF2-40B4-BE49-F238E27FC236}">
              <a16:creationId xmlns:a16="http://schemas.microsoft.com/office/drawing/2014/main" id="{39EC3D55-76F5-4074-B36E-72F24D3070C0}"/>
            </a:ext>
          </a:extLst>
        </xdr:cNvPr>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5334</xdr:rowOff>
    </xdr:from>
    <xdr:to>
      <xdr:col>107</xdr:col>
      <xdr:colOff>50800</xdr:colOff>
      <xdr:row>37</xdr:row>
      <xdr:rowOff>19050</xdr:rowOff>
    </xdr:to>
    <xdr:cxnSp macro="">
      <xdr:nvCxnSpPr>
        <xdr:cNvPr id="588" name="直線コネクタ 587">
          <a:extLst>
            <a:ext uri="{FF2B5EF4-FFF2-40B4-BE49-F238E27FC236}">
              <a16:creationId xmlns:a16="http://schemas.microsoft.com/office/drawing/2014/main" id="{49674D1A-488B-4DDF-BA72-6DB8FB408350}"/>
            </a:ext>
          </a:extLst>
        </xdr:cNvPr>
        <xdr:cNvCxnSpPr/>
      </xdr:nvCxnSpPr>
      <xdr:spPr>
        <a:xfrm flipV="1">
          <a:off x="19545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125984</xdr:rowOff>
    </xdr:from>
    <xdr:to>
      <xdr:col>98</xdr:col>
      <xdr:colOff>38100</xdr:colOff>
      <xdr:row>37</xdr:row>
      <xdr:rowOff>56134</xdr:rowOff>
    </xdr:to>
    <xdr:sp macro="" textlink="">
      <xdr:nvSpPr>
        <xdr:cNvPr id="589" name="楕円 588">
          <a:extLst>
            <a:ext uri="{FF2B5EF4-FFF2-40B4-BE49-F238E27FC236}">
              <a16:creationId xmlns:a16="http://schemas.microsoft.com/office/drawing/2014/main" id="{621ED451-949D-46AE-AB3F-D3FB60A285F2}"/>
            </a:ext>
          </a:extLst>
        </xdr:cNvPr>
        <xdr:cNvSpPr/>
      </xdr:nvSpPr>
      <xdr:spPr>
        <a:xfrm>
          <a:off x="18605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19050</xdr:rowOff>
    </xdr:to>
    <xdr:cxnSp macro="">
      <xdr:nvCxnSpPr>
        <xdr:cNvPr id="590" name="直線コネクタ 589">
          <a:extLst>
            <a:ext uri="{FF2B5EF4-FFF2-40B4-BE49-F238E27FC236}">
              <a16:creationId xmlns:a16="http://schemas.microsoft.com/office/drawing/2014/main" id="{BD4EB989-387C-48EF-96B7-02099F98F73A}"/>
            </a:ext>
          </a:extLst>
        </xdr:cNvPr>
        <xdr:cNvCxnSpPr/>
      </xdr:nvCxnSpPr>
      <xdr:spPr>
        <a:xfrm>
          <a:off x="18656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F4D1E471-A8D0-409A-A25B-183343C54DD9}"/>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B1D65B16-85D1-4DFD-84B1-D907F2C898E0}"/>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6702339C-7478-4B79-B5FE-8905EF8B6815}"/>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4D5A5A43-37A3-47F0-9FDC-70B09D0A2038}"/>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C692B71B-CE14-467B-96D9-6AD54129F11C}"/>
            </a:ext>
          </a:extLst>
        </xdr:cNvPr>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72661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3F757101-07B1-493F-8FB8-9641044F2B68}"/>
            </a:ext>
          </a:extLst>
        </xdr:cNvPr>
        <xdr:cNvSpPr txBox="1"/>
      </xdr:nvSpPr>
      <xdr:spPr>
        <a:xfrm>
          <a:off x="20199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10BC73F7-5F1A-4824-87BF-4110DEDD0E93}"/>
            </a:ext>
          </a:extLst>
        </xdr:cNvPr>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72661</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700F89C5-94DF-41E7-90F9-4759CF6A6B31}"/>
            </a:ext>
          </a:extLst>
        </xdr:cNvPr>
        <xdr:cNvSpPr txBox="1"/>
      </xdr:nvSpPr>
      <xdr:spPr>
        <a:xfrm>
          <a:off x="18421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A470BD7D-2354-490F-87FD-F99E981083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E2C66D9-98D1-4693-91AB-928E12A2F8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C5879814-5106-4BA3-B72C-BA699BD374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5F55919B-76DE-4E0A-B8EC-473F0EB8A1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1BFD3F56-E17D-478D-8D1F-F76C18CE8C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4FB1C137-F628-4EFC-9634-C5C0847A30D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990172C8-5436-400C-82B9-2B80E49AE5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F70C9731-EEAB-4A73-ADCA-7F1A276B1B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F0843B6B-58A9-4C31-992B-EC5F5AA04F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B418CB18-0CF4-4768-88BF-CE6FF386F3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560B9C06-4314-4D41-BA7C-B7986D00D5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36F9B979-A705-4040-96CF-C275BAE56CB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9DC86C51-41AB-4DC6-97E8-61EAEE7DAA6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A5921DCE-0ED2-46F6-ABF8-CF6410B1020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05B838A9-3B4A-4AD0-868F-39B99158515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946F87DD-51C9-49D2-988C-78EBD237C44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F0EBA68E-0B50-4205-83E3-E633802F0EC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9611A5C7-0438-4604-B078-B19CB7AAC80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3DE5259E-0F15-4DF1-AEA6-B3714D7EBD9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5B67A27B-137A-4CE9-BDAC-FCB73C8845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1061D85B-2C72-4AE2-A7E9-B702E5D5606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F242596E-569C-49DB-85F8-7ACC65E170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70191D53-0E72-4C46-AC27-B701B2A440EB}"/>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BFCC580-7913-49D1-ADB8-FF7C097AA3C5}"/>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918C75AE-E4DF-4A94-8032-34574E0F0C6D}"/>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735B030D-2132-4F28-A727-23606E88B20C}"/>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71E063EE-49BC-46CB-9141-AF585D7F28A5}"/>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9A203A2D-1589-4083-8FB1-0B3C0B37DFE8}"/>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A5EFAD63-F0F2-4BFC-ABEC-86D174B558A2}"/>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0C80DE83-7135-46FA-BD91-A51BFE3BCE9D}"/>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477D65F3-D678-4018-8319-C4ED0997FB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D53AF107-4E50-4826-A544-A0C96687230A}"/>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05E78079-11C6-4D72-84B7-218DB0914B36}"/>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9B2B01EA-6A96-4425-9D49-93E932D44C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C837802-1D46-484F-8F6D-F75F3E34EE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FC4A25CA-BC02-4450-9FC0-824448FFA7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8EE514C-483E-416E-BE82-6C9D88F29B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E7F0EB6-7605-4165-B8E9-40D8B2298B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xdr:rowOff>
    </xdr:from>
    <xdr:to>
      <xdr:col>85</xdr:col>
      <xdr:colOff>177800</xdr:colOff>
      <xdr:row>60</xdr:row>
      <xdr:rowOff>114808</xdr:rowOff>
    </xdr:to>
    <xdr:sp macro="" textlink="">
      <xdr:nvSpPr>
        <xdr:cNvPr id="637" name="楕円 636">
          <a:extLst>
            <a:ext uri="{FF2B5EF4-FFF2-40B4-BE49-F238E27FC236}">
              <a16:creationId xmlns:a16="http://schemas.microsoft.com/office/drawing/2014/main" id="{B7DAB19A-F045-4AEE-BA8E-DF9FB3B8865E}"/>
            </a:ext>
          </a:extLst>
        </xdr:cNvPr>
        <xdr:cNvSpPr/>
      </xdr:nvSpPr>
      <xdr:spPr>
        <a:xfrm>
          <a:off x="16268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163085</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FC8372BB-7672-4131-BDDF-2BC7D4CE121C}"/>
            </a:ext>
          </a:extLst>
        </xdr:cNvPr>
        <xdr:cNvSpPr txBox="1"/>
      </xdr:nvSpPr>
      <xdr:spPr>
        <a:xfrm>
          <a:off x="16357600"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145796</xdr:rowOff>
    </xdr:from>
    <xdr:to>
      <xdr:col>81</xdr:col>
      <xdr:colOff>101600</xdr:colOff>
      <xdr:row>60</xdr:row>
      <xdr:rowOff>75946</xdr:rowOff>
    </xdr:to>
    <xdr:sp macro="" textlink="">
      <xdr:nvSpPr>
        <xdr:cNvPr id="639" name="楕円 638">
          <a:extLst>
            <a:ext uri="{FF2B5EF4-FFF2-40B4-BE49-F238E27FC236}">
              <a16:creationId xmlns:a16="http://schemas.microsoft.com/office/drawing/2014/main" id="{6CE714D7-2458-4EF9-94CC-0DB1E0BD8B76}"/>
            </a:ext>
          </a:extLst>
        </xdr:cNvPr>
        <xdr:cNvSpPr/>
      </xdr:nvSpPr>
      <xdr:spPr>
        <a:xfrm>
          <a:off x="15430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25146</xdr:rowOff>
    </xdr:from>
    <xdr:to>
      <xdr:col>85</xdr:col>
      <xdr:colOff>127000</xdr:colOff>
      <xdr:row>60</xdr:row>
      <xdr:rowOff>64008</xdr:rowOff>
    </xdr:to>
    <xdr:cxnSp macro="">
      <xdr:nvCxnSpPr>
        <xdr:cNvPr id="640" name="直線コネクタ 639">
          <a:extLst>
            <a:ext uri="{FF2B5EF4-FFF2-40B4-BE49-F238E27FC236}">
              <a16:creationId xmlns:a16="http://schemas.microsoft.com/office/drawing/2014/main" id="{C1104A16-3DEA-4EF7-93A4-5485CA95D889}"/>
            </a:ext>
          </a:extLst>
        </xdr:cNvPr>
        <xdr:cNvCxnSpPr/>
      </xdr:nvCxnSpPr>
      <xdr:spPr>
        <a:xfrm>
          <a:off x="15481300" y="103121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127508</xdr:rowOff>
    </xdr:from>
    <xdr:to>
      <xdr:col>76</xdr:col>
      <xdr:colOff>165100</xdr:colOff>
      <xdr:row>60</xdr:row>
      <xdr:rowOff>57658</xdr:rowOff>
    </xdr:to>
    <xdr:sp macro="" textlink="">
      <xdr:nvSpPr>
        <xdr:cNvPr id="641" name="楕円 640">
          <a:extLst>
            <a:ext uri="{FF2B5EF4-FFF2-40B4-BE49-F238E27FC236}">
              <a16:creationId xmlns:a16="http://schemas.microsoft.com/office/drawing/2014/main" id="{2E13500C-FA14-4E4B-9C6C-36427E544C67}"/>
            </a:ext>
          </a:extLst>
        </xdr:cNvPr>
        <xdr:cNvSpPr/>
      </xdr:nvSpPr>
      <xdr:spPr>
        <a:xfrm>
          <a:off x="14541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xdr:rowOff>
    </xdr:from>
    <xdr:to>
      <xdr:col>81</xdr:col>
      <xdr:colOff>50800</xdr:colOff>
      <xdr:row>60</xdr:row>
      <xdr:rowOff>25146</xdr:rowOff>
    </xdr:to>
    <xdr:cxnSp macro="">
      <xdr:nvCxnSpPr>
        <xdr:cNvPr id="642" name="直線コネクタ 641">
          <a:extLst>
            <a:ext uri="{FF2B5EF4-FFF2-40B4-BE49-F238E27FC236}">
              <a16:creationId xmlns:a16="http://schemas.microsoft.com/office/drawing/2014/main" id="{A0073A59-D3A9-49CE-83F4-0B993397D2DB}"/>
            </a:ext>
          </a:extLst>
        </xdr:cNvPr>
        <xdr:cNvCxnSpPr/>
      </xdr:nvCxnSpPr>
      <xdr:spPr>
        <a:xfrm>
          <a:off x="14592300" y="102938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152654</xdr:rowOff>
    </xdr:from>
    <xdr:to>
      <xdr:col>72</xdr:col>
      <xdr:colOff>38100</xdr:colOff>
      <xdr:row>60</xdr:row>
      <xdr:rowOff>82804</xdr:rowOff>
    </xdr:to>
    <xdr:sp macro="" textlink="">
      <xdr:nvSpPr>
        <xdr:cNvPr id="643" name="楕円 642">
          <a:extLst>
            <a:ext uri="{FF2B5EF4-FFF2-40B4-BE49-F238E27FC236}">
              <a16:creationId xmlns:a16="http://schemas.microsoft.com/office/drawing/2014/main" id="{D7C48BD3-24A3-41A5-9B89-E8D09722E16B}"/>
            </a:ext>
          </a:extLst>
        </xdr:cNvPr>
        <xdr:cNvSpPr/>
      </xdr:nvSpPr>
      <xdr:spPr>
        <a:xfrm>
          <a:off x="1365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xdr:rowOff>
    </xdr:from>
    <xdr:to>
      <xdr:col>76</xdr:col>
      <xdr:colOff>114300</xdr:colOff>
      <xdr:row>60</xdr:row>
      <xdr:rowOff>32004</xdr:rowOff>
    </xdr:to>
    <xdr:cxnSp macro="">
      <xdr:nvCxnSpPr>
        <xdr:cNvPr id="644" name="直線コネクタ 643">
          <a:extLst>
            <a:ext uri="{FF2B5EF4-FFF2-40B4-BE49-F238E27FC236}">
              <a16:creationId xmlns:a16="http://schemas.microsoft.com/office/drawing/2014/main" id="{93DF19EA-5DE6-4886-8EA5-A1D1CD5B73D5}"/>
            </a:ext>
          </a:extLst>
        </xdr:cNvPr>
        <xdr:cNvCxnSpPr/>
      </xdr:nvCxnSpPr>
      <xdr:spPr>
        <a:xfrm flipV="1">
          <a:off x="13703300" y="102938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118364</xdr:rowOff>
    </xdr:from>
    <xdr:to>
      <xdr:col>67</xdr:col>
      <xdr:colOff>101600</xdr:colOff>
      <xdr:row>60</xdr:row>
      <xdr:rowOff>48514</xdr:rowOff>
    </xdr:to>
    <xdr:sp macro="" textlink="">
      <xdr:nvSpPr>
        <xdr:cNvPr id="645" name="楕円 644">
          <a:extLst>
            <a:ext uri="{FF2B5EF4-FFF2-40B4-BE49-F238E27FC236}">
              <a16:creationId xmlns:a16="http://schemas.microsoft.com/office/drawing/2014/main" id="{C4B5255C-B0A0-49E1-A7E4-10B7DB307667}"/>
            </a:ext>
          </a:extLst>
        </xdr:cNvPr>
        <xdr:cNvSpPr/>
      </xdr:nvSpPr>
      <xdr:spPr>
        <a:xfrm>
          <a:off x="12763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169164</xdr:rowOff>
    </xdr:from>
    <xdr:to>
      <xdr:col>71</xdr:col>
      <xdr:colOff>177800</xdr:colOff>
      <xdr:row>60</xdr:row>
      <xdr:rowOff>32004</xdr:rowOff>
    </xdr:to>
    <xdr:cxnSp macro="">
      <xdr:nvCxnSpPr>
        <xdr:cNvPr id="646" name="直線コネクタ 645">
          <a:extLst>
            <a:ext uri="{FF2B5EF4-FFF2-40B4-BE49-F238E27FC236}">
              <a16:creationId xmlns:a16="http://schemas.microsoft.com/office/drawing/2014/main" id="{08C4E9D1-0BFA-464D-8C52-1F9730D5EAAB}"/>
            </a:ext>
          </a:extLst>
        </xdr:cNvPr>
        <xdr:cNvCxnSpPr/>
      </xdr:nvCxnSpPr>
      <xdr:spPr>
        <a:xfrm>
          <a:off x="12814300" y="102847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a:extLst>
            <a:ext uri="{FF2B5EF4-FFF2-40B4-BE49-F238E27FC236}">
              <a16:creationId xmlns:a16="http://schemas.microsoft.com/office/drawing/2014/main" id="{6544C196-E83C-4D82-9CA7-860E364E3B9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a:extLst>
            <a:ext uri="{FF2B5EF4-FFF2-40B4-BE49-F238E27FC236}">
              <a16:creationId xmlns:a16="http://schemas.microsoft.com/office/drawing/2014/main" id="{B0261C15-5B70-42D7-AB63-3EBD52277470}"/>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3F2D1224-4361-4430-B088-C65CDAAF4CCC}"/>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B9DD5131-DCC0-45B3-8118-AE4FA8B14E2D}"/>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67073</xdr:rowOff>
    </xdr:from>
    <xdr:ext cx="405111" cy="259045"/>
    <xdr:sp macro="" textlink="">
      <xdr:nvSpPr>
        <xdr:cNvPr id="651" name="n_1mainValue【学校施設】&#10;有形固定資産減価償却率">
          <a:extLst>
            <a:ext uri="{FF2B5EF4-FFF2-40B4-BE49-F238E27FC236}">
              <a16:creationId xmlns:a16="http://schemas.microsoft.com/office/drawing/2014/main" id="{DEB5AC0B-E564-46EE-943E-2B362B42CE57}"/>
            </a:ext>
          </a:extLst>
        </xdr:cNvPr>
        <xdr:cNvSpPr txBox="1"/>
      </xdr:nvSpPr>
      <xdr:spPr>
        <a:xfrm>
          <a:off x="152660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48785</xdr:rowOff>
    </xdr:from>
    <xdr:ext cx="405111" cy="259045"/>
    <xdr:sp macro="" textlink="">
      <xdr:nvSpPr>
        <xdr:cNvPr id="652" name="n_2mainValue【学校施設】&#10;有形固定資産減価償却率">
          <a:extLst>
            <a:ext uri="{FF2B5EF4-FFF2-40B4-BE49-F238E27FC236}">
              <a16:creationId xmlns:a16="http://schemas.microsoft.com/office/drawing/2014/main" id="{BB532897-761A-439C-9654-5181D400E9E0}"/>
            </a:ext>
          </a:extLst>
        </xdr:cNvPr>
        <xdr:cNvSpPr txBox="1"/>
      </xdr:nvSpPr>
      <xdr:spPr>
        <a:xfrm>
          <a:off x="14389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73931</xdr:rowOff>
    </xdr:from>
    <xdr:ext cx="405111" cy="259045"/>
    <xdr:sp macro="" textlink="">
      <xdr:nvSpPr>
        <xdr:cNvPr id="653" name="n_3mainValue【学校施設】&#10;有形固定資産減価償却率">
          <a:extLst>
            <a:ext uri="{FF2B5EF4-FFF2-40B4-BE49-F238E27FC236}">
              <a16:creationId xmlns:a16="http://schemas.microsoft.com/office/drawing/2014/main" id="{EC9074DB-DC78-4939-A523-C3786885A08E}"/>
            </a:ext>
          </a:extLst>
        </xdr:cNvPr>
        <xdr:cNvSpPr txBox="1"/>
      </xdr:nvSpPr>
      <xdr:spPr>
        <a:xfrm>
          <a:off x="13500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39641</xdr:rowOff>
    </xdr:from>
    <xdr:ext cx="405111" cy="259045"/>
    <xdr:sp macro="" textlink="">
      <xdr:nvSpPr>
        <xdr:cNvPr id="654" name="n_4mainValue【学校施設】&#10;有形固定資産減価償却率">
          <a:extLst>
            <a:ext uri="{FF2B5EF4-FFF2-40B4-BE49-F238E27FC236}">
              <a16:creationId xmlns:a16="http://schemas.microsoft.com/office/drawing/2014/main" id="{2CC98CF1-0EFB-40C1-80FB-93C0866C2F6D}"/>
            </a:ext>
          </a:extLst>
        </xdr:cNvPr>
        <xdr:cNvSpPr txBox="1"/>
      </xdr:nvSpPr>
      <xdr:spPr>
        <a:xfrm>
          <a:off x="12611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93BD001B-996E-4A79-B91B-BBA003BBA6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7F55C262-C559-4513-8BB6-20F7DDA7ED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74DCCC15-0B4A-4F06-9D69-99E76E497E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79208A1D-0C7F-455D-92D4-D7AE96302B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8749CB1E-20A7-4777-B324-DFA0C15150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81D09EA5-8CA6-4E55-8146-88FB694DC1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DEECBBD1-816A-470C-9F49-F024448156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2422A9C1-FEC5-4D51-9559-6A58556CEB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601514BC-7B82-49B1-B392-96CEF9C926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F12F3C59-915B-4622-BD4E-87296B9A3D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EA6EA4F5-78E6-49E6-9453-17A5EAA7FB0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80520265-C54D-49B3-8C8B-6BCF93FBB4E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68AE954A-83F5-416E-B099-723E2D06207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D3E99AC7-83D8-4072-9CED-AA63C7C51D4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15751FAE-D2F6-4625-AC0D-967CBDD038C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DE53C8C1-285F-487C-AF24-0BA2950880E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0116FCBD-60C3-4FD2-9D76-564E21D2717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BA8BB43E-371F-4CD5-BD7A-86FADEC2835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3F13F499-1883-4BE7-813A-325091F635E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C43A1C7E-ED2B-4234-A803-432FC9AAA53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EF70B8E0-ECDC-48C9-BE95-A8CD6686A9E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5C806270-E3A7-4C57-806C-7F63792C7658}"/>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AAEFAAE9-E619-4AC1-9788-6A8969D9B6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1B57DDC1-4160-4141-B7C8-D375298E899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5E0E9377-B07C-4507-8508-021E99057A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0B6B75AC-1E5A-4EE1-9220-C31DE67B749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E74C28F1-E7D2-4612-BCD5-784B4F09B961}"/>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B65CBADC-0370-44CB-8CA7-8C8FC3602613}"/>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1E4502B7-D6CC-438F-9524-545FCA3B1813}"/>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2AA60F30-3859-4AFA-BCD9-3F3958A04BD9}"/>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14273C3B-D165-43AC-8F6A-A9205B4C2DAC}"/>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D28421BD-A66F-4A60-B0A6-BC4ADC603191}"/>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0BF3E4C7-B1E9-45C8-B97F-01E6680DB709}"/>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FD15EDFE-6714-4271-8AAB-B22F5DD16A01}"/>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65306745-AE0C-413C-9F78-B91F853624D3}"/>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EE470836-CDEC-4D60-B7BB-64575B9A3B2D}"/>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7D80F5C1-BDB8-408A-A500-0F43ABFF2F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380D5B1-3827-4DD4-9E38-9505425FE5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0AA45B6-91F2-4908-AE00-D6D6B3347C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6BE8F6D-406D-4FC8-B7D2-C534E2F4ED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6C8B2915-A6B0-433C-9F1A-3A0D2688F3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109873</xdr:rowOff>
    </xdr:from>
    <xdr:to>
      <xdr:col>116</xdr:col>
      <xdr:colOff>114300</xdr:colOff>
      <xdr:row>61</xdr:row>
      <xdr:rowOff>40023</xdr:rowOff>
    </xdr:to>
    <xdr:sp macro="" textlink="">
      <xdr:nvSpPr>
        <xdr:cNvPr id="696" name="楕円 695">
          <a:extLst>
            <a:ext uri="{FF2B5EF4-FFF2-40B4-BE49-F238E27FC236}">
              <a16:creationId xmlns:a16="http://schemas.microsoft.com/office/drawing/2014/main" id="{0D5A5F4A-C491-448B-B5EA-E119A300D904}"/>
            </a:ext>
          </a:extLst>
        </xdr:cNvPr>
        <xdr:cNvSpPr/>
      </xdr:nvSpPr>
      <xdr:spPr>
        <a:xfrm>
          <a:off x="22110700" y="103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132750</xdr:rowOff>
    </xdr:from>
    <xdr:ext cx="469744" cy="259045"/>
    <xdr:sp macro="" textlink="">
      <xdr:nvSpPr>
        <xdr:cNvPr id="697" name="【学校施設】&#10;一人当たり面積該当値テキスト">
          <a:extLst>
            <a:ext uri="{FF2B5EF4-FFF2-40B4-BE49-F238E27FC236}">
              <a16:creationId xmlns:a16="http://schemas.microsoft.com/office/drawing/2014/main" id="{0812D175-D3D7-485A-B5FB-403A0AA30C08}"/>
            </a:ext>
          </a:extLst>
        </xdr:cNvPr>
        <xdr:cNvSpPr txBox="1"/>
      </xdr:nvSpPr>
      <xdr:spPr>
        <a:xfrm>
          <a:off x="22199600" y="1024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120324</xdr:rowOff>
    </xdr:from>
    <xdr:to>
      <xdr:col>112</xdr:col>
      <xdr:colOff>38100</xdr:colOff>
      <xdr:row>61</xdr:row>
      <xdr:rowOff>50474</xdr:rowOff>
    </xdr:to>
    <xdr:sp macro="" textlink="">
      <xdr:nvSpPr>
        <xdr:cNvPr id="698" name="楕円 697">
          <a:extLst>
            <a:ext uri="{FF2B5EF4-FFF2-40B4-BE49-F238E27FC236}">
              <a16:creationId xmlns:a16="http://schemas.microsoft.com/office/drawing/2014/main" id="{317F43E7-D48B-4B2D-87DF-68299D40666C}"/>
            </a:ext>
          </a:extLst>
        </xdr:cNvPr>
        <xdr:cNvSpPr/>
      </xdr:nvSpPr>
      <xdr:spPr>
        <a:xfrm>
          <a:off x="21272500" y="1040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160673</xdr:rowOff>
    </xdr:from>
    <xdr:to>
      <xdr:col>116</xdr:col>
      <xdr:colOff>63500</xdr:colOff>
      <xdr:row>60</xdr:row>
      <xdr:rowOff>171124</xdr:rowOff>
    </xdr:to>
    <xdr:cxnSp macro="">
      <xdr:nvCxnSpPr>
        <xdr:cNvPr id="699" name="直線コネクタ 698">
          <a:extLst>
            <a:ext uri="{FF2B5EF4-FFF2-40B4-BE49-F238E27FC236}">
              <a16:creationId xmlns:a16="http://schemas.microsoft.com/office/drawing/2014/main" id="{7E09BF1E-B8F6-445A-A83C-D5A1FE34A746}"/>
            </a:ext>
          </a:extLst>
        </xdr:cNvPr>
        <xdr:cNvCxnSpPr/>
      </xdr:nvCxnSpPr>
      <xdr:spPr>
        <a:xfrm flipV="1">
          <a:off x="21323300" y="10447673"/>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98443</xdr:rowOff>
    </xdr:from>
    <xdr:to>
      <xdr:col>107</xdr:col>
      <xdr:colOff>101600</xdr:colOff>
      <xdr:row>61</xdr:row>
      <xdr:rowOff>28593</xdr:rowOff>
    </xdr:to>
    <xdr:sp macro="" textlink="">
      <xdr:nvSpPr>
        <xdr:cNvPr id="700" name="楕円 699">
          <a:extLst>
            <a:ext uri="{FF2B5EF4-FFF2-40B4-BE49-F238E27FC236}">
              <a16:creationId xmlns:a16="http://schemas.microsoft.com/office/drawing/2014/main" id="{77AED9BD-90D0-41B5-9DED-6DF909CEB80E}"/>
            </a:ext>
          </a:extLst>
        </xdr:cNvPr>
        <xdr:cNvSpPr/>
      </xdr:nvSpPr>
      <xdr:spPr>
        <a:xfrm>
          <a:off x="20383500" y="103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149243</xdr:rowOff>
    </xdr:from>
    <xdr:to>
      <xdr:col>111</xdr:col>
      <xdr:colOff>177800</xdr:colOff>
      <xdr:row>60</xdr:row>
      <xdr:rowOff>171124</xdr:rowOff>
    </xdr:to>
    <xdr:cxnSp macro="">
      <xdr:nvCxnSpPr>
        <xdr:cNvPr id="701" name="直線コネクタ 700">
          <a:extLst>
            <a:ext uri="{FF2B5EF4-FFF2-40B4-BE49-F238E27FC236}">
              <a16:creationId xmlns:a16="http://schemas.microsoft.com/office/drawing/2014/main" id="{AABC72B7-C47A-4874-9A9C-AAA97133DF4A}"/>
            </a:ext>
          </a:extLst>
        </xdr:cNvPr>
        <xdr:cNvCxnSpPr/>
      </xdr:nvCxnSpPr>
      <xdr:spPr>
        <a:xfrm>
          <a:off x="20434300" y="10436243"/>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111995</xdr:rowOff>
    </xdr:from>
    <xdr:to>
      <xdr:col>102</xdr:col>
      <xdr:colOff>165100</xdr:colOff>
      <xdr:row>61</xdr:row>
      <xdr:rowOff>42145</xdr:rowOff>
    </xdr:to>
    <xdr:sp macro="" textlink="">
      <xdr:nvSpPr>
        <xdr:cNvPr id="702" name="楕円 701">
          <a:extLst>
            <a:ext uri="{FF2B5EF4-FFF2-40B4-BE49-F238E27FC236}">
              <a16:creationId xmlns:a16="http://schemas.microsoft.com/office/drawing/2014/main" id="{4DC21DB1-14FD-4A8F-994D-81C4D2F2A5A9}"/>
            </a:ext>
          </a:extLst>
        </xdr:cNvPr>
        <xdr:cNvSpPr/>
      </xdr:nvSpPr>
      <xdr:spPr>
        <a:xfrm>
          <a:off x="19494500" y="103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149243</xdr:rowOff>
    </xdr:from>
    <xdr:to>
      <xdr:col>107</xdr:col>
      <xdr:colOff>50800</xdr:colOff>
      <xdr:row>60</xdr:row>
      <xdr:rowOff>162795</xdr:rowOff>
    </xdr:to>
    <xdr:cxnSp macro="">
      <xdr:nvCxnSpPr>
        <xdr:cNvPr id="703" name="直線コネクタ 702">
          <a:extLst>
            <a:ext uri="{FF2B5EF4-FFF2-40B4-BE49-F238E27FC236}">
              <a16:creationId xmlns:a16="http://schemas.microsoft.com/office/drawing/2014/main" id="{F80B4492-33E8-4D0E-A9E7-6F2261C72731}"/>
            </a:ext>
          </a:extLst>
        </xdr:cNvPr>
        <xdr:cNvCxnSpPr/>
      </xdr:nvCxnSpPr>
      <xdr:spPr>
        <a:xfrm flipV="1">
          <a:off x="19545300" y="10436243"/>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95504</xdr:rowOff>
    </xdr:from>
    <xdr:to>
      <xdr:col>98</xdr:col>
      <xdr:colOff>38100</xdr:colOff>
      <xdr:row>61</xdr:row>
      <xdr:rowOff>25654</xdr:rowOff>
    </xdr:to>
    <xdr:sp macro="" textlink="">
      <xdr:nvSpPr>
        <xdr:cNvPr id="704" name="楕円 703">
          <a:extLst>
            <a:ext uri="{FF2B5EF4-FFF2-40B4-BE49-F238E27FC236}">
              <a16:creationId xmlns:a16="http://schemas.microsoft.com/office/drawing/2014/main" id="{C773A1EA-BA66-48E3-8988-C60486002C8E}"/>
            </a:ext>
          </a:extLst>
        </xdr:cNvPr>
        <xdr:cNvSpPr/>
      </xdr:nvSpPr>
      <xdr:spPr>
        <a:xfrm>
          <a:off x="18605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146304</xdr:rowOff>
    </xdr:from>
    <xdr:to>
      <xdr:col>102</xdr:col>
      <xdr:colOff>114300</xdr:colOff>
      <xdr:row>60</xdr:row>
      <xdr:rowOff>162795</xdr:rowOff>
    </xdr:to>
    <xdr:cxnSp macro="">
      <xdr:nvCxnSpPr>
        <xdr:cNvPr id="705" name="直線コネクタ 704">
          <a:extLst>
            <a:ext uri="{FF2B5EF4-FFF2-40B4-BE49-F238E27FC236}">
              <a16:creationId xmlns:a16="http://schemas.microsoft.com/office/drawing/2014/main" id="{6FD29C09-D8DF-4F6F-8DAA-C5C0EEC4D7DB}"/>
            </a:ext>
          </a:extLst>
        </xdr:cNvPr>
        <xdr:cNvCxnSpPr/>
      </xdr:nvCxnSpPr>
      <xdr:spPr>
        <a:xfrm>
          <a:off x="18656300" y="10433304"/>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024C5FB7-E32C-4C31-8E90-8F40FB19F363}"/>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B55CBEDE-FE94-444A-8418-B637831289E5}"/>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F7E30731-AC35-4C79-A7AE-9BE25C6D47F6}"/>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E1C49515-2A56-4194-8C24-C379D7CC6F49}"/>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67001</xdr:rowOff>
    </xdr:from>
    <xdr:ext cx="469744" cy="259045"/>
    <xdr:sp macro="" textlink="">
      <xdr:nvSpPr>
        <xdr:cNvPr id="710" name="n_1mainValue【学校施設】&#10;一人当たり面積">
          <a:extLst>
            <a:ext uri="{FF2B5EF4-FFF2-40B4-BE49-F238E27FC236}">
              <a16:creationId xmlns:a16="http://schemas.microsoft.com/office/drawing/2014/main" id="{8C66A34B-0315-4E57-9C3C-BEEE4956A27C}"/>
            </a:ext>
          </a:extLst>
        </xdr:cNvPr>
        <xdr:cNvSpPr txBox="1"/>
      </xdr:nvSpPr>
      <xdr:spPr>
        <a:xfrm>
          <a:off x="21075727" y="1018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45120</xdr:rowOff>
    </xdr:from>
    <xdr:ext cx="469744" cy="259045"/>
    <xdr:sp macro="" textlink="">
      <xdr:nvSpPr>
        <xdr:cNvPr id="711" name="n_2mainValue【学校施設】&#10;一人当たり面積">
          <a:extLst>
            <a:ext uri="{FF2B5EF4-FFF2-40B4-BE49-F238E27FC236}">
              <a16:creationId xmlns:a16="http://schemas.microsoft.com/office/drawing/2014/main" id="{DC0A74BE-21CD-4649-BFC5-BD2CF8736C7C}"/>
            </a:ext>
          </a:extLst>
        </xdr:cNvPr>
        <xdr:cNvSpPr txBox="1"/>
      </xdr:nvSpPr>
      <xdr:spPr>
        <a:xfrm>
          <a:off x="20199427" y="1016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58672</xdr:rowOff>
    </xdr:from>
    <xdr:ext cx="469744" cy="259045"/>
    <xdr:sp macro="" textlink="">
      <xdr:nvSpPr>
        <xdr:cNvPr id="712" name="n_3mainValue【学校施設】&#10;一人当たり面積">
          <a:extLst>
            <a:ext uri="{FF2B5EF4-FFF2-40B4-BE49-F238E27FC236}">
              <a16:creationId xmlns:a16="http://schemas.microsoft.com/office/drawing/2014/main" id="{53A188B0-144E-455B-9A09-314FE16EF155}"/>
            </a:ext>
          </a:extLst>
        </xdr:cNvPr>
        <xdr:cNvSpPr txBox="1"/>
      </xdr:nvSpPr>
      <xdr:spPr>
        <a:xfrm>
          <a:off x="19310427" y="101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42181</xdr:rowOff>
    </xdr:from>
    <xdr:ext cx="469744" cy="259045"/>
    <xdr:sp macro="" textlink="">
      <xdr:nvSpPr>
        <xdr:cNvPr id="713" name="n_4mainValue【学校施設】&#10;一人当たり面積">
          <a:extLst>
            <a:ext uri="{FF2B5EF4-FFF2-40B4-BE49-F238E27FC236}">
              <a16:creationId xmlns:a16="http://schemas.microsoft.com/office/drawing/2014/main" id="{63D3843F-7104-4BDA-92BF-B5F6163B22BC}"/>
            </a:ext>
          </a:extLst>
        </xdr:cNvPr>
        <xdr:cNvSpPr txBox="1"/>
      </xdr:nvSpPr>
      <xdr:spPr>
        <a:xfrm>
          <a:off x="18421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E94635B4-3351-4233-825C-148FD3648D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92A507CE-8C0D-430D-ADD9-2DAE1E2D09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D33793CC-968C-47AF-9B5D-4E6D11A1A1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22E50E08-6BD7-47BB-9C65-8D82D8377E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69538490-50E4-4600-ACD1-BB9C7D1B8E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A6F276FD-F4E7-4116-87D2-9026A0269E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CEA6AAF0-45F7-4907-8EC6-0490274B98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262A2E8C-A44F-4F74-8FA7-76A2D5EBE6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a:extLst>
            <a:ext uri="{FF2B5EF4-FFF2-40B4-BE49-F238E27FC236}">
              <a16:creationId xmlns:a16="http://schemas.microsoft.com/office/drawing/2014/main" id="{CF37F840-15FC-4942-8560-5C88926BAB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a:extLst>
            <a:ext uri="{FF2B5EF4-FFF2-40B4-BE49-F238E27FC236}">
              <a16:creationId xmlns:a16="http://schemas.microsoft.com/office/drawing/2014/main" id="{53C97716-59E2-4890-B969-8F58113665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a:extLst>
            <a:ext uri="{FF2B5EF4-FFF2-40B4-BE49-F238E27FC236}">
              <a16:creationId xmlns:a16="http://schemas.microsoft.com/office/drawing/2014/main" id="{DC70FEBF-D8B1-43A2-A5BF-EE03C47D3B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a:extLst>
            <a:ext uri="{FF2B5EF4-FFF2-40B4-BE49-F238E27FC236}">
              <a16:creationId xmlns:a16="http://schemas.microsoft.com/office/drawing/2014/main" id="{F619487B-F459-4F3F-94C9-BE2975BC7F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a:extLst>
            <a:ext uri="{FF2B5EF4-FFF2-40B4-BE49-F238E27FC236}">
              <a16:creationId xmlns:a16="http://schemas.microsoft.com/office/drawing/2014/main" id="{83F0718C-8708-4244-B898-F7D80DBCE2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a:extLst>
            <a:ext uri="{FF2B5EF4-FFF2-40B4-BE49-F238E27FC236}">
              <a16:creationId xmlns:a16="http://schemas.microsoft.com/office/drawing/2014/main" id="{26DDAF7C-B32D-4E68-858E-B55FEB880B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a:extLst>
            <a:ext uri="{FF2B5EF4-FFF2-40B4-BE49-F238E27FC236}">
              <a16:creationId xmlns:a16="http://schemas.microsoft.com/office/drawing/2014/main" id="{A8693570-2F43-4ECD-BD91-103C4801CE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a:extLst>
            <a:ext uri="{FF2B5EF4-FFF2-40B4-BE49-F238E27FC236}">
              <a16:creationId xmlns:a16="http://schemas.microsoft.com/office/drawing/2014/main" id="{F931ED2F-DD39-4A09-9183-ACE857105D3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2E8B401C-9048-4554-AC24-F8D9423694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6E4C7934-35D2-46E8-B5B3-07CCF73FCC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E9062A59-7642-41C1-96B1-4BA900B539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C206F31E-51E4-46F6-BD6F-2C3201DE77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DD826B3B-509F-4421-BEA6-C37D126F4F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94C25AC0-C49E-4EA2-A007-E2817284C5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D1AAF9D2-5BD5-4DA0-9A83-E925698D5E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5DC11BE0-D1C5-4231-8DDF-ED44BF0452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4CBCCA3D-BE62-419B-999B-A40385A894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A8E3FAD8-717B-44BB-AC1C-66C181FE54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F89568F7-8F78-4C9F-B5ED-D9F646854B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40D15688-808C-4D60-89F6-9A5FF0801CB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C3BA7D7F-33CE-410C-B74B-CC6E98513B3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6592E061-DBEC-444F-95F1-A25CE1773DE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4B3EF9FE-28C1-46FB-9F66-B83991BDEE6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779313D4-0F75-4CD5-A1DC-ADA97BEEB1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AE6CD1C9-1773-41C8-80FB-87A485EA1B1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707CE9A0-4D7B-4D37-96AB-D0436531C09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CD6246F0-8E0E-4FCE-AD76-9F6DEC7F837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9E3F1282-52DE-4E26-8CC7-A390029D9FF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6E9A193E-F27A-4C50-B36D-809D66F75EA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CDCE2157-7430-4648-9282-273726D82B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E06EC461-88B5-4DFE-89B1-13179EB6C4A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43A0D810-03EB-4138-B7B8-891679C82A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8574606A-193C-4126-94ED-C0B91D0F0C18}"/>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3BBA8B05-2F23-4D8F-B100-5F48CE9AE15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5EBD8EB6-D843-4938-8B4A-F49D2DF6611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57" name="【公民館】&#10;有形固定資産減価償却率最大値テキスト">
          <a:extLst>
            <a:ext uri="{FF2B5EF4-FFF2-40B4-BE49-F238E27FC236}">
              <a16:creationId xmlns:a16="http://schemas.microsoft.com/office/drawing/2014/main" id="{BA934CAF-4DD1-4A65-B73B-098295282EAC}"/>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58" name="直線コネクタ 757">
          <a:extLst>
            <a:ext uri="{FF2B5EF4-FFF2-40B4-BE49-F238E27FC236}">
              <a16:creationId xmlns:a16="http://schemas.microsoft.com/office/drawing/2014/main" id="{C8518A40-78B2-492C-8F60-27DDF2AF0F6E}"/>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759" name="【公民館】&#10;有形固定資産減価償却率平均値テキスト">
          <a:extLst>
            <a:ext uri="{FF2B5EF4-FFF2-40B4-BE49-F238E27FC236}">
              <a16:creationId xmlns:a16="http://schemas.microsoft.com/office/drawing/2014/main" id="{14672AD7-E29E-4EBF-9A2B-8086673D2E00}"/>
            </a:ext>
          </a:extLst>
        </xdr:cNvPr>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0" name="フローチャート: 判断 759">
          <a:extLst>
            <a:ext uri="{FF2B5EF4-FFF2-40B4-BE49-F238E27FC236}">
              <a16:creationId xmlns:a16="http://schemas.microsoft.com/office/drawing/2014/main" id="{5CC70AA2-F500-4FBA-AF15-0BA241DDDC87}"/>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1" name="フローチャート: 判断 760">
          <a:extLst>
            <a:ext uri="{FF2B5EF4-FFF2-40B4-BE49-F238E27FC236}">
              <a16:creationId xmlns:a16="http://schemas.microsoft.com/office/drawing/2014/main" id="{E88F53F3-B21D-4BCA-B9FA-3BFB8FE8F15B}"/>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2" name="フローチャート: 判断 761">
          <a:extLst>
            <a:ext uri="{FF2B5EF4-FFF2-40B4-BE49-F238E27FC236}">
              <a16:creationId xmlns:a16="http://schemas.microsoft.com/office/drawing/2014/main" id="{84C61852-7410-42FA-B0CA-447615193E82}"/>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3" name="フローチャート: 判断 762">
          <a:extLst>
            <a:ext uri="{FF2B5EF4-FFF2-40B4-BE49-F238E27FC236}">
              <a16:creationId xmlns:a16="http://schemas.microsoft.com/office/drawing/2014/main" id="{75532C80-69A3-4218-892B-E8A191B420DE}"/>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4" name="フローチャート: 判断 763">
          <a:extLst>
            <a:ext uri="{FF2B5EF4-FFF2-40B4-BE49-F238E27FC236}">
              <a16:creationId xmlns:a16="http://schemas.microsoft.com/office/drawing/2014/main" id="{4D32BEF6-D138-4168-AE8A-190F9DA503F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B1C993AC-CA32-4934-B6CD-8EA9E3D783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E0CD68C-6DAE-4251-B483-4318147EA9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370763E-1265-406F-9133-1843173E3D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8492AEF-2F96-49DE-950F-B4A60BBDD1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AFE48C2-90E7-4580-AABB-7259979203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xdr:rowOff>
    </xdr:from>
    <xdr:to>
      <xdr:col>85</xdr:col>
      <xdr:colOff>177800</xdr:colOff>
      <xdr:row>104</xdr:row>
      <xdr:rowOff>117475</xdr:rowOff>
    </xdr:to>
    <xdr:sp macro="" textlink="">
      <xdr:nvSpPr>
        <xdr:cNvPr id="770" name="楕円 769">
          <a:extLst>
            <a:ext uri="{FF2B5EF4-FFF2-40B4-BE49-F238E27FC236}">
              <a16:creationId xmlns:a16="http://schemas.microsoft.com/office/drawing/2014/main" id="{2048B99B-9972-4369-BE94-DC366E5C94B4}"/>
            </a:ext>
          </a:extLst>
        </xdr:cNvPr>
        <xdr:cNvSpPr/>
      </xdr:nvSpPr>
      <xdr:spPr>
        <a:xfrm>
          <a:off x="16268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38752</xdr:rowOff>
    </xdr:from>
    <xdr:ext cx="405111" cy="259045"/>
    <xdr:sp macro="" textlink="">
      <xdr:nvSpPr>
        <xdr:cNvPr id="771" name="【公民館】&#10;有形固定資産減価償却率該当値テキスト">
          <a:extLst>
            <a:ext uri="{FF2B5EF4-FFF2-40B4-BE49-F238E27FC236}">
              <a16:creationId xmlns:a16="http://schemas.microsoft.com/office/drawing/2014/main" id="{FC7A3DB0-B68A-4337-961B-DCA0FCDC665E}"/>
            </a:ext>
          </a:extLst>
        </xdr:cNvPr>
        <xdr:cNvSpPr txBox="1"/>
      </xdr:nvSpPr>
      <xdr:spPr>
        <a:xfrm>
          <a:off x="16357600"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166370</xdr:rowOff>
    </xdr:from>
    <xdr:to>
      <xdr:col>81</xdr:col>
      <xdr:colOff>101600</xdr:colOff>
      <xdr:row>104</xdr:row>
      <xdr:rowOff>96520</xdr:rowOff>
    </xdr:to>
    <xdr:sp macro="" textlink="">
      <xdr:nvSpPr>
        <xdr:cNvPr id="772" name="楕円 771">
          <a:extLst>
            <a:ext uri="{FF2B5EF4-FFF2-40B4-BE49-F238E27FC236}">
              <a16:creationId xmlns:a16="http://schemas.microsoft.com/office/drawing/2014/main" id="{8A1AEB72-70EE-4E31-99FF-2905E56BA2FC}"/>
            </a:ext>
          </a:extLst>
        </xdr:cNvPr>
        <xdr:cNvSpPr/>
      </xdr:nvSpPr>
      <xdr:spPr>
        <a:xfrm>
          <a:off x="1543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45720</xdr:rowOff>
    </xdr:from>
    <xdr:to>
      <xdr:col>85</xdr:col>
      <xdr:colOff>127000</xdr:colOff>
      <xdr:row>104</xdr:row>
      <xdr:rowOff>66675</xdr:rowOff>
    </xdr:to>
    <xdr:cxnSp macro="">
      <xdr:nvCxnSpPr>
        <xdr:cNvPr id="773" name="直線コネクタ 772">
          <a:extLst>
            <a:ext uri="{FF2B5EF4-FFF2-40B4-BE49-F238E27FC236}">
              <a16:creationId xmlns:a16="http://schemas.microsoft.com/office/drawing/2014/main" id="{A2FA1911-6039-4FCC-8A1F-23C75A36A5AD}"/>
            </a:ext>
          </a:extLst>
        </xdr:cNvPr>
        <xdr:cNvCxnSpPr/>
      </xdr:nvCxnSpPr>
      <xdr:spPr>
        <a:xfrm>
          <a:off x="15481300" y="178765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114936</xdr:rowOff>
    </xdr:from>
    <xdr:to>
      <xdr:col>76</xdr:col>
      <xdr:colOff>165100</xdr:colOff>
      <xdr:row>104</xdr:row>
      <xdr:rowOff>45086</xdr:rowOff>
    </xdr:to>
    <xdr:sp macro="" textlink="">
      <xdr:nvSpPr>
        <xdr:cNvPr id="774" name="楕円 773">
          <a:extLst>
            <a:ext uri="{FF2B5EF4-FFF2-40B4-BE49-F238E27FC236}">
              <a16:creationId xmlns:a16="http://schemas.microsoft.com/office/drawing/2014/main" id="{605617A7-779E-4EEA-9B47-754C02D254AE}"/>
            </a:ext>
          </a:extLst>
        </xdr:cNvPr>
        <xdr:cNvSpPr/>
      </xdr:nvSpPr>
      <xdr:spPr>
        <a:xfrm>
          <a:off x="14541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165736</xdr:rowOff>
    </xdr:from>
    <xdr:to>
      <xdr:col>81</xdr:col>
      <xdr:colOff>50800</xdr:colOff>
      <xdr:row>104</xdr:row>
      <xdr:rowOff>45720</xdr:rowOff>
    </xdr:to>
    <xdr:cxnSp macro="">
      <xdr:nvCxnSpPr>
        <xdr:cNvPr id="775" name="直線コネクタ 774">
          <a:extLst>
            <a:ext uri="{FF2B5EF4-FFF2-40B4-BE49-F238E27FC236}">
              <a16:creationId xmlns:a16="http://schemas.microsoft.com/office/drawing/2014/main" id="{F6FF8937-5BAF-40B2-BF87-938A82F47A47}"/>
            </a:ext>
          </a:extLst>
        </xdr:cNvPr>
        <xdr:cNvCxnSpPr/>
      </xdr:nvCxnSpPr>
      <xdr:spPr>
        <a:xfrm>
          <a:off x="14592300" y="1782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76" name="楕円 775">
          <a:extLst>
            <a:ext uri="{FF2B5EF4-FFF2-40B4-BE49-F238E27FC236}">
              <a16:creationId xmlns:a16="http://schemas.microsoft.com/office/drawing/2014/main" id="{40B25C98-1C39-43AA-9A99-2C8DF91B2F7C}"/>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103</xdr:row>
      <xdr:rowOff>165736</xdr:rowOff>
    </xdr:to>
    <xdr:cxnSp macro="">
      <xdr:nvCxnSpPr>
        <xdr:cNvPr id="777" name="直線コネクタ 776">
          <a:extLst>
            <a:ext uri="{FF2B5EF4-FFF2-40B4-BE49-F238E27FC236}">
              <a16:creationId xmlns:a16="http://schemas.microsoft.com/office/drawing/2014/main" id="{CC5D9237-A5BF-4192-A607-D910A5707EC7}"/>
            </a:ext>
          </a:extLst>
        </xdr:cNvPr>
        <xdr:cNvCxnSpPr/>
      </xdr:nvCxnSpPr>
      <xdr:spPr>
        <a:xfrm>
          <a:off x="13703300" y="177927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42545</xdr:rowOff>
    </xdr:from>
    <xdr:to>
      <xdr:col>67</xdr:col>
      <xdr:colOff>101600</xdr:colOff>
      <xdr:row>103</xdr:row>
      <xdr:rowOff>144145</xdr:rowOff>
    </xdr:to>
    <xdr:sp macro="" textlink="">
      <xdr:nvSpPr>
        <xdr:cNvPr id="778" name="楕円 777">
          <a:extLst>
            <a:ext uri="{FF2B5EF4-FFF2-40B4-BE49-F238E27FC236}">
              <a16:creationId xmlns:a16="http://schemas.microsoft.com/office/drawing/2014/main" id="{46BB94BE-2D4F-415B-AD08-5069E0625F1F}"/>
            </a:ext>
          </a:extLst>
        </xdr:cNvPr>
        <xdr:cNvSpPr/>
      </xdr:nvSpPr>
      <xdr:spPr>
        <a:xfrm>
          <a:off x="12763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93345</xdr:rowOff>
    </xdr:from>
    <xdr:to>
      <xdr:col>71</xdr:col>
      <xdr:colOff>177800</xdr:colOff>
      <xdr:row>103</xdr:row>
      <xdr:rowOff>133350</xdr:rowOff>
    </xdr:to>
    <xdr:cxnSp macro="">
      <xdr:nvCxnSpPr>
        <xdr:cNvPr id="779" name="直線コネクタ 778">
          <a:extLst>
            <a:ext uri="{FF2B5EF4-FFF2-40B4-BE49-F238E27FC236}">
              <a16:creationId xmlns:a16="http://schemas.microsoft.com/office/drawing/2014/main" id="{3ADC0B91-75FB-4B55-A0E5-FF88E58D2937}"/>
            </a:ext>
          </a:extLst>
        </xdr:cNvPr>
        <xdr:cNvCxnSpPr/>
      </xdr:nvCxnSpPr>
      <xdr:spPr>
        <a:xfrm>
          <a:off x="12814300" y="17752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780" name="n_1aveValue【公民館】&#10;有形固定資産減価償却率">
          <a:extLst>
            <a:ext uri="{FF2B5EF4-FFF2-40B4-BE49-F238E27FC236}">
              <a16:creationId xmlns:a16="http://schemas.microsoft.com/office/drawing/2014/main" id="{55776A74-F4EE-40C1-9F66-5966E53BD12A}"/>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781" name="n_2aveValue【公民館】&#10;有形固定資産減価償却率">
          <a:extLst>
            <a:ext uri="{FF2B5EF4-FFF2-40B4-BE49-F238E27FC236}">
              <a16:creationId xmlns:a16="http://schemas.microsoft.com/office/drawing/2014/main" id="{FC052D2E-14CB-48CE-B3E1-9DFDAB15CD50}"/>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782" name="n_3aveValue【公民館】&#10;有形固定資産減価償却率">
          <a:extLst>
            <a:ext uri="{FF2B5EF4-FFF2-40B4-BE49-F238E27FC236}">
              <a16:creationId xmlns:a16="http://schemas.microsoft.com/office/drawing/2014/main" id="{A2C62834-BC82-48E0-9FF2-1A60C35C829F}"/>
            </a:ext>
          </a:extLst>
        </xdr:cNvPr>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83" name="n_4aveValue【公民館】&#10;有形固定資産減価償却率">
          <a:extLst>
            <a:ext uri="{FF2B5EF4-FFF2-40B4-BE49-F238E27FC236}">
              <a16:creationId xmlns:a16="http://schemas.microsoft.com/office/drawing/2014/main" id="{4E3A8639-6984-43BE-9A01-8EFA86C250EE}"/>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113047</xdr:rowOff>
    </xdr:from>
    <xdr:ext cx="405111" cy="259045"/>
    <xdr:sp macro="" textlink="">
      <xdr:nvSpPr>
        <xdr:cNvPr id="784" name="n_1mainValue【公民館】&#10;有形固定資産減価償却率">
          <a:extLst>
            <a:ext uri="{FF2B5EF4-FFF2-40B4-BE49-F238E27FC236}">
              <a16:creationId xmlns:a16="http://schemas.microsoft.com/office/drawing/2014/main" id="{0458E8D0-2CA9-49DB-9BE3-07E8243187FC}"/>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61613</xdr:rowOff>
    </xdr:from>
    <xdr:ext cx="405111" cy="259045"/>
    <xdr:sp macro="" textlink="">
      <xdr:nvSpPr>
        <xdr:cNvPr id="785" name="n_2mainValue【公民館】&#10;有形固定資産減価償却率">
          <a:extLst>
            <a:ext uri="{FF2B5EF4-FFF2-40B4-BE49-F238E27FC236}">
              <a16:creationId xmlns:a16="http://schemas.microsoft.com/office/drawing/2014/main" id="{2950D2B0-F6CB-4C50-9E5D-1C57CEA5D15C}"/>
            </a:ext>
          </a:extLst>
        </xdr:cNvPr>
        <xdr:cNvSpPr txBox="1"/>
      </xdr:nvSpPr>
      <xdr:spPr>
        <a:xfrm>
          <a:off x="14389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6" name="n_3mainValue【公民館】&#10;有形固定資産減価償却率">
          <a:extLst>
            <a:ext uri="{FF2B5EF4-FFF2-40B4-BE49-F238E27FC236}">
              <a16:creationId xmlns:a16="http://schemas.microsoft.com/office/drawing/2014/main" id="{FA305DFC-C276-4EB0-AEA4-F16D5861EAAF}"/>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787" name="n_4mainValue【公民館】&#10;有形固定資産減価償却率">
          <a:extLst>
            <a:ext uri="{FF2B5EF4-FFF2-40B4-BE49-F238E27FC236}">
              <a16:creationId xmlns:a16="http://schemas.microsoft.com/office/drawing/2014/main" id="{9E5AC5A3-C1EF-4115-87EF-C8E8CDB12936}"/>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4537CF85-1873-45D4-8547-97B93E932A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A5E924F0-BB44-4D1D-B8A7-6E7437C440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40576EC-1CE7-4E27-A856-B70511D03D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FA2CAF0C-D430-4612-89CD-D4ADD2460C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950BDAA6-CA3A-44F5-8290-1338F18C8C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6CCA0E99-47EB-4155-91B2-020DC9D17B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4A7C71F8-7023-476E-B4AB-672E548DFC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A204BB06-2712-423A-92F5-3A96963B74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8C7823DC-AACD-4DD9-B11E-8A880BF2E6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5E1FDA8F-B698-4FC3-B21B-EA387B2F14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8AA069BD-3EC8-4C29-9083-1A13E3733BB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29F4FC20-D766-4C09-8736-ADEA7A9DA1D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1805C63C-0A6A-4C58-B8F2-6B348E8FA3C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262C1807-8618-40E4-B040-9FC449F2259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78369448-44C3-4E10-B299-D04DF1F07A6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E91DA243-A4EF-485A-90A2-2F55E92FE06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8C261FBD-2E29-4D7B-BB34-5BF9C3ABB0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6580566F-F31C-4E91-8DB0-7222CD6C5C0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CCACA14-7EED-4431-AFC4-36A0D8F4C2D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BACFF190-0A85-4090-B713-74AFEB46900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E387B5E1-952E-4E2A-B6CB-0D7F3AC0FD2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298DD3CD-16F6-4978-A887-FECF4F0299B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95A4FAAE-11F8-43D0-9A22-53C4E48E2F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39F8840F-1691-4ACD-ADDE-E06A0C9B9C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C9C742C9-51C7-454E-8DCD-73C6F574C7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3" name="直線コネクタ 812">
          <a:extLst>
            <a:ext uri="{FF2B5EF4-FFF2-40B4-BE49-F238E27FC236}">
              <a16:creationId xmlns:a16="http://schemas.microsoft.com/office/drawing/2014/main" id="{14348E3D-8F21-4872-BECB-18D1D190FEEE}"/>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4" name="【公民館】&#10;一人当たり面積最小値テキスト">
          <a:extLst>
            <a:ext uri="{FF2B5EF4-FFF2-40B4-BE49-F238E27FC236}">
              <a16:creationId xmlns:a16="http://schemas.microsoft.com/office/drawing/2014/main" id="{FCD11331-2F1B-4B49-9D27-F7ED8BFC7B48}"/>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5" name="直線コネクタ 814">
          <a:extLst>
            <a:ext uri="{FF2B5EF4-FFF2-40B4-BE49-F238E27FC236}">
              <a16:creationId xmlns:a16="http://schemas.microsoft.com/office/drawing/2014/main" id="{199B41E3-35D4-455D-AE77-E5EA55B598F3}"/>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16" name="【公民館】&#10;一人当たり面積最大値テキスト">
          <a:extLst>
            <a:ext uri="{FF2B5EF4-FFF2-40B4-BE49-F238E27FC236}">
              <a16:creationId xmlns:a16="http://schemas.microsoft.com/office/drawing/2014/main" id="{A9D20983-3409-46EF-A737-A05F06E2D6A6}"/>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17" name="直線コネクタ 816">
          <a:extLst>
            <a:ext uri="{FF2B5EF4-FFF2-40B4-BE49-F238E27FC236}">
              <a16:creationId xmlns:a16="http://schemas.microsoft.com/office/drawing/2014/main" id="{593FEF0E-BEBA-47BD-A605-25E61126C211}"/>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818" name="【公民館】&#10;一人当たり面積平均値テキスト">
          <a:extLst>
            <a:ext uri="{FF2B5EF4-FFF2-40B4-BE49-F238E27FC236}">
              <a16:creationId xmlns:a16="http://schemas.microsoft.com/office/drawing/2014/main" id="{E8959749-7338-4796-BA88-0E13C26A77F0}"/>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19" name="フローチャート: 判断 818">
          <a:extLst>
            <a:ext uri="{FF2B5EF4-FFF2-40B4-BE49-F238E27FC236}">
              <a16:creationId xmlns:a16="http://schemas.microsoft.com/office/drawing/2014/main" id="{D5A88EAD-078C-422C-BC03-F5681A314E1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0" name="フローチャート: 判断 819">
          <a:extLst>
            <a:ext uri="{FF2B5EF4-FFF2-40B4-BE49-F238E27FC236}">
              <a16:creationId xmlns:a16="http://schemas.microsoft.com/office/drawing/2014/main" id="{D4385863-50DD-413E-B224-E2E720EEFC0A}"/>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1" name="フローチャート: 判断 820">
          <a:extLst>
            <a:ext uri="{FF2B5EF4-FFF2-40B4-BE49-F238E27FC236}">
              <a16:creationId xmlns:a16="http://schemas.microsoft.com/office/drawing/2014/main" id="{F167EC76-C33D-4025-92E5-887566961751}"/>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2" name="フローチャート: 判断 821">
          <a:extLst>
            <a:ext uri="{FF2B5EF4-FFF2-40B4-BE49-F238E27FC236}">
              <a16:creationId xmlns:a16="http://schemas.microsoft.com/office/drawing/2014/main" id="{0A85FCDA-F03C-4FD0-977C-F2F7DBE4FFEA}"/>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3" name="フローチャート: 判断 822">
          <a:extLst>
            <a:ext uri="{FF2B5EF4-FFF2-40B4-BE49-F238E27FC236}">
              <a16:creationId xmlns:a16="http://schemas.microsoft.com/office/drawing/2014/main" id="{BF554967-0E7F-4BC7-BBE1-0702583EAAC9}"/>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76B2157-3700-4AED-841C-AD8640460E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5BD448D-C3DF-48D7-8E55-3F69068EA7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A539DF-0807-4526-9EDD-92A95F6AC3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6EFC9AE-F1CE-454C-9302-E38BA631EC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0822BF2-5D76-43FA-BBD6-0CB8A99910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829" name="楕円 828">
          <a:extLst>
            <a:ext uri="{FF2B5EF4-FFF2-40B4-BE49-F238E27FC236}">
              <a16:creationId xmlns:a16="http://schemas.microsoft.com/office/drawing/2014/main" id="{9966688B-D006-40D4-9E9D-B55938101AE7}"/>
            </a:ext>
          </a:extLst>
        </xdr:cNvPr>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149514</xdr:rowOff>
    </xdr:from>
    <xdr:ext cx="469744" cy="259045"/>
    <xdr:sp macro="" textlink="">
      <xdr:nvSpPr>
        <xdr:cNvPr id="830" name="【公民館】&#10;一人当たり面積該当値テキスト">
          <a:extLst>
            <a:ext uri="{FF2B5EF4-FFF2-40B4-BE49-F238E27FC236}">
              <a16:creationId xmlns:a16="http://schemas.microsoft.com/office/drawing/2014/main" id="{8E946397-45A2-4D14-86DC-1F5B64E0AF20}"/>
            </a:ext>
          </a:extLst>
        </xdr:cNvPr>
        <xdr:cNvSpPr txBox="1"/>
      </xdr:nvSpPr>
      <xdr:spPr>
        <a:xfrm>
          <a:off x="22199600" y="181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31" name="楕円 830">
          <a:extLst>
            <a:ext uri="{FF2B5EF4-FFF2-40B4-BE49-F238E27FC236}">
              <a16:creationId xmlns:a16="http://schemas.microsoft.com/office/drawing/2014/main" id="{3A1C98E5-0F29-441F-95C6-7C4CC80A06F7}"/>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5987</xdr:rowOff>
    </xdr:to>
    <xdr:cxnSp macro="">
      <xdr:nvCxnSpPr>
        <xdr:cNvPr id="832" name="直線コネクタ 831">
          <a:extLst>
            <a:ext uri="{FF2B5EF4-FFF2-40B4-BE49-F238E27FC236}">
              <a16:creationId xmlns:a16="http://schemas.microsoft.com/office/drawing/2014/main" id="{D4549F49-BFC2-4D30-B4FC-913DDB179D25}"/>
            </a:ext>
          </a:extLst>
        </xdr:cNvPr>
        <xdr:cNvCxnSpPr/>
      </xdr:nvCxnSpPr>
      <xdr:spPr>
        <a:xfrm>
          <a:off x="21323300" y="183413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137523</xdr:rowOff>
    </xdr:from>
    <xdr:to>
      <xdr:col>107</xdr:col>
      <xdr:colOff>101600</xdr:colOff>
      <xdr:row>107</xdr:row>
      <xdr:rowOff>67673</xdr:rowOff>
    </xdr:to>
    <xdr:sp macro="" textlink="">
      <xdr:nvSpPr>
        <xdr:cNvPr id="833" name="楕円 832">
          <a:extLst>
            <a:ext uri="{FF2B5EF4-FFF2-40B4-BE49-F238E27FC236}">
              <a16:creationId xmlns:a16="http://schemas.microsoft.com/office/drawing/2014/main" id="{DE9607A0-B363-458C-8908-D273EC087F60}"/>
            </a:ext>
          </a:extLst>
        </xdr:cNvPr>
        <xdr:cNvSpPr/>
      </xdr:nvSpPr>
      <xdr:spPr>
        <a:xfrm>
          <a:off x="20383500" y="183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16873</xdr:rowOff>
    </xdr:to>
    <xdr:cxnSp macro="">
      <xdr:nvCxnSpPr>
        <xdr:cNvPr id="834" name="直線コネクタ 833">
          <a:extLst>
            <a:ext uri="{FF2B5EF4-FFF2-40B4-BE49-F238E27FC236}">
              <a16:creationId xmlns:a16="http://schemas.microsoft.com/office/drawing/2014/main" id="{75EFAB67-671B-4184-8A96-E102BAB3B6B3}"/>
            </a:ext>
          </a:extLst>
        </xdr:cNvPr>
        <xdr:cNvCxnSpPr/>
      </xdr:nvCxnSpPr>
      <xdr:spPr>
        <a:xfrm flipV="1">
          <a:off x="20434300" y="18341339"/>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155484</xdr:rowOff>
    </xdr:from>
    <xdr:to>
      <xdr:col>102</xdr:col>
      <xdr:colOff>165100</xdr:colOff>
      <xdr:row>106</xdr:row>
      <xdr:rowOff>85634</xdr:rowOff>
    </xdr:to>
    <xdr:sp macro="" textlink="">
      <xdr:nvSpPr>
        <xdr:cNvPr id="835" name="楕円 834">
          <a:extLst>
            <a:ext uri="{FF2B5EF4-FFF2-40B4-BE49-F238E27FC236}">
              <a16:creationId xmlns:a16="http://schemas.microsoft.com/office/drawing/2014/main" id="{358B122A-7E39-48F7-B940-8CF5173DEBA7}"/>
            </a:ext>
          </a:extLst>
        </xdr:cNvPr>
        <xdr:cNvSpPr/>
      </xdr:nvSpPr>
      <xdr:spPr>
        <a:xfrm>
          <a:off x="194945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34834</xdr:rowOff>
    </xdr:from>
    <xdr:to>
      <xdr:col>107</xdr:col>
      <xdr:colOff>50800</xdr:colOff>
      <xdr:row>107</xdr:row>
      <xdr:rowOff>16873</xdr:rowOff>
    </xdr:to>
    <xdr:cxnSp macro="">
      <xdr:nvCxnSpPr>
        <xdr:cNvPr id="836" name="直線コネクタ 835">
          <a:extLst>
            <a:ext uri="{FF2B5EF4-FFF2-40B4-BE49-F238E27FC236}">
              <a16:creationId xmlns:a16="http://schemas.microsoft.com/office/drawing/2014/main" id="{3C39EA05-D0A1-4537-8893-2EA34CCCD758}"/>
            </a:ext>
          </a:extLst>
        </xdr:cNvPr>
        <xdr:cNvCxnSpPr/>
      </xdr:nvCxnSpPr>
      <xdr:spPr>
        <a:xfrm>
          <a:off x="19545300" y="18208534"/>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162016</xdr:rowOff>
    </xdr:from>
    <xdr:to>
      <xdr:col>98</xdr:col>
      <xdr:colOff>38100</xdr:colOff>
      <xdr:row>106</xdr:row>
      <xdr:rowOff>92166</xdr:rowOff>
    </xdr:to>
    <xdr:sp macro="" textlink="">
      <xdr:nvSpPr>
        <xdr:cNvPr id="837" name="楕円 836">
          <a:extLst>
            <a:ext uri="{FF2B5EF4-FFF2-40B4-BE49-F238E27FC236}">
              <a16:creationId xmlns:a16="http://schemas.microsoft.com/office/drawing/2014/main" id="{28AFEE55-4E6B-4FB6-8E4C-98F1F35B446A}"/>
            </a:ext>
          </a:extLst>
        </xdr:cNvPr>
        <xdr:cNvSpPr/>
      </xdr:nvSpPr>
      <xdr:spPr>
        <a:xfrm>
          <a:off x="18605500" y="181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34834</xdr:rowOff>
    </xdr:from>
    <xdr:to>
      <xdr:col>102</xdr:col>
      <xdr:colOff>114300</xdr:colOff>
      <xdr:row>106</xdr:row>
      <xdr:rowOff>41366</xdr:rowOff>
    </xdr:to>
    <xdr:cxnSp macro="">
      <xdr:nvCxnSpPr>
        <xdr:cNvPr id="838" name="直線コネクタ 837">
          <a:extLst>
            <a:ext uri="{FF2B5EF4-FFF2-40B4-BE49-F238E27FC236}">
              <a16:creationId xmlns:a16="http://schemas.microsoft.com/office/drawing/2014/main" id="{7F140E14-2B46-49F9-BCE4-A376569B702E}"/>
            </a:ext>
          </a:extLst>
        </xdr:cNvPr>
        <xdr:cNvCxnSpPr/>
      </xdr:nvCxnSpPr>
      <xdr:spPr>
        <a:xfrm flipV="1">
          <a:off x="18656300" y="182085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839" name="n_1aveValue【公民館】&#10;一人当たり面積">
          <a:extLst>
            <a:ext uri="{FF2B5EF4-FFF2-40B4-BE49-F238E27FC236}">
              <a16:creationId xmlns:a16="http://schemas.microsoft.com/office/drawing/2014/main" id="{B0913B4A-C798-4C99-82C4-D91CC46DE911}"/>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840" name="n_2aveValue【公民館】&#10;一人当たり面積">
          <a:extLst>
            <a:ext uri="{FF2B5EF4-FFF2-40B4-BE49-F238E27FC236}">
              <a16:creationId xmlns:a16="http://schemas.microsoft.com/office/drawing/2014/main" id="{151A5B4B-18AD-49B7-BB4A-3EAE86803895}"/>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841" name="n_3aveValue【公民館】&#10;一人当たり面積">
          <a:extLst>
            <a:ext uri="{FF2B5EF4-FFF2-40B4-BE49-F238E27FC236}">
              <a16:creationId xmlns:a16="http://schemas.microsoft.com/office/drawing/2014/main" id="{16066494-EED0-4747-88B2-F63CB1D2E93A}"/>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42" name="n_4aveValue【公民館】&#10;一人当たり面積">
          <a:extLst>
            <a:ext uri="{FF2B5EF4-FFF2-40B4-BE49-F238E27FC236}">
              <a16:creationId xmlns:a16="http://schemas.microsoft.com/office/drawing/2014/main" id="{4DCCE8D2-CCEB-489D-BE76-45E62FA850B6}"/>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843" name="n_1mainValue【公民館】&#10;一人当たり面積">
          <a:extLst>
            <a:ext uri="{FF2B5EF4-FFF2-40B4-BE49-F238E27FC236}">
              <a16:creationId xmlns:a16="http://schemas.microsoft.com/office/drawing/2014/main" id="{A09359E8-8C2A-42E6-B5AD-1EC8232760C8}"/>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84200</xdr:rowOff>
    </xdr:from>
    <xdr:ext cx="469744" cy="259045"/>
    <xdr:sp macro="" textlink="">
      <xdr:nvSpPr>
        <xdr:cNvPr id="844" name="n_2mainValue【公民館】&#10;一人当たり面積">
          <a:extLst>
            <a:ext uri="{FF2B5EF4-FFF2-40B4-BE49-F238E27FC236}">
              <a16:creationId xmlns:a16="http://schemas.microsoft.com/office/drawing/2014/main" id="{EED0756D-E92F-4708-8892-492368178C09}"/>
            </a:ext>
          </a:extLst>
        </xdr:cNvPr>
        <xdr:cNvSpPr txBox="1"/>
      </xdr:nvSpPr>
      <xdr:spPr>
        <a:xfrm>
          <a:off x="20199427" y="180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102161</xdr:rowOff>
    </xdr:from>
    <xdr:ext cx="469744" cy="259045"/>
    <xdr:sp macro="" textlink="">
      <xdr:nvSpPr>
        <xdr:cNvPr id="845" name="n_3mainValue【公民館】&#10;一人当たり面積">
          <a:extLst>
            <a:ext uri="{FF2B5EF4-FFF2-40B4-BE49-F238E27FC236}">
              <a16:creationId xmlns:a16="http://schemas.microsoft.com/office/drawing/2014/main" id="{E658CA85-CE12-4198-ABED-10CF6474787D}"/>
            </a:ext>
          </a:extLst>
        </xdr:cNvPr>
        <xdr:cNvSpPr txBox="1"/>
      </xdr:nvSpPr>
      <xdr:spPr>
        <a:xfrm>
          <a:off x="19310427" y="179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108693</xdr:rowOff>
    </xdr:from>
    <xdr:ext cx="469744" cy="259045"/>
    <xdr:sp macro="" textlink="">
      <xdr:nvSpPr>
        <xdr:cNvPr id="846" name="n_4mainValue【公民館】&#10;一人当たり面積">
          <a:extLst>
            <a:ext uri="{FF2B5EF4-FFF2-40B4-BE49-F238E27FC236}">
              <a16:creationId xmlns:a16="http://schemas.microsoft.com/office/drawing/2014/main" id="{6D35AD2C-BA17-41C4-B8AE-464748C4D8D1}"/>
            </a:ext>
          </a:extLst>
        </xdr:cNvPr>
        <xdr:cNvSpPr txBox="1"/>
      </xdr:nvSpPr>
      <xdr:spPr>
        <a:xfrm>
          <a:off x="18421427" y="179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4530EE3B-905D-433F-BF52-B78EA24EA4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4B8B7DA-DD4C-433C-B3E0-6AC5DBBFD8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7755A6E3-D2FD-4403-A304-B5CCC4D114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有形固定資産減価償却率が類似団体内平均値よりも上回っている施設分類は、「公営住宅」と「学校施設」のみで、その他の施設分類については、類似団体内平均値と同じか下回っている。</a:t>
          </a:r>
          <a:endParaRPr lang="ja-JP" altLang="ja-JP" sz="1400">
            <a:effectLst/>
          </a:endParaRPr>
        </a:p>
        <a:p>
          <a:r>
            <a:rPr kumimoji="1" lang="ja-JP" altLang="ja-JP" sz="1100">
              <a:solidFill>
                <a:schemeClr val="dk1"/>
              </a:solidFill>
              <a:effectLst/>
              <a:latin typeface="+mn-lt"/>
              <a:ea typeface="+mn-ea"/>
              <a:cs typeface="+mn-cs"/>
            </a:rPr>
            <a:t>　公営住宅については、「公営住宅長寿命化計画」に基づき、施設の維持・改善・建て替えを推進し、学校施設については「対馬市立学校及び幼稚園推進計画」に基づき保護者及び地域住民の理解を得ながら学校の統廃合を推進する。</a:t>
          </a:r>
          <a:endParaRPr lang="ja-JP" altLang="ja-JP" sz="1400">
            <a:effectLst/>
          </a:endParaRPr>
        </a:p>
        <a:p>
          <a:r>
            <a:rPr kumimoji="1" lang="ja-JP" altLang="ja-JP" sz="1100">
              <a:solidFill>
                <a:schemeClr val="dk1"/>
              </a:solidFill>
              <a:effectLst/>
              <a:latin typeface="+mn-lt"/>
              <a:ea typeface="+mn-ea"/>
              <a:cs typeface="+mn-cs"/>
            </a:rPr>
            <a:t>　また、それぞれの施設の状況や規模を総合的に検討し、市民サービスと財政状況のバランスがとれるよう、施設の更新や改修を適切に実施する。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496DA7-5E9D-427B-AB6F-B644B2C4B9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DA6FE0-DA4D-4BDB-BADB-6C6BC477AA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6D6287-366E-4C34-8B51-0F2090B9A9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2619AE-AB45-4351-8227-3AC2566652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778F4D-6572-4130-BB9E-B6C15F0DBE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7F84E5-0692-40F0-B110-B5E0EE93B9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AAA31A-75D6-4A41-84B1-CC0C9DD562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654090-B05B-4AF5-B7A3-2F8C2BC942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0D351E-C956-4F8A-B080-F9BA295501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0C1EA9-BB63-44E0-8EE8-0D7B925CA7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06E559-6B7B-4C22-B5AE-1545BB43D2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16AEBC-C874-4645-B33F-FE10730FA9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0594FF-11FE-47FC-9444-64E3A442CC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3E0F4F-5401-4F18-ADEE-1502B04ACC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B9F795-F2BE-4037-9D26-CB726F1044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989BDCB-117B-426C-B259-9DAD4B611A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6AF9AD-6999-49BF-AC44-2A35C92559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6C7208-2BAF-429C-909A-4D15024BE8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13F7E5-4E91-4870-AFDD-60BB381128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FC92A2-DE20-43AD-8C67-7C721060BB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75DB08-1460-4BDA-A531-E22F3EC0E6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023C84-E002-4A80-8E6F-6EE510F760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EE989A-5FF8-47B4-AC58-A00EC9629B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628AA1-664B-41E4-8B91-0A7ACE4D3C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048344-FB8E-4AD5-8492-21555368A6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37BF79-BB14-4453-8994-264F76948E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876B26-6C57-4CFD-9187-57859C30D9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EBB666-51D0-4EB8-8138-740DB3CA9E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042CD6-5D13-4F25-B658-A92262B3AE5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E1A233-C33D-4AC8-B106-5F8D74B94A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322A12-F4DD-4D38-B527-33732DA2CF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58254E-4EC4-44A8-B16D-9B295FF1FA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1198BB-CA34-44A5-8C7B-A2ED8EE085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922BA9-3DB5-4EF7-B634-AD1C2BF143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BAB059-371D-4ADD-B392-3D68583249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08D520-24E6-4077-8086-B1C0120B8B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59945A-1CB7-4244-9245-473DC0459F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66AAF9-12E0-4FF6-A1B6-613EB76CB2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24C410-6CA3-49ED-8267-064A952C2D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74F7F1-392E-4607-AF8B-FFD492BA3ED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1E3228-6FCD-4372-A24D-DF127B85A1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37E607-675D-4002-BA45-E47289FD7E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C28CC3F-B903-4636-88F5-6DAF2C9FB88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0EBD7FB-6570-49FE-9A07-CC73209983E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ECC406F-9ECD-4EB3-A62E-CDEAD51F167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D1C503-F166-429F-B1DF-B2068389BCE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D4A10B-B98F-4AB9-84CE-D5226A4D1BD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12DD37-6190-4D0C-9849-74FB81D92AD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CE75A8-F40A-4846-8492-A25B4E5CA4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431608E-EDC3-4AD0-844D-455311C98A8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BF39A9-8947-48F1-930B-4085D74D029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A5ECB0-3419-4F1A-984F-527B34C6E1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9AD77D9-F994-4C90-8456-4EB9F461AF2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EB60CFF-8101-421C-BF40-AECA2EB7DB6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9E6B5E7-E808-4731-A74F-62C3DB4546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A26F248-90B6-4D27-9116-29B8B74456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432F061-EC48-4E52-88EA-622E5458C08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ABD67B7-4B0F-4147-BC8B-01A317F059E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8704F7B-BD5F-470C-9FD2-7115AD1EE5E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7471861-7654-43D9-A597-73257387BE03}"/>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DE721FF-E969-45A1-92F0-5AB908D7F985}"/>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22D65F7-7A51-405A-8BA8-6D0D3F0B526D}"/>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454CC6EB-EFD6-4BB2-A625-15EC747197F9}"/>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92D53F6B-1DF5-45E9-8D09-7B19CBA349B7}"/>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8241E4C4-747F-4E22-A7B8-FDD91161BA47}"/>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FF47D1BF-4A81-4B1A-BD2B-DED15A710467}"/>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407BCDDB-C3BA-4B78-AC2A-912192C56479}"/>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E00C94-3EA9-4D7A-96EF-C30B7234B5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B7D0C7-0F8B-4E9F-814F-88095C7FC9D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E92995-41EA-45CB-9EEA-E6E9806F84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A25197-83F0-4C9C-9C99-0E9D48844A0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6A6EF56-AF2D-415E-BFC3-9544FF7406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4" name="楕円 73">
          <a:extLst>
            <a:ext uri="{FF2B5EF4-FFF2-40B4-BE49-F238E27FC236}">
              <a16:creationId xmlns:a16="http://schemas.microsoft.com/office/drawing/2014/main" id="{26E69F80-5C58-4E32-856C-67C4F2B1EEB5}"/>
            </a:ext>
          </a:extLst>
        </xdr:cNvPr>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103A7776-FA1A-4AF8-931E-551677F0899E}"/>
            </a:ext>
          </a:extLst>
        </xdr:cNvPr>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6" name="楕円 75">
          <a:extLst>
            <a:ext uri="{FF2B5EF4-FFF2-40B4-BE49-F238E27FC236}">
              <a16:creationId xmlns:a16="http://schemas.microsoft.com/office/drawing/2014/main" id="{82291478-62A5-4717-ABBD-F4E4CC9512CF}"/>
            </a:ext>
          </a:extLst>
        </xdr:cNvPr>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117022</xdr:rowOff>
    </xdr:from>
    <xdr:to>
      <xdr:col>24</xdr:col>
      <xdr:colOff>63500</xdr:colOff>
      <xdr:row>35</xdr:row>
      <xdr:rowOff>149678</xdr:rowOff>
    </xdr:to>
    <xdr:cxnSp macro="">
      <xdr:nvCxnSpPr>
        <xdr:cNvPr id="77" name="直線コネクタ 76">
          <a:extLst>
            <a:ext uri="{FF2B5EF4-FFF2-40B4-BE49-F238E27FC236}">
              <a16:creationId xmlns:a16="http://schemas.microsoft.com/office/drawing/2014/main" id="{C4A3F7FB-08EC-4ADD-BB4C-4A2EE97A772F}"/>
            </a:ext>
          </a:extLst>
        </xdr:cNvPr>
        <xdr:cNvCxnSpPr/>
      </xdr:nvCxnSpPr>
      <xdr:spPr>
        <a:xfrm>
          <a:off x="3797300" y="6117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8" name="楕円 77">
          <a:extLst>
            <a:ext uri="{FF2B5EF4-FFF2-40B4-BE49-F238E27FC236}">
              <a16:creationId xmlns:a16="http://schemas.microsoft.com/office/drawing/2014/main" id="{1F9811B6-FC50-42B1-BC55-361457E7F144}"/>
            </a:ext>
          </a:extLst>
        </xdr:cNvPr>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84364</xdr:rowOff>
    </xdr:from>
    <xdr:to>
      <xdr:col>19</xdr:col>
      <xdr:colOff>177800</xdr:colOff>
      <xdr:row>35</xdr:row>
      <xdr:rowOff>117022</xdr:rowOff>
    </xdr:to>
    <xdr:cxnSp macro="">
      <xdr:nvCxnSpPr>
        <xdr:cNvPr id="79" name="直線コネクタ 78">
          <a:extLst>
            <a:ext uri="{FF2B5EF4-FFF2-40B4-BE49-F238E27FC236}">
              <a16:creationId xmlns:a16="http://schemas.microsoft.com/office/drawing/2014/main" id="{01D04ACD-88CB-41DA-ADDC-357F77F386A1}"/>
            </a:ext>
          </a:extLst>
        </xdr:cNvPr>
        <xdr:cNvCxnSpPr/>
      </xdr:nvCxnSpPr>
      <xdr:spPr>
        <a:xfrm>
          <a:off x="2908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907</xdr:rowOff>
    </xdr:from>
    <xdr:to>
      <xdr:col>10</xdr:col>
      <xdr:colOff>165100</xdr:colOff>
      <xdr:row>35</xdr:row>
      <xdr:rowOff>102507</xdr:rowOff>
    </xdr:to>
    <xdr:sp macro="" textlink="">
      <xdr:nvSpPr>
        <xdr:cNvPr id="80" name="楕円 79">
          <a:extLst>
            <a:ext uri="{FF2B5EF4-FFF2-40B4-BE49-F238E27FC236}">
              <a16:creationId xmlns:a16="http://schemas.microsoft.com/office/drawing/2014/main" id="{D3F6F31D-CBA9-4AB2-843B-987DAE11A378}"/>
            </a:ext>
          </a:extLst>
        </xdr:cNvPr>
        <xdr:cNvSpPr/>
      </xdr:nvSpPr>
      <xdr:spPr>
        <a:xfrm>
          <a:off x="1968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51707</xdr:rowOff>
    </xdr:from>
    <xdr:to>
      <xdr:col>15</xdr:col>
      <xdr:colOff>50800</xdr:colOff>
      <xdr:row>35</xdr:row>
      <xdr:rowOff>84364</xdr:rowOff>
    </xdr:to>
    <xdr:cxnSp macro="">
      <xdr:nvCxnSpPr>
        <xdr:cNvPr id="81" name="直線コネクタ 80">
          <a:extLst>
            <a:ext uri="{FF2B5EF4-FFF2-40B4-BE49-F238E27FC236}">
              <a16:creationId xmlns:a16="http://schemas.microsoft.com/office/drawing/2014/main" id="{5D98AC75-938C-400F-9541-F7F7816F9DE4}"/>
            </a:ext>
          </a:extLst>
        </xdr:cNvPr>
        <xdr:cNvCxnSpPr/>
      </xdr:nvCxnSpPr>
      <xdr:spPr>
        <a:xfrm>
          <a:off x="2019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56424</xdr:rowOff>
    </xdr:from>
    <xdr:to>
      <xdr:col>6</xdr:col>
      <xdr:colOff>38100</xdr:colOff>
      <xdr:row>35</xdr:row>
      <xdr:rowOff>158024</xdr:rowOff>
    </xdr:to>
    <xdr:sp macro="" textlink="">
      <xdr:nvSpPr>
        <xdr:cNvPr id="82" name="楕円 81">
          <a:extLst>
            <a:ext uri="{FF2B5EF4-FFF2-40B4-BE49-F238E27FC236}">
              <a16:creationId xmlns:a16="http://schemas.microsoft.com/office/drawing/2014/main" id="{D887AEDC-0A22-4E63-8055-136078312220}"/>
            </a:ext>
          </a:extLst>
        </xdr:cNvPr>
        <xdr:cNvSpPr/>
      </xdr:nvSpPr>
      <xdr:spPr>
        <a:xfrm>
          <a:off x="1079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51707</xdr:rowOff>
    </xdr:from>
    <xdr:to>
      <xdr:col>10</xdr:col>
      <xdr:colOff>114300</xdr:colOff>
      <xdr:row>35</xdr:row>
      <xdr:rowOff>107224</xdr:rowOff>
    </xdr:to>
    <xdr:cxnSp macro="">
      <xdr:nvCxnSpPr>
        <xdr:cNvPr id="83" name="直線コネクタ 82">
          <a:extLst>
            <a:ext uri="{FF2B5EF4-FFF2-40B4-BE49-F238E27FC236}">
              <a16:creationId xmlns:a16="http://schemas.microsoft.com/office/drawing/2014/main" id="{CC98C422-646E-479A-BCFC-7B023CF7F06E}"/>
            </a:ext>
          </a:extLst>
        </xdr:cNvPr>
        <xdr:cNvCxnSpPr/>
      </xdr:nvCxnSpPr>
      <xdr:spPr>
        <a:xfrm flipV="1">
          <a:off x="1130300" y="60524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8F5965D6-B39B-4A32-8E50-ED3E7511FA88}"/>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E6DCD767-EF2E-477C-B879-67283FE207EE}"/>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C01B4B0E-4FA2-43DF-A403-15D597BD7E1C}"/>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3C3D7876-0D2F-42C7-9C85-C3F62F707382}"/>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8" name="n_1mainValue【図書館】&#10;有形固定資産減価償却率">
          <a:extLst>
            <a:ext uri="{FF2B5EF4-FFF2-40B4-BE49-F238E27FC236}">
              <a16:creationId xmlns:a16="http://schemas.microsoft.com/office/drawing/2014/main" id="{1AA6CA87-819B-4F11-A8F3-0E1BF466BC32}"/>
            </a:ext>
          </a:extLst>
        </xdr:cNvPr>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9" name="n_2mainValue【図書館】&#10;有形固定資産減価償却率">
          <a:extLst>
            <a:ext uri="{FF2B5EF4-FFF2-40B4-BE49-F238E27FC236}">
              <a16:creationId xmlns:a16="http://schemas.microsoft.com/office/drawing/2014/main" id="{DE045962-63F4-4FF5-8000-25250809B124}"/>
            </a:ext>
          </a:extLst>
        </xdr:cNvPr>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074138D0-80E9-48CD-BDBD-F26526C9CE15}"/>
            </a:ext>
          </a:extLst>
        </xdr:cNvPr>
        <xdr:cNvSpPr txBox="1"/>
      </xdr:nvSpPr>
      <xdr:spPr>
        <a:xfrm>
          <a:off x="1816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3101</xdr:rowOff>
    </xdr:from>
    <xdr:ext cx="405111" cy="259045"/>
    <xdr:sp macro="" textlink="">
      <xdr:nvSpPr>
        <xdr:cNvPr id="91" name="n_4mainValue【図書館】&#10;有形固定資産減価償却率">
          <a:extLst>
            <a:ext uri="{FF2B5EF4-FFF2-40B4-BE49-F238E27FC236}">
              <a16:creationId xmlns:a16="http://schemas.microsoft.com/office/drawing/2014/main" id="{D8DB74FA-2694-4261-96C7-EC846CD3E833}"/>
            </a:ext>
          </a:extLst>
        </xdr:cNvPr>
        <xdr:cNvSpPr txBox="1"/>
      </xdr:nvSpPr>
      <xdr:spPr>
        <a:xfrm>
          <a:off x="927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5E30C7F-EF37-4AC3-899F-16668BA467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9410913-0D7B-4B57-B5A2-DD09886804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3A27AF-8DF4-452D-8B68-069C066EB5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8F9D79E-FBF2-4AB2-90C5-1FF4F86925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823D3F-1331-4EC4-86D6-8068BE2EA9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70A4538-1654-4700-9375-8832B77F9D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1087AFB-4981-4896-B341-E2CF0CC24E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D97F95D-0751-4114-866A-2D3B7B018A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2DCE438-8F08-4D95-BA04-4A2BBD139A9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FF6899C-9C88-478C-986D-715100038E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457A1BE-7020-412F-A0B0-88FEBDC0D8F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D914D26-39B3-46F1-9672-B331137DD26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3154F9D-2F08-4E14-B14D-1A074F5DD5A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6B8CFF7-ECD6-4A61-8814-6705B273EE9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8B6622D-75C9-41B1-BECF-94F127B096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E95509B-25EE-42B2-8514-78B049130DE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E5D5FF2-B8B4-4D46-B33E-2766658D9A2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5323DC6-0554-492B-86A8-6B2980705DF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A5B5BF9-D5A4-4847-A089-136C770C6D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C8F9E4B-F8C7-41F8-8375-2A04624C762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06F5570-245C-425F-BF32-BF8E9F3654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946752F-E956-44AC-9B4E-CF2E72AE137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9113009-BBE0-4D9B-8049-188BDAE9C6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7675A638-4201-48E8-A004-959A64ACD5DA}"/>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66A4384A-BBF9-4476-BDDC-7314C5D7B77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95D86350-AFA2-46C7-B95E-8DAC280A90F8}"/>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4DEA0373-2D05-4BFD-8046-DFFCCA0A3F3C}"/>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157A1A22-1D1F-4424-9E70-BE0D7E3EB5EB}"/>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E211CD7E-54D0-4CFE-8EE4-AFE2FD8DB28B}"/>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52D07046-6212-4799-8FC0-06458D4B3DC5}"/>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52625551-8136-48E9-8A7C-789ED5CC3F79}"/>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C8CE96CC-8B74-47B6-96FE-1CE61004023B}"/>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E8B64CB1-DC84-4023-A0E9-CF46AEE8FAF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5108259A-5608-41CD-809C-74B81C9BEABE}"/>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64E21E-A2D4-436D-ABA0-C388B5B509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473802-5E4A-4B2F-8072-626E11B6F2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C19608-2B41-456E-9335-CB233F9F9B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714B2F-C81C-42D2-AE78-DD70F1D9E2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07085E5-6510-494E-823C-F2F4BA448C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31" name="楕円 130">
          <a:extLst>
            <a:ext uri="{FF2B5EF4-FFF2-40B4-BE49-F238E27FC236}">
              <a16:creationId xmlns:a16="http://schemas.microsoft.com/office/drawing/2014/main" id="{6A61321B-0F97-4849-9D8E-98C6D327BD10}"/>
            </a:ext>
          </a:extLst>
        </xdr:cNvPr>
        <xdr:cNvSpPr/>
      </xdr:nvSpPr>
      <xdr:spPr>
        <a:xfrm>
          <a:off x="10426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53357</xdr:rowOff>
    </xdr:from>
    <xdr:ext cx="469744" cy="259045"/>
    <xdr:sp macro="" textlink="">
      <xdr:nvSpPr>
        <xdr:cNvPr id="132" name="【図書館】&#10;一人当たり面積該当値テキスト">
          <a:extLst>
            <a:ext uri="{FF2B5EF4-FFF2-40B4-BE49-F238E27FC236}">
              <a16:creationId xmlns:a16="http://schemas.microsoft.com/office/drawing/2014/main" id="{EB517AAE-8576-4CA3-8DCB-E99DA32D525B}"/>
            </a:ext>
          </a:extLst>
        </xdr:cNvPr>
        <xdr:cNvSpPr txBox="1"/>
      </xdr:nvSpPr>
      <xdr:spPr>
        <a:xfrm>
          <a:off x="10515600"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33" name="楕円 132">
          <a:extLst>
            <a:ext uri="{FF2B5EF4-FFF2-40B4-BE49-F238E27FC236}">
              <a16:creationId xmlns:a16="http://schemas.microsoft.com/office/drawing/2014/main" id="{FBEE8AF9-E3FF-4340-8D9E-18CE1C309198}"/>
            </a:ext>
          </a:extLst>
        </xdr:cNvPr>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133350</xdr:rowOff>
    </xdr:to>
    <xdr:cxnSp macro="">
      <xdr:nvCxnSpPr>
        <xdr:cNvPr id="134" name="直線コネクタ 133">
          <a:extLst>
            <a:ext uri="{FF2B5EF4-FFF2-40B4-BE49-F238E27FC236}">
              <a16:creationId xmlns:a16="http://schemas.microsoft.com/office/drawing/2014/main" id="{B18B9AB7-8060-4B6D-9BB5-FCDAA77697BB}"/>
            </a:ext>
          </a:extLst>
        </xdr:cNvPr>
        <xdr:cNvCxnSpPr/>
      </xdr:nvCxnSpPr>
      <xdr:spPr>
        <a:xfrm flipV="1">
          <a:off x="9639300" y="6983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a:extLst>
            <a:ext uri="{FF2B5EF4-FFF2-40B4-BE49-F238E27FC236}">
              <a16:creationId xmlns:a16="http://schemas.microsoft.com/office/drawing/2014/main" id="{76F50E76-07A4-4045-BC4B-8A003FD7F0C2}"/>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137160</xdr:rowOff>
    </xdr:to>
    <xdr:cxnSp macro="">
      <xdr:nvCxnSpPr>
        <xdr:cNvPr id="136" name="直線コネクタ 135">
          <a:extLst>
            <a:ext uri="{FF2B5EF4-FFF2-40B4-BE49-F238E27FC236}">
              <a16:creationId xmlns:a16="http://schemas.microsoft.com/office/drawing/2014/main" id="{1384FDFE-6587-44BF-9B3D-A64D17181FB0}"/>
            </a:ext>
          </a:extLst>
        </xdr:cNvPr>
        <xdr:cNvCxnSpPr/>
      </xdr:nvCxnSpPr>
      <xdr:spPr>
        <a:xfrm flipV="1">
          <a:off x="8750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7" name="楕円 136">
          <a:extLst>
            <a:ext uri="{FF2B5EF4-FFF2-40B4-BE49-F238E27FC236}">
              <a16:creationId xmlns:a16="http://schemas.microsoft.com/office/drawing/2014/main" id="{5B64DC2B-19B1-4D11-A5F8-B8D2DA151325}"/>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144780</xdr:rowOff>
    </xdr:to>
    <xdr:cxnSp macro="">
      <xdr:nvCxnSpPr>
        <xdr:cNvPr id="138" name="直線コネクタ 137">
          <a:extLst>
            <a:ext uri="{FF2B5EF4-FFF2-40B4-BE49-F238E27FC236}">
              <a16:creationId xmlns:a16="http://schemas.microsoft.com/office/drawing/2014/main" id="{C1669162-3D05-493D-94CA-BE366C2BBEA5}"/>
            </a:ext>
          </a:extLst>
        </xdr:cNvPr>
        <xdr:cNvCxnSpPr/>
      </xdr:nvCxnSpPr>
      <xdr:spPr>
        <a:xfrm flipV="1">
          <a:off x="7861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9" name="楕円 138">
          <a:extLst>
            <a:ext uri="{FF2B5EF4-FFF2-40B4-BE49-F238E27FC236}">
              <a16:creationId xmlns:a16="http://schemas.microsoft.com/office/drawing/2014/main" id="{4D07260E-3159-40F2-93C0-84F19E7F4B60}"/>
            </a:ext>
          </a:extLst>
        </xdr:cNvPr>
        <xdr:cNvSpPr/>
      </xdr:nvSpPr>
      <xdr:spPr>
        <a:xfrm>
          <a:off x="6921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148590</xdr:rowOff>
    </xdr:to>
    <xdr:cxnSp macro="">
      <xdr:nvCxnSpPr>
        <xdr:cNvPr id="140" name="直線コネクタ 139">
          <a:extLst>
            <a:ext uri="{FF2B5EF4-FFF2-40B4-BE49-F238E27FC236}">
              <a16:creationId xmlns:a16="http://schemas.microsoft.com/office/drawing/2014/main" id="{36D0D399-43BE-43BE-BAF9-7BB3E7CEA0AA}"/>
            </a:ext>
          </a:extLst>
        </xdr:cNvPr>
        <xdr:cNvCxnSpPr/>
      </xdr:nvCxnSpPr>
      <xdr:spPr>
        <a:xfrm flipV="1">
          <a:off x="6972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F63F0FB4-01EE-436C-8118-D2A41B661F8F}"/>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EAF50E8C-810A-44B5-8B2C-2086E30131FA}"/>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E15049AF-A6A5-4F46-BC16-1A7FF4DE8FC1}"/>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4A34888A-7443-410E-9D01-46B6659557C3}"/>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45" name="n_1mainValue【図書館】&#10;一人当たり面積">
          <a:extLst>
            <a:ext uri="{FF2B5EF4-FFF2-40B4-BE49-F238E27FC236}">
              <a16:creationId xmlns:a16="http://schemas.microsoft.com/office/drawing/2014/main" id="{196844DA-D3B2-4150-ABFB-7C5A4B0CD965}"/>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6" name="n_2mainValue【図書館】&#10;一人当たり面積">
          <a:extLst>
            <a:ext uri="{FF2B5EF4-FFF2-40B4-BE49-F238E27FC236}">
              <a16:creationId xmlns:a16="http://schemas.microsoft.com/office/drawing/2014/main" id="{4A07BD19-3387-4537-A3E0-EF6F65A2830E}"/>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7" name="n_3mainValue【図書館】&#10;一人当たり面積">
          <a:extLst>
            <a:ext uri="{FF2B5EF4-FFF2-40B4-BE49-F238E27FC236}">
              <a16:creationId xmlns:a16="http://schemas.microsoft.com/office/drawing/2014/main" id="{25821C9C-E970-49D3-8C7F-215BC005F76D}"/>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8" name="n_4mainValue【図書館】&#10;一人当たり面積">
          <a:extLst>
            <a:ext uri="{FF2B5EF4-FFF2-40B4-BE49-F238E27FC236}">
              <a16:creationId xmlns:a16="http://schemas.microsoft.com/office/drawing/2014/main" id="{DD74AB63-47DF-4017-AE22-F65F72FCC2CF}"/>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A720EF2-6965-401A-AA19-0C5C1389AA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CB3F856-5E44-4E62-A314-CFD4CE3458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377EC38-32CE-4C02-8B7E-B1864F74FF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2D1EC6D-5551-4E86-9740-2040BBC6EC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342FA40-B41D-4470-BC36-22F02170D1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A3C7466-9223-4320-A34D-C963AAC35A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AD33552-1803-4E8E-BBCE-40928F8A79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FF62CB5-D7C2-487D-A015-44DD8B62B8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FA47CAE-EE8F-4FA5-99DF-DC3CE1AECA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76A0570-1A2B-4DE0-BE4F-62BF600E3C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A2944E0-CDD3-4A9D-81AC-2CC8AC52ED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2F4B3BA-A07F-48F5-8531-4B9BB34BBF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F809712-1798-44C8-A085-68E4C4A1F7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5EBA7CA-9166-4D7E-9878-52233CB4068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05AA94B-7271-47E8-9F75-B95EF15F7FF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E92ED50-42B2-4427-93A9-484280B01AD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D1AFB6B-ADB7-470F-8DF0-7D4989B3BCF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BFEF0B4-1461-4C7F-94C2-95D6613E044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6EB118A-8A37-48A0-9A67-4EABF5A173C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FE2A66B-6642-4394-96C8-E1D01008C4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3FB1F09-3361-4621-97F4-8171F254591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224B88B-0F60-486D-8123-5CF43888C5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6F4E379-0330-4BFE-BEE4-15E780025F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BC655AE-6B73-401B-A968-BD2482F841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CD359A8-5EAD-4E24-A3BC-330E42682D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2E4A82B-2066-40C9-8BAC-8337A382F5EB}"/>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EEE203C-244E-4D42-9848-0294D664AAE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84EA1AB-46CA-4A76-B95C-D58F7BDD049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2A842346-0838-478A-BE35-AF7311FC424D}"/>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40C0372E-24C6-43C7-87BD-B30563A0B04E}"/>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4316F176-7E4B-4BBF-9A0A-7234F8AAACAE}"/>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C67E90B-F11D-49A4-B082-BB1F2C252DD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ACF4FE0D-19CE-4A29-9C0B-0CE7D02BD024}"/>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21C0F99A-E3D8-4222-937A-9A77CD682AE9}"/>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D1127655-39C9-4884-94C8-4512F11AD9F9}"/>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63657174-CC11-4284-85BB-1FDF33461ED7}"/>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BB4762F-E3C9-4064-B97D-2AEFFEDED7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8FA08C-FA18-4F3B-B2F9-BCDBFF4673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78BA322-731E-4FED-9B6C-8AF85BC1A5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0F65FD-64BC-4EB0-91E7-01485D5A2B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518A931-81F1-4708-9E86-316FEEBBE5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90" name="楕円 189">
          <a:extLst>
            <a:ext uri="{FF2B5EF4-FFF2-40B4-BE49-F238E27FC236}">
              <a16:creationId xmlns:a16="http://schemas.microsoft.com/office/drawing/2014/main" id="{17F068FD-D695-4F29-B4D1-E6BC945EAE1D}"/>
            </a:ext>
          </a:extLst>
        </xdr:cNvPr>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1522133-9DEB-4C3D-86D8-927BC3BA0704}"/>
            </a:ext>
          </a:extLst>
        </xdr:cNvPr>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2" name="楕円 191">
          <a:extLst>
            <a:ext uri="{FF2B5EF4-FFF2-40B4-BE49-F238E27FC236}">
              <a16:creationId xmlns:a16="http://schemas.microsoft.com/office/drawing/2014/main" id="{3CEFC4DC-6369-45B5-97F9-B4ACC44404BE}"/>
            </a:ext>
          </a:extLst>
        </xdr:cNvPr>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142059</xdr:rowOff>
    </xdr:from>
    <xdr:to>
      <xdr:col>24</xdr:col>
      <xdr:colOff>63500</xdr:colOff>
      <xdr:row>62</xdr:row>
      <xdr:rowOff>4899</xdr:rowOff>
    </xdr:to>
    <xdr:cxnSp macro="">
      <xdr:nvCxnSpPr>
        <xdr:cNvPr id="193" name="直線コネクタ 192">
          <a:extLst>
            <a:ext uri="{FF2B5EF4-FFF2-40B4-BE49-F238E27FC236}">
              <a16:creationId xmlns:a16="http://schemas.microsoft.com/office/drawing/2014/main" id="{7E2F3CD8-90A4-4E70-819B-3FC201F4B642}"/>
            </a:ext>
          </a:extLst>
        </xdr:cNvPr>
        <xdr:cNvCxnSpPr/>
      </xdr:nvCxnSpPr>
      <xdr:spPr>
        <a:xfrm>
          <a:off x="3797300" y="1060050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194" name="楕円 193">
          <a:extLst>
            <a:ext uri="{FF2B5EF4-FFF2-40B4-BE49-F238E27FC236}">
              <a16:creationId xmlns:a16="http://schemas.microsoft.com/office/drawing/2014/main" id="{E672E7B1-51CA-4F1F-9E01-EFF02E922845}"/>
            </a:ext>
          </a:extLst>
        </xdr:cNvPr>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142059</xdr:rowOff>
    </xdr:to>
    <xdr:cxnSp macro="">
      <xdr:nvCxnSpPr>
        <xdr:cNvPr id="195" name="直線コネクタ 194">
          <a:extLst>
            <a:ext uri="{FF2B5EF4-FFF2-40B4-BE49-F238E27FC236}">
              <a16:creationId xmlns:a16="http://schemas.microsoft.com/office/drawing/2014/main" id="{45F6EDAA-2DA9-44DD-AB06-354638439561}"/>
            </a:ext>
          </a:extLst>
        </xdr:cNvPr>
        <xdr:cNvCxnSpPr/>
      </xdr:nvCxnSpPr>
      <xdr:spPr>
        <a:xfrm>
          <a:off x="2908300" y="1056621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6" name="楕円 195">
          <a:extLst>
            <a:ext uri="{FF2B5EF4-FFF2-40B4-BE49-F238E27FC236}">
              <a16:creationId xmlns:a16="http://schemas.microsoft.com/office/drawing/2014/main" id="{478E7129-931C-4D8E-A1E3-CE693DC264E0}"/>
            </a:ext>
          </a:extLst>
        </xdr:cNvPr>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107769</xdr:rowOff>
    </xdr:to>
    <xdr:cxnSp macro="">
      <xdr:nvCxnSpPr>
        <xdr:cNvPr id="197" name="直線コネクタ 196">
          <a:extLst>
            <a:ext uri="{FF2B5EF4-FFF2-40B4-BE49-F238E27FC236}">
              <a16:creationId xmlns:a16="http://schemas.microsoft.com/office/drawing/2014/main" id="{BE6F4504-78F7-4A85-8353-35163F4BED24}"/>
            </a:ext>
          </a:extLst>
        </xdr:cNvPr>
        <xdr:cNvCxnSpPr/>
      </xdr:nvCxnSpPr>
      <xdr:spPr>
        <a:xfrm>
          <a:off x="2019300" y="105319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159838</xdr:rowOff>
    </xdr:from>
    <xdr:to>
      <xdr:col>6</xdr:col>
      <xdr:colOff>38100</xdr:colOff>
      <xdr:row>61</xdr:row>
      <xdr:rowOff>89988</xdr:rowOff>
    </xdr:to>
    <xdr:sp macro="" textlink="">
      <xdr:nvSpPr>
        <xdr:cNvPr id="198" name="楕円 197">
          <a:extLst>
            <a:ext uri="{FF2B5EF4-FFF2-40B4-BE49-F238E27FC236}">
              <a16:creationId xmlns:a16="http://schemas.microsoft.com/office/drawing/2014/main" id="{824FE0A3-383A-475C-96C9-5924A4F97786}"/>
            </a:ext>
          </a:extLst>
        </xdr:cNvPr>
        <xdr:cNvSpPr/>
      </xdr:nvSpPr>
      <xdr:spPr>
        <a:xfrm>
          <a:off x="1079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39188</xdr:rowOff>
    </xdr:from>
    <xdr:to>
      <xdr:col>10</xdr:col>
      <xdr:colOff>114300</xdr:colOff>
      <xdr:row>61</xdr:row>
      <xdr:rowOff>73478</xdr:rowOff>
    </xdr:to>
    <xdr:cxnSp macro="">
      <xdr:nvCxnSpPr>
        <xdr:cNvPr id="199" name="直線コネクタ 198">
          <a:extLst>
            <a:ext uri="{FF2B5EF4-FFF2-40B4-BE49-F238E27FC236}">
              <a16:creationId xmlns:a16="http://schemas.microsoft.com/office/drawing/2014/main" id="{16E64C7C-6F49-4378-A6DC-E1D697C2C774}"/>
            </a:ext>
          </a:extLst>
        </xdr:cNvPr>
        <xdr:cNvCxnSpPr/>
      </xdr:nvCxnSpPr>
      <xdr:spPr>
        <a:xfrm>
          <a:off x="1130300" y="104976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EF1E52A4-2E7C-4136-8AF3-D8B298F4BCF7}"/>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AE1CBECD-C790-420F-8CCD-C25BAC2B86B4}"/>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071E2648-4F67-4E07-95A3-8F864743ED92}"/>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392F3106-D54D-46C4-8615-9670AD1CF25E}"/>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4" name="n_1mainValue【体育館・プール】&#10;有形固定資産減価償却率">
          <a:extLst>
            <a:ext uri="{FF2B5EF4-FFF2-40B4-BE49-F238E27FC236}">
              <a16:creationId xmlns:a16="http://schemas.microsoft.com/office/drawing/2014/main" id="{ACDDCFAE-EBB5-4BFF-A81D-2A0FAE00FF77}"/>
            </a:ext>
          </a:extLst>
        </xdr:cNvPr>
        <xdr:cNvSpPr txBox="1"/>
      </xdr:nvSpPr>
      <xdr:spPr>
        <a:xfrm>
          <a:off x="3582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205" name="n_2mainValue【体育館・プール】&#10;有形固定資産減価償却率">
          <a:extLst>
            <a:ext uri="{FF2B5EF4-FFF2-40B4-BE49-F238E27FC236}">
              <a16:creationId xmlns:a16="http://schemas.microsoft.com/office/drawing/2014/main" id="{563F2876-B95F-4A4E-ABBA-869AF1F49EF8}"/>
            </a:ext>
          </a:extLst>
        </xdr:cNvPr>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6" name="n_3mainValue【体育館・プール】&#10;有形固定資産減価償却率">
          <a:extLst>
            <a:ext uri="{FF2B5EF4-FFF2-40B4-BE49-F238E27FC236}">
              <a16:creationId xmlns:a16="http://schemas.microsoft.com/office/drawing/2014/main" id="{AFC6AD44-460C-4E0B-BDF3-9AB0321DDC81}"/>
            </a:ext>
          </a:extLst>
        </xdr:cNvPr>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81115</xdr:rowOff>
    </xdr:from>
    <xdr:ext cx="405111" cy="259045"/>
    <xdr:sp macro="" textlink="">
      <xdr:nvSpPr>
        <xdr:cNvPr id="207" name="n_4mainValue【体育館・プール】&#10;有形固定資産減価償却率">
          <a:extLst>
            <a:ext uri="{FF2B5EF4-FFF2-40B4-BE49-F238E27FC236}">
              <a16:creationId xmlns:a16="http://schemas.microsoft.com/office/drawing/2014/main" id="{5A07547F-E75F-44C7-9E26-2C915AF873A8}"/>
            </a:ext>
          </a:extLst>
        </xdr:cNvPr>
        <xdr:cNvSpPr txBox="1"/>
      </xdr:nvSpPr>
      <xdr:spPr>
        <a:xfrm>
          <a:off x="927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8E42BAC-4F4A-4D7B-83AC-81ED26A62C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C9766E6-B408-4199-B8CC-C7F4E72864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DBB13E5-10B6-4A50-AA13-F79D454A44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D533E92-9341-4A3C-99C5-5330421F8A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742789D-F702-48C0-8A34-952DE1939B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B7770CB-EB1E-40F3-B8F4-20CCB2E988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E1B54C4-F579-44A8-8E00-C80B942EDB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4499AF1-44F0-41A1-B631-B3785AB472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6A26300-6EAF-4135-B9B3-58A2B54322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F04155B-81F1-4196-AE95-9E069202D8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EB54A37-4182-44A5-9C01-92B28936F0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8FBE67CC-AE42-41D8-A77F-43B4C39BAA1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E3092AD-94C8-4668-BB4C-DF9FAD9723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CC81B36C-232C-4B40-8847-6E1909D313A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2A1E90A-84FB-4A8E-8530-652CF10452B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73FAB83-5BEE-4D4E-A532-4640BF15F12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2D8F318-0418-4CDE-A839-0D89DF24FF2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56114C7-0EBA-4533-ADD8-F2DE638A831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B25D3C6-DD58-4403-849E-599F593FBF9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0B48297-CF86-4F2B-9F81-676EDEEEAB4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378CACF-DA9A-4F2E-85EA-C0298751B6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9DD2B35-87FB-44EA-B633-A2FA2F692C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F89A9E4-0B55-4F35-B1DF-5CA7B74F3E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55FD52B0-1B67-4DEF-ADCA-5FCD7B65769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3D170217-97C2-47B9-AE60-3A32E23BFC6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8D8DE371-7590-447A-882C-F97DECA79BC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9DF1D94E-59B8-42C0-B5AA-43DBBEF8FD71}"/>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A9CED1DE-7703-4DE6-AE97-0CFF17B63752}"/>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2EFBFDA6-BA9F-494F-BBE3-44A08771B7B8}"/>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2B42ABBC-8C1E-4F88-A68C-73B568C30AB8}"/>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A3459DA2-7A8E-4415-A14D-3BE991EA7745}"/>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EA16211-8E7B-4B1A-9B11-91BFA30C2219}"/>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5F41B713-8A2C-47DE-BC89-AB2743AC3EC9}"/>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D05B7C90-0B9E-469D-A974-D1463BB1EC38}"/>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CB08C8-6ED9-436C-BCEE-884FAAAA174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FB3425-8690-49BE-9833-BDAA4C3CEB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DC49BE1-A51B-4A19-9FE2-DF074BD6BD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2B0A294-D2E9-4873-95B4-41D7607083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9E0269F-6515-46D4-8EFC-3E1B3C9833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157226</xdr:rowOff>
    </xdr:from>
    <xdr:to>
      <xdr:col>55</xdr:col>
      <xdr:colOff>50800</xdr:colOff>
      <xdr:row>63</xdr:row>
      <xdr:rowOff>87376</xdr:rowOff>
    </xdr:to>
    <xdr:sp macro="" textlink="">
      <xdr:nvSpPr>
        <xdr:cNvPr id="247" name="楕円 246">
          <a:extLst>
            <a:ext uri="{FF2B5EF4-FFF2-40B4-BE49-F238E27FC236}">
              <a16:creationId xmlns:a16="http://schemas.microsoft.com/office/drawing/2014/main" id="{4B67A136-4754-41FA-A708-C50D5BBF8DC5}"/>
            </a:ext>
          </a:extLst>
        </xdr:cNvPr>
        <xdr:cNvSpPr/>
      </xdr:nvSpPr>
      <xdr:spPr>
        <a:xfrm>
          <a:off x="10426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8653</xdr:rowOff>
    </xdr:from>
    <xdr:ext cx="469744" cy="259045"/>
    <xdr:sp macro="" textlink="">
      <xdr:nvSpPr>
        <xdr:cNvPr id="248" name="【体育館・プール】&#10;一人当たり面積該当値テキスト">
          <a:extLst>
            <a:ext uri="{FF2B5EF4-FFF2-40B4-BE49-F238E27FC236}">
              <a16:creationId xmlns:a16="http://schemas.microsoft.com/office/drawing/2014/main" id="{CC7BA2B9-F3F0-4319-9587-32A07BD3D240}"/>
            </a:ext>
          </a:extLst>
        </xdr:cNvPr>
        <xdr:cNvSpPr txBox="1"/>
      </xdr:nvSpPr>
      <xdr:spPr>
        <a:xfrm>
          <a:off x="10515600" y="106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161798</xdr:rowOff>
    </xdr:from>
    <xdr:to>
      <xdr:col>50</xdr:col>
      <xdr:colOff>165100</xdr:colOff>
      <xdr:row>63</xdr:row>
      <xdr:rowOff>91948</xdr:rowOff>
    </xdr:to>
    <xdr:sp macro="" textlink="">
      <xdr:nvSpPr>
        <xdr:cNvPr id="249" name="楕円 248">
          <a:extLst>
            <a:ext uri="{FF2B5EF4-FFF2-40B4-BE49-F238E27FC236}">
              <a16:creationId xmlns:a16="http://schemas.microsoft.com/office/drawing/2014/main" id="{34020CA0-CE79-4824-AFC9-45BEC9DE50CF}"/>
            </a:ext>
          </a:extLst>
        </xdr:cNvPr>
        <xdr:cNvSpPr/>
      </xdr:nvSpPr>
      <xdr:spPr>
        <a:xfrm>
          <a:off x="9588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36576</xdr:rowOff>
    </xdr:from>
    <xdr:to>
      <xdr:col>55</xdr:col>
      <xdr:colOff>0</xdr:colOff>
      <xdr:row>63</xdr:row>
      <xdr:rowOff>41148</xdr:rowOff>
    </xdr:to>
    <xdr:cxnSp macro="">
      <xdr:nvCxnSpPr>
        <xdr:cNvPr id="250" name="直線コネクタ 249">
          <a:extLst>
            <a:ext uri="{FF2B5EF4-FFF2-40B4-BE49-F238E27FC236}">
              <a16:creationId xmlns:a16="http://schemas.microsoft.com/office/drawing/2014/main" id="{B2BF5861-382A-4D09-BE39-6A9802074E3E}"/>
            </a:ext>
          </a:extLst>
        </xdr:cNvPr>
        <xdr:cNvCxnSpPr/>
      </xdr:nvCxnSpPr>
      <xdr:spPr>
        <a:xfrm flipV="1">
          <a:off x="9639300" y="108379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1" name="楕円 250">
          <a:extLst>
            <a:ext uri="{FF2B5EF4-FFF2-40B4-BE49-F238E27FC236}">
              <a16:creationId xmlns:a16="http://schemas.microsoft.com/office/drawing/2014/main" id="{1C436481-A80A-496D-9AED-5BCF1D0945B3}"/>
            </a:ext>
          </a:extLst>
        </xdr:cNvPr>
        <xdr:cNvSpPr/>
      </xdr:nvSpPr>
      <xdr:spPr>
        <a:xfrm>
          <a:off x="869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41148</xdr:rowOff>
    </xdr:from>
    <xdr:to>
      <xdr:col>50</xdr:col>
      <xdr:colOff>114300</xdr:colOff>
      <xdr:row>63</xdr:row>
      <xdr:rowOff>45720</xdr:rowOff>
    </xdr:to>
    <xdr:cxnSp macro="">
      <xdr:nvCxnSpPr>
        <xdr:cNvPr id="252" name="直線コネクタ 251">
          <a:extLst>
            <a:ext uri="{FF2B5EF4-FFF2-40B4-BE49-F238E27FC236}">
              <a16:creationId xmlns:a16="http://schemas.microsoft.com/office/drawing/2014/main" id="{9CD7E6EF-6F3D-4B5B-B36B-984CA2A50943}"/>
            </a:ext>
          </a:extLst>
        </xdr:cNvPr>
        <xdr:cNvCxnSpPr/>
      </xdr:nvCxnSpPr>
      <xdr:spPr>
        <a:xfrm flipV="1">
          <a:off x="8750300" y="1084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53" name="楕円 252">
          <a:extLst>
            <a:ext uri="{FF2B5EF4-FFF2-40B4-BE49-F238E27FC236}">
              <a16:creationId xmlns:a16="http://schemas.microsoft.com/office/drawing/2014/main" id="{11F43D8D-9876-4D25-B7E3-EAE7033CAA17}"/>
            </a:ext>
          </a:extLst>
        </xdr:cNvPr>
        <xdr:cNvSpPr/>
      </xdr:nvSpPr>
      <xdr:spPr>
        <a:xfrm>
          <a:off x="781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63</xdr:row>
      <xdr:rowOff>45720</xdr:rowOff>
    </xdr:to>
    <xdr:cxnSp macro="">
      <xdr:nvCxnSpPr>
        <xdr:cNvPr id="254" name="直線コネクタ 253">
          <a:extLst>
            <a:ext uri="{FF2B5EF4-FFF2-40B4-BE49-F238E27FC236}">
              <a16:creationId xmlns:a16="http://schemas.microsoft.com/office/drawing/2014/main" id="{4B016203-B347-49BE-BA11-B79B2710B1FD}"/>
            </a:ext>
          </a:extLst>
        </xdr:cNvPr>
        <xdr:cNvCxnSpPr/>
      </xdr:nvCxnSpPr>
      <xdr:spPr>
        <a:xfrm>
          <a:off x="7861300" y="107765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99314</xdr:rowOff>
    </xdr:from>
    <xdr:to>
      <xdr:col>36</xdr:col>
      <xdr:colOff>165100</xdr:colOff>
      <xdr:row>63</xdr:row>
      <xdr:rowOff>29464</xdr:rowOff>
    </xdr:to>
    <xdr:sp macro="" textlink="">
      <xdr:nvSpPr>
        <xdr:cNvPr id="255" name="楕円 254">
          <a:extLst>
            <a:ext uri="{FF2B5EF4-FFF2-40B4-BE49-F238E27FC236}">
              <a16:creationId xmlns:a16="http://schemas.microsoft.com/office/drawing/2014/main" id="{E7C230CB-EAA6-45DA-A8C1-555EEAEBB15F}"/>
            </a:ext>
          </a:extLst>
        </xdr:cNvPr>
        <xdr:cNvSpPr/>
      </xdr:nvSpPr>
      <xdr:spPr>
        <a:xfrm>
          <a:off x="6921500" y="107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62</xdr:row>
      <xdr:rowOff>150114</xdr:rowOff>
    </xdr:to>
    <xdr:cxnSp macro="">
      <xdr:nvCxnSpPr>
        <xdr:cNvPr id="256" name="直線コネクタ 255">
          <a:extLst>
            <a:ext uri="{FF2B5EF4-FFF2-40B4-BE49-F238E27FC236}">
              <a16:creationId xmlns:a16="http://schemas.microsoft.com/office/drawing/2014/main" id="{697FE5E5-69F7-4AD8-BAE6-995BCFF97032}"/>
            </a:ext>
          </a:extLst>
        </xdr:cNvPr>
        <xdr:cNvCxnSpPr/>
      </xdr:nvCxnSpPr>
      <xdr:spPr>
        <a:xfrm flipV="1">
          <a:off x="6972300" y="1077658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BB645A1E-4A96-41D4-A399-F1C8E8505177}"/>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0525C93E-068E-4BE2-8C03-BCF73CEBE174}"/>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DA983E31-D39E-4C68-B038-D54D4B759DBC}"/>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0F930F1A-CCC0-4A42-A52A-D25E72C4BF1B}"/>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108475</xdr:rowOff>
    </xdr:from>
    <xdr:ext cx="469744" cy="259045"/>
    <xdr:sp macro="" textlink="">
      <xdr:nvSpPr>
        <xdr:cNvPr id="261" name="n_1mainValue【体育館・プール】&#10;一人当たり面積">
          <a:extLst>
            <a:ext uri="{FF2B5EF4-FFF2-40B4-BE49-F238E27FC236}">
              <a16:creationId xmlns:a16="http://schemas.microsoft.com/office/drawing/2014/main" id="{A6B857AD-723C-466B-B06A-A821B6893859}"/>
            </a:ext>
          </a:extLst>
        </xdr:cNvPr>
        <xdr:cNvSpPr txBox="1"/>
      </xdr:nvSpPr>
      <xdr:spPr>
        <a:xfrm>
          <a:off x="93917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113047</xdr:rowOff>
    </xdr:from>
    <xdr:ext cx="469744" cy="259045"/>
    <xdr:sp macro="" textlink="">
      <xdr:nvSpPr>
        <xdr:cNvPr id="262" name="n_2mainValue【体育館・プール】&#10;一人当たり面積">
          <a:extLst>
            <a:ext uri="{FF2B5EF4-FFF2-40B4-BE49-F238E27FC236}">
              <a16:creationId xmlns:a16="http://schemas.microsoft.com/office/drawing/2014/main" id="{9382AD7F-BB43-4514-AF4A-5501C1C9E1CD}"/>
            </a:ext>
          </a:extLst>
        </xdr:cNvPr>
        <xdr:cNvSpPr txBox="1"/>
      </xdr:nvSpPr>
      <xdr:spPr>
        <a:xfrm>
          <a:off x="8515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42562</xdr:rowOff>
    </xdr:from>
    <xdr:ext cx="469744" cy="259045"/>
    <xdr:sp macro="" textlink="">
      <xdr:nvSpPr>
        <xdr:cNvPr id="263" name="n_3mainValue【体育館・プール】&#10;一人当たり面積">
          <a:extLst>
            <a:ext uri="{FF2B5EF4-FFF2-40B4-BE49-F238E27FC236}">
              <a16:creationId xmlns:a16="http://schemas.microsoft.com/office/drawing/2014/main" id="{A72FDAE3-C4DC-453E-94F4-B7FDAAC03CB7}"/>
            </a:ext>
          </a:extLst>
        </xdr:cNvPr>
        <xdr:cNvSpPr txBox="1"/>
      </xdr:nvSpPr>
      <xdr:spPr>
        <a:xfrm>
          <a:off x="7626427" y="105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45991</xdr:rowOff>
    </xdr:from>
    <xdr:ext cx="469744" cy="259045"/>
    <xdr:sp macro="" textlink="">
      <xdr:nvSpPr>
        <xdr:cNvPr id="264" name="n_4mainValue【体育館・プール】&#10;一人当たり面積">
          <a:extLst>
            <a:ext uri="{FF2B5EF4-FFF2-40B4-BE49-F238E27FC236}">
              <a16:creationId xmlns:a16="http://schemas.microsoft.com/office/drawing/2014/main" id="{868E2B08-F1FF-4CA8-BE30-DD646B81FAF8}"/>
            </a:ext>
          </a:extLst>
        </xdr:cNvPr>
        <xdr:cNvSpPr txBox="1"/>
      </xdr:nvSpPr>
      <xdr:spPr>
        <a:xfrm>
          <a:off x="6737427" y="105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0611593-73D4-4CDF-947B-2B88B507DF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210CD2B-8B10-4132-BC85-5DAE89E359F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EB1943A-0017-42D5-AFD9-5FF66E5FF5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174ADA1-C101-4069-A427-97B5B33CA3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86FE99B-9133-422B-B672-BB0BF77760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CF5BB49-3EC0-46DE-B56F-3339A8B902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171F776-BAAF-4D71-9A64-DACAF66870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74584C7-ECB3-47D7-986B-0F6D5AAF41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9CB0F88-BFE3-4916-A09B-C0A7BDCDD09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7D77221E-282A-4385-A69A-E5D178770C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C4C64F1-20F0-4348-BE4E-A6E4B3090B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4AF57D7D-48A7-497B-BC93-21C149031F4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5964D672-9D34-4A47-BBD7-D85EF9EE5DA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6088D378-15F3-4624-A0A1-B5BB3EEDA27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B442191-5344-48CA-AD30-E75E2792720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10AA1BCC-47B4-4DFC-88F5-DC320541E8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2F829FE1-D2BF-4AFB-9D40-C21291FA16B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3FDA5CB2-CA80-42AE-ABC1-BBE6A29510F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50697E82-8D11-4BDB-AA35-83A1F673267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86DCD3A3-4368-48CB-AB0B-3C16B3A227A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93E0308F-D34F-4623-93A2-0D416EB5152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A7B00A9A-9D31-4FBF-990E-6977F7A2CD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A5A9FEF4-8FC7-40AF-B58F-6FF5D2BF597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D4C35802-C34F-4B95-AE83-A049E1438C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60B8405D-E5DF-4685-AA29-53A455D977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D1597F9E-4E17-4B64-A9C7-5385BEEBF5F1}"/>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24DE7539-4731-4987-888D-97D69A96804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8376F091-8F44-4D10-BC4B-2A95A05AE00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58EA10DB-8306-4A42-82D7-850DC619D88D}"/>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98D199FA-5958-412F-A5D8-68E02C5F8811}"/>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18E98AE1-2AAB-4C09-A2DD-D0FA610E63F8}"/>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3D7D6CCA-E64E-4045-9DE2-D2898E4CD5A1}"/>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F4FD75BF-9142-4BCE-B30F-1C3D845DD863}"/>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3A2FF04E-EACB-496D-A3E7-5917648C4EB4}"/>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03BEAC7C-D232-462A-850D-5DF8E3F06035}"/>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87BB6A2D-BE82-4070-BA99-1CE9A6D4A2DD}"/>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BDB22B-EBA9-4759-8E12-D22371CB2F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2B0FB7A-B969-43FE-8733-E1786B9723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8767289-7BFA-482F-BC66-4C54DE77F9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9BB0599-F88B-49DD-9176-B78F042981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8F8B1E2-0341-4B5B-9BE0-B26902A1C0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5262</xdr:rowOff>
    </xdr:from>
    <xdr:to>
      <xdr:col>24</xdr:col>
      <xdr:colOff>114300</xdr:colOff>
      <xdr:row>82</xdr:row>
      <xdr:rowOff>106862</xdr:rowOff>
    </xdr:to>
    <xdr:sp macro="" textlink="">
      <xdr:nvSpPr>
        <xdr:cNvPr id="306" name="楕円 305">
          <a:extLst>
            <a:ext uri="{FF2B5EF4-FFF2-40B4-BE49-F238E27FC236}">
              <a16:creationId xmlns:a16="http://schemas.microsoft.com/office/drawing/2014/main" id="{B2A6FE4D-860D-4A98-A6D7-BFEFC1C5FB71}"/>
            </a:ext>
          </a:extLst>
        </xdr:cNvPr>
        <xdr:cNvSpPr/>
      </xdr:nvSpPr>
      <xdr:spPr>
        <a:xfrm>
          <a:off x="45847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28139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1616426-1DF9-4527-B49D-FFB8620F3ACB}"/>
            </a:ext>
          </a:extLst>
        </xdr:cNvPr>
        <xdr:cNvSpPr txBox="1"/>
      </xdr:nvSpPr>
      <xdr:spPr>
        <a:xfrm>
          <a:off x="4673600" y="1391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142421</xdr:rowOff>
    </xdr:from>
    <xdr:to>
      <xdr:col>20</xdr:col>
      <xdr:colOff>38100</xdr:colOff>
      <xdr:row>82</xdr:row>
      <xdr:rowOff>72571</xdr:rowOff>
    </xdr:to>
    <xdr:sp macro="" textlink="">
      <xdr:nvSpPr>
        <xdr:cNvPr id="308" name="楕円 307">
          <a:extLst>
            <a:ext uri="{FF2B5EF4-FFF2-40B4-BE49-F238E27FC236}">
              <a16:creationId xmlns:a16="http://schemas.microsoft.com/office/drawing/2014/main" id="{2942BCDA-AED0-4253-8437-C8E25F8253EC}"/>
            </a:ext>
          </a:extLst>
        </xdr:cNvPr>
        <xdr:cNvSpPr/>
      </xdr:nvSpPr>
      <xdr:spPr>
        <a:xfrm>
          <a:off x="3746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21771</xdr:rowOff>
    </xdr:from>
    <xdr:to>
      <xdr:col>24</xdr:col>
      <xdr:colOff>63500</xdr:colOff>
      <xdr:row>82</xdr:row>
      <xdr:rowOff>56062</xdr:rowOff>
    </xdr:to>
    <xdr:cxnSp macro="">
      <xdr:nvCxnSpPr>
        <xdr:cNvPr id="309" name="直線コネクタ 308">
          <a:extLst>
            <a:ext uri="{FF2B5EF4-FFF2-40B4-BE49-F238E27FC236}">
              <a16:creationId xmlns:a16="http://schemas.microsoft.com/office/drawing/2014/main" id="{FAF1DB49-824B-4F66-B0F8-83D758925E63}"/>
            </a:ext>
          </a:extLst>
        </xdr:cNvPr>
        <xdr:cNvCxnSpPr/>
      </xdr:nvCxnSpPr>
      <xdr:spPr>
        <a:xfrm>
          <a:off x="3797300" y="140806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108131</xdr:rowOff>
    </xdr:from>
    <xdr:to>
      <xdr:col>15</xdr:col>
      <xdr:colOff>101600</xdr:colOff>
      <xdr:row>82</xdr:row>
      <xdr:rowOff>38281</xdr:rowOff>
    </xdr:to>
    <xdr:sp macro="" textlink="">
      <xdr:nvSpPr>
        <xdr:cNvPr id="310" name="楕円 309">
          <a:extLst>
            <a:ext uri="{FF2B5EF4-FFF2-40B4-BE49-F238E27FC236}">
              <a16:creationId xmlns:a16="http://schemas.microsoft.com/office/drawing/2014/main" id="{D59DABC3-36C3-4F68-8E7A-097500BD7B77}"/>
            </a:ext>
          </a:extLst>
        </xdr:cNvPr>
        <xdr:cNvSpPr/>
      </xdr:nvSpPr>
      <xdr:spPr>
        <a:xfrm>
          <a:off x="2857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158931</xdr:rowOff>
    </xdr:from>
    <xdr:to>
      <xdr:col>19</xdr:col>
      <xdr:colOff>177800</xdr:colOff>
      <xdr:row>82</xdr:row>
      <xdr:rowOff>21771</xdr:rowOff>
    </xdr:to>
    <xdr:cxnSp macro="">
      <xdr:nvCxnSpPr>
        <xdr:cNvPr id="311" name="直線コネクタ 310">
          <a:extLst>
            <a:ext uri="{FF2B5EF4-FFF2-40B4-BE49-F238E27FC236}">
              <a16:creationId xmlns:a16="http://schemas.microsoft.com/office/drawing/2014/main" id="{17086820-01BF-4851-91A8-A2E0330065EE}"/>
            </a:ext>
          </a:extLst>
        </xdr:cNvPr>
        <xdr:cNvCxnSpPr/>
      </xdr:nvCxnSpPr>
      <xdr:spPr>
        <a:xfrm>
          <a:off x="2908300" y="1404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95069</xdr:rowOff>
    </xdr:from>
    <xdr:to>
      <xdr:col>10</xdr:col>
      <xdr:colOff>165100</xdr:colOff>
      <xdr:row>82</xdr:row>
      <xdr:rowOff>25219</xdr:rowOff>
    </xdr:to>
    <xdr:sp macro="" textlink="">
      <xdr:nvSpPr>
        <xdr:cNvPr id="312" name="楕円 311">
          <a:extLst>
            <a:ext uri="{FF2B5EF4-FFF2-40B4-BE49-F238E27FC236}">
              <a16:creationId xmlns:a16="http://schemas.microsoft.com/office/drawing/2014/main" id="{66F9A69A-50CD-402D-BC5F-B3059A344F5E}"/>
            </a:ext>
          </a:extLst>
        </xdr:cNvPr>
        <xdr:cNvSpPr/>
      </xdr:nvSpPr>
      <xdr:spPr>
        <a:xfrm>
          <a:off x="1968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145869</xdr:rowOff>
    </xdr:from>
    <xdr:to>
      <xdr:col>15</xdr:col>
      <xdr:colOff>50800</xdr:colOff>
      <xdr:row>81</xdr:row>
      <xdr:rowOff>158931</xdr:rowOff>
    </xdr:to>
    <xdr:cxnSp macro="">
      <xdr:nvCxnSpPr>
        <xdr:cNvPr id="313" name="直線コネクタ 312">
          <a:extLst>
            <a:ext uri="{FF2B5EF4-FFF2-40B4-BE49-F238E27FC236}">
              <a16:creationId xmlns:a16="http://schemas.microsoft.com/office/drawing/2014/main" id="{96E7AE75-74FE-4EED-8B7A-527A7C069536}"/>
            </a:ext>
          </a:extLst>
        </xdr:cNvPr>
        <xdr:cNvCxnSpPr/>
      </xdr:nvCxnSpPr>
      <xdr:spPr>
        <a:xfrm>
          <a:off x="2019300" y="140333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77107</xdr:rowOff>
    </xdr:from>
    <xdr:to>
      <xdr:col>6</xdr:col>
      <xdr:colOff>38100</xdr:colOff>
      <xdr:row>82</xdr:row>
      <xdr:rowOff>7257</xdr:rowOff>
    </xdr:to>
    <xdr:sp macro="" textlink="">
      <xdr:nvSpPr>
        <xdr:cNvPr id="314" name="楕円 313">
          <a:extLst>
            <a:ext uri="{FF2B5EF4-FFF2-40B4-BE49-F238E27FC236}">
              <a16:creationId xmlns:a16="http://schemas.microsoft.com/office/drawing/2014/main" id="{3FBD5DBC-0ABD-48AD-B671-A6D679E27C4D}"/>
            </a:ext>
          </a:extLst>
        </xdr:cNvPr>
        <xdr:cNvSpPr/>
      </xdr:nvSpPr>
      <xdr:spPr>
        <a:xfrm>
          <a:off x="1079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127907</xdr:rowOff>
    </xdr:from>
    <xdr:to>
      <xdr:col>10</xdr:col>
      <xdr:colOff>114300</xdr:colOff>
      <xdr:row>81</xdr:row>
      <xdr:rowOff>145869</xdr:rowOff>
    </xdr:to>
    <xdr:cxnSp macro="">
      <xdr:nvCxnSpPr>
        <xdr:cNvPr id="315" name="直線コネクタ 314">
          <a:extLst>
            <a:ext uri="{FF2B5EF4-FFF2-40B4-BE49-F238E27FC236}">
              <a16:creationId xmlns:a16="http://schemas.microsoft.com/office/drawing/2014/main" id="{21E3D944-C344-4EC0-9B90-6EB4736E4E9C}"/>
            </a:ext>
          </a:extLst>
        </xdr:cNvPr>
        <xdr:cNvCxnSpPr/>
      </xdr:nvCxnSpPr>
      <xdr:spPr>
        <a:xfrm>
          <a:off x="1130300" y="140153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a:extLst>
            <a:ext uri="{FF2B5EF4-FFF2-40B4-BE49-F238E27FC236}">
              <a16:creationId xmlns:a16="http://schemas.microsoft.com/office/drawing/2014/main" id="{9AAF7277-D99B-4868-9E14-0A7F28943635}"/>
            </a:ext>
          </a:extLst>
        </xdr:cNvPr>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7" name="n_2aveValue【福祉施設】&#10;有形固定資産減価償却率">
          <a:extLst>
            <a:ext uri="{FF2B5EF4-FFF2-40B4-BE49-F238E27FC236}">
              <a16:creationId xmlns:a16="http://schemas.microsoft.com/office/drawing/2014/main" id="{6350C093-E64E-4434-99C2-7250D3CD08A8}"/>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8" name="n_3aveValue【福祉施設】&#10;有形固定資産減価償却率">
          <a:extLst>
            <a:ext uri="{FF2B5EF4-FFF2-40B4-BE49-F238E27FC236}">
              <a16:creationId xmlns:a16="http://schemas.microsoft.com/office/drawing/2014/main" id="{FB2AE586-2F27-4FED-B805-861ECDD94044}"/>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aveValue【福祉施設】&#10;有形固定資産減価償却率">
          <a:extLst>
            <a:ext uri="{FF2B5EF4-FFF2-40B4-BE49-F238E27FC236}">
              <a16:creationId xmlns:a16="http://schemas.microsoft.com/office/drawing/2014/main" id="{E48AA33C-69CF-459A-B873-304E3DD7C318}"/>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89098</xdr:rowOff>
    </xdr:from>
    <xdr:ext cx="405111" cy="259045"/>
    <xdr:sp macro="" textlink="">
      <xdr:nvSpPr>
        <xdr:cNvPr id="320" name="n_1mainValue【福祉施設】&#10;有形固定資産減価償却率">
          <a:extLst>
            <a:ext uri="{FF2B5EF4-FFF2-40B4-BE49-F238E27FC236}">
              <a16:creationId xmlns:a16="http://schemas.microsoft.com/office/drawing/2014/main" id="{3F8A6337-44F4-4F75-B301-A78CCDBE5883}"/>
            </a:ext>
          </a:extLst>
        </xdr:cNvPr>
        <xdr:cNvSpPr txBox="1"/>
      </xdr:nvSpPr>
      <xdr:spPr>
        <a:xfrm>
          <a:off x="3582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54808</xdr:rowOff>
    </xdr:from>
    <xdr:ext cx="405111" cy="259045"/>
    <xdr:sp macro="" textlink="">
      <xdr:nvSpPr>
        <xdr:cNvPr id="321" name="n_2mainValue【福祉施設】&#10;有形固定資産減価償却率">
          <a:extLst>
            <a:ext uri="{FF2B5EF4-FFF2-40B4-BE49-F238E27FC236}">
              <a16:creationId xmlns:a16="http://schemas.microsoft.com/office/drawing/2014/main" id="{B5E99735-2C7E-48EC-AAEB-DBCD303DB17B}"/>
            </a:ext>
          </a:extLst>
        </xdr:cNvPr>
        <xdr:cNvSpPr txBox="1"/>
      </xdr:nvSpPr>
      <xdr:spPr>
        <a:xfrm>
          <a:off x="2705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41746</xdr:rowOff>
    </xdr:from>
    <xdr:ext cx="405111" cy="259045"/>
    <xdr:sp macro="" textlink="">
      <xdr:nvSpPr>
        <xdr:cNvPr id="322" name="n_3mainValue【福祉施設】&#10;有形固定資産減価償却率">
          <a:extLst>
            <a:ext uri="{FF2B5EF4-FFF2-40B4-BE49-F238E27FC236}">
              <a16:creationId xmlns:a16="http://schemas.microsoft.com/office/drawing/2014/main" id="{BCACEDF7-50CC-42BC-840F-57CCF75E10B4}"/>
            </a:ext>
          </a:extLst>
        </xdr:cNvPr>
        <xdr:cNvSpPr txBox="1"/>
      </xdr:nvSpPr>
      <xdr:spPr>
        <a:xfrm>
          <a:off x="1816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23784</xdr:rowOff>
    </xdr:from>
    <xdr:ext cx="405111" cy="259045"/>
    <xdr:sp macro="" textlink="">
      <xdr:nvSpPr>
        <xdr:cNvPr id="323" name="n_4mainValue【福祉施設】&#10;有形固定資産減価償却率">
          <a:extLst>
            <a:ext uri="{FF2B5EF4-FFF2-40B4-BE49-F238E27FC236}">
              <a16:creationId xmlns:a16="http://schemas.microsoft.com/office/drawing/2014/main" id="{216402FE-0080-49DB-99D4-5185B76B3DB8}"/>
            </a:ext>
          </a:extLst>
        </xdr:cNvPr>
        <xdr:cNvSpPr txBox="1"/>
      </xdr:nvSpPr>
      <xdr:spPr>
        <a:xfrm>
          <a:off x="927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8102BF9-DF6E-4BB5-9E1B-12E8E36066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7D9B67B-1C40-4544-B9B1-6D488598A3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D13E5DF-D7ED-44C2-AD4A-0777925D8E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6FFE42A-0D37-40D3-8549-5DE3707F28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083D4EF-4E61-400C-AE1A-51D64B6CFA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235C8BC-5CE7-49D6-A99F-B4F7DDC4EC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EB62C85-06B8-4703-8532-12EB0793B1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610A7AE-437B-4B30-ABF4-3A62D52C50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BF14D1B-014B-4E28-82CA-6CA3680AEF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8263973-5CD1-4275-B855-FD752E0945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F293A1A9-F0FF-469E-86C5-4E2633489EC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2C63E796-2A87-41BB-B97A-FA5548A4926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8B67B8AF-B03F-4287-B2D6-AE3FC9A94D9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F184A312-FD98-441D-A77B-9842D9101DA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5D6C6EF6-D935-43B4-A595-3ABAB36D32E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48F2DDF8-D2FD-498E-BF9C-0677FF5979B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CE7ACA43-4EC9-4B5D-BDD2-5FB6E1A2824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454EC79C-6849-44B9-BC76-9DF22644451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DB7A699-52BE-48F3-A732-19240EA517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2D75DFD5-87B4-4690-AF53-CEA81D20C3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70FAD1D-EE01-4A42-AF34-E21769CC688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13E11AB9-BB5D-4D88-ACEF-A468B1ADEB7A}"/>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8C4B159C-C406-47DF-86DF-58336CC871CB}"/>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950A06AF-999C-4390-BEB8-3C0F5DF5347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CF1E951B-EAAA-4FCA-A00A-17B8A5D7AEF2}"/>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CCF45955-62DA-47E6-B3CD-B65D86F458BF}"/>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D0756610-6721-42A2-99B1-1BC81C2EC9B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4872084B-4EA5-4E00-8B79-D23AF8348C91}"/>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27F5FD3E-469F-43F0-854B-C5F4EE255062}"/>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6ABD1511-62E3-4CF4-81EC-DAEB90092418}"/>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3025BE66-C798-4E18-96DD-B0FB4A3C475D}"/>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7C0FD62D-E0D0-4021-BE0F-3D90758FD4AF}"/>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735BAA-2590-4520-BFB9-E5AB0C104B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1CB7CCC-B620-4CF4-9461-2DABE5D3A6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50F6508-8F63-4DB8-A15C-722B323063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D2082B-19DC-43D1-8234-72ECBBD4A6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11C6B3-A47A-4E12-9B9B-24498D7703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61" name="楕円 360">
          <a:extLst>
            <a:ext uri="{FF2B5EF4-FFF2-40B4-BE49-F238E27FC236}">
              <a16:creationId xmlns:a16="http://schemas.microsoft.com/office/drawing/2014/main" id="{93D83CFB-71A3-4DF3-ACCF-FD15E87D0732}"/>
            </a:ext>
          </a:extLst>
        </xdr:cNvPr>
        <xdr:cNvSpPr/>
      </xdr:nvSpPr>
      <xdr:spPr>
        <a:xfrm>
          <a:off x="10426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33038</xdr:rowOff>
    </xdr:from>
    <xdr:ext cx="469744" cy="259045"/>
    <xdr:sp macro="" textlink="">
      <xdr:nvSpPr>
        <xdr:cNvPr id="362" name="【福祉施設】&#10;一人当たり面積該当値テキスト">
          <a:extLst>
            <a:ext uri="{FF2B5EF4-FFF2-40B4-BE49-F238E27FC236}">
              <a16:creationId xmlns:a16="http://schemas.microsoft.com/office/drawing/2014/main" id="{90337DA2-8668-42BA-A396-7B0ECFB1ACD3}"/>
            </a:ext>
          </a:extLst>
        </xdr:cNvPr>
        <xdr:cNvSpPr txBox="1"/>
      </xdr:nvSpPr>
      <xdr:spPr>
        <a:xfrm>
          <a:off x="10515600"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19304</xdr:rowOff>
    </xdr:from>
    <xdr:to>
      <xdr:col>50</xdr:col>
      <xdr:colOff>165100</xdr:colOff>
      <xdr:row>83</xdr:row>
      <xdr:rowOff>120904</xdr:rowOff>
    </xdr:to>
    <xdr:sp macro="" textlink="">
      <xdr:nvSpPr>
        <xdr:cNvPr id="363" name="楕円 362">
          <a:extLst>
            <a:ext uri="{FF2B5EF4-FFF2-40B4-BE49-F238E27FC236}">
              <a16:creationId xmlns:a16="http://schemas.microsoft.com/office/drawing/2014/main" id="{A08799A2-381D-4301-8E56-7585C2C19073}"/>
            </a:ext>
          </a:extLst>
        </xdr:cNvPr>
        <xdr:cNvSpPr/>
      </xdr:nvSpPr>
      <xdr:spPr>
        <a:xfrm>
          <a:off x="9588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60961</xdr:rowOff>
    </xdr:from>
    <xdr:to>
      <xdr:col>55</xdr:col>
      <xdr:colOff>0</xdr:colOff>
      <xdr:row>83</xdr:row>
      <xdr:rowOff>70104</xdr:rowOff>
    </xdr:to>
    <xdr:cxnSp macro="">
      <xdr:nvCxnSpPr>
        <xdr:cNvPr id="364" name="直線コネクタ 363">
          <a:extLst>
            <a:ext uri="{FF2B5EF4-FFF2-40B4-BE49-F238E27FC236}">
              <a16:creationId xmlns:a16="http://schemas.microsoft.com/office/drawing/2014/main" id="{A17A25CE-4F4F-430E-958F-BA5045E36E30}"/>
            </a:ext>
          </a:extLst>
        </xdr:cNvPr>
        <xdr:cNvCxnSpPr/>
      </xdr:nvCxnSpPr>
      <xdr:spPr>
        <a:xfrm flipV="1">
          <a:off x="9639300" y="1429131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65" name="楕円 364">
          <a:extLst>
            <a:ext uri="{FF2B5EF4-FFF2-40B4-BE49-F238E27FC236}">
              <a16:creationId xmlns:a16="http://schemas.microsoft.com/office/drawing/2014/main" id="{DE0890B4-FF1F-499E-AADE-97D61A20EC7D}"/>
            </a:ext>
          </a:extLst>
        </xdr:cNvPr>
        <xdr:cNvSpPr/>
      </xdr:nvSpPr>
      <xdr:spPr>
        <a:xfrm>
          <a:off x="8699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70104</xdr:rowOff>
    </xdr:from>
    <xdr:to>
      <xdr:col>50</xdr:col>
      <xdr:colOff>114300</xdr:colOff>
      <xdr:row>83</xdr:row>
      <xdr:rowOff>81535</xdr:rowOff>
    </xdr:to>
    <xdr:cxnSp macro="">
      <xdr:nvCxnSpPr>
        <xdr:cNvPr id="366" name="直線コネクタ 365">
          <a:extLst>
            <a:ext uri="{FF2B5EF4-FFF2-40B4-BE49-F238E27FC236}">
              <a16:creationId xmlns:a16="http://schemas.microsoft.com/office/drawing/2014/main" id="{FABFEC86-4742-451B-A5B4-0645CA3AFE8B}"/>
            </a:ext>
          </a:extLst>
        </xdr:cNvPr>
        <xdr:cNvCxnSpPr/>
      </xdr:nvCxnSpPr>
      <xdr:spPr>
        <a:xfrm flipV="1">
          <a:off x="8750300" y="143004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53594</xdr:rowOff>
    </xdr:from>
    <xdr:to>
      <xdr:col>41</xdr:col>
      <xdr:colOff>101600</xdr:colOff>
      <xdr:row>80</xdr:row>
      <xdr:rowOff>155194</xdr:rowOff>
    </xdr:to>
    <xdr:sp macro="" textlink="">
      <xdr:nvSpPr>
        <xdr:cNvPr id="367" name="楕円 366">
          <a:extLst>
            <a:ext uri="{FF2B5EF4-FFF2-40B4-BE49-F238E27FC236}">
              <a16:creationId xmlns:a16="http://schemas.microsoft.com/office/drawing/2014/main" id="{6CA08BE9-105B-4261-8785-2D27A339D5F8}"/>
            </a:ext>
          </a:extLst>
        </xdr:cNvPr>
        <xdr:cNvSpPr/>
      </xdr:nvSpPr>
      <xdr:spPr>
        <a:xfrm>
          <a:off x="7810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104394</xdr:rowOff>
    </xdr:from>
    <xdr:to>
      <xdr:col>45</xdr:col>
      <xdr:colOff>177800</xdr:colOff>
      <xdr:row>83</xdr:row>
      <xdr:rowOff>81535</xdr:rowOff>
    </xdr:to>
    <xdr:cxnSp macro="">
      <xdr:nvCxnSpPr>
        <xdr:cNvPr id="368" name="直線コネクタ 367">
          <a:extLst>
            <a:ext uri="{FF2B5EF4-FFF2-40B4-BE49-F238E27FC236}">
              <a16:creationId xmlns:a16="http://schemas.microsoft.com/office/drawing/2014/main" id="{ACC957D0-2D16-4A77-A235-C817C54E4CBA}"/>
            </a:ext>
          </a:extLst>
        </xdr:cNvPr>
        <xdr:cNvCxnSpPr/>
      </xdr:nvCxnSpPr>
      <xdr:spPr>
        <a:xfrm>
          <a:off x="7861300" y="13820394"/>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76454</xdr:rowOff>
    </xdr:from>
    <xdr:to>
      <xdr:col>36</xdr:col>
      <xdr:colOff>165100</xdr:colOff>
      <xdr:row>81</xdr:row>
      <xdr:rowOff>6604</xdr:rowOff>
    </xdr:to>
    <xdr:sp macro="" textlink="">
      <xdr:nvSpPr>
        <xdr:cNvPr id="369" name="楕円 368">
          <a:extLst>
            <a:ext uri="{FF2B5EF4-FFF2-40B4-BE49-F238E27FC236}">
              <a16:creationId xmlns:a16="http://schemas.microsoft.com/office/drawing/2014/main" id="{B3310110-A04F-45E0-84B9-48B7D3D84EE8}"/>
            </a:ext>
          </a:extLst>
        </xdr:cNvPr>
        <xdr:cNvSpPr/>
      </xdr:nvSpPr>
      <xdr:spPr>
        <a:xfrm>
          <a:off x="6921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104394</xdr:rowOff>
    </xdr:from>
    <xdr:to>
      <xdr:col>41</xdr:col>
      <xdr:colOff>50800</xdr:colOff>
      <xdr:row>80</xdr:row>
      <xdr:rowOff>127254</xdr:rowOff>
    </xdr:to>
    <xdr:cxnSp macro="">
      <xdr:nvCxnSpPr>
        <xdr:cNvPr id="370" name="直線コネクタ 369">
          <a:extLst>
            <a:ext uri="{FF2B5EF4-FFF2-40B4-BE49-F238E27FC236}">
              <a16:creationId xmlns:a16="http://schemas.microsoft.com/office/drawing/2014/main" id="{8FBAAB0F-026A-4BF3-907C-889DFF069070}"/>
            </a:ext>
          </a:extLst>
        </xdr:cNvPr>
        <xdr:cNvCxnSpPr/>
      </xdr:nvCxnSpPr>
      <xdr:spPr>
        <a:xfrm flipV="1">
          <a:off x="6972300" y="138203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EC06C079-E5E9-4501-A50F-8B856E418040}"/>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14D770C0-AFA9-4C13-99A5-9CA182C393C7}"/>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3C2378CF-FE6B-43B8-9588-7B2EA59CFF2B}"/>
            </a:ext>
          </a:extLst>
        </xdr:cNvPr>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a:extLst>
            <a:ext uri="{FF2B5EF4-FFF2-40B4-BE49-F238E27FC236}">
              <a16:creationId xmlns:a16="http://schemas.microsoft.com/office/drawing/2014/main" id="{C50A7C05-B70A-4998-8506-AF656A1C8621}"/>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137431</xdr:rowOff>
    </xdr:from>
    <xdr:ext cx="469744" cy="259045"/>
    <xdr:sp macro="" textlink="">
      <xdr:nvSpPr>
        <xdr:cNvPr id="375" name="n_1mainValue【福祉施設】&#10;一人当たり面積">
          <a:extLst>
            <a:ext uri="{FF2B5EF4-FFF2-40B4-BE49-F238E27FC236}">
              <a16:creationId xmlns:a16="http://schemas.microsoft.com/office/drawing/2014/main" id="{E42B1E18-69DE-48C9-BB11-11B764CFDDA8}"/>
            </a:ext>
          </a:extLst>
        </xdr:cNvPr>
        <xdr:cNvSpPr txBox="1"/>
      </xdr:nvSpPr>
      <xdr:spPr>
        <a:xfrm>
          <a:off x="93917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76" name="n_2mainValue【福祉施設】&#10;一人当たり面積">
          <a:extLst>
            <a:ext uri="{FF2B5EF4-FFF2-40B4-BE49-F238E27FC236}">
              <a16:creationId xmlns:a16="http://schemas.microsoft.com/office/drawing/2014/main" id="{0F730B74-3939-46BF-816B-729D64B5891A}"/>
            </a:ext>
          </a:extLst>
        </xdr:cNvPr>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271</xdr:rowOff>
    </xdr:from>
    <xdr:ext cx="469744" cy="259045"/>
    <xdr:sp macro="" textlink="">
      <xdr:nvSpPr>
        <xdr:cNvPr id="377" name="n_3mainValue【福祉施設】&#10;一人当たり面積">
          <a:extLst>
            <a:ext uri="{FF2B5EF4-FFF2-40B4-BE49-F238E27FC236}">
              <a16:creationId xmlns:a16="http://schemas.microsoft.com/office/drawing/2014/main" id="{D1B6987E-ACC6-4F42-8BB8-D96E178E3B49}"/>
            </a:ext>
          </a:extLst>
        </xdr:cNvPr>
        <xdr:cNvSpPr txBox="1"/>
      </xdr:nvSpPr>
      <xdr:spPr>
        <a:xfrm>
          <a:off x="7626427"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23131</xdr:rowOff>
    </xdr:from>
    <xdr:ext cx="469744" cy="259045"/>
    <xdr:sp macro="" textlink="">
      <xdr:nvSpPr>
        <xdr:cNvPr id="378" name="n_4mainValue【福祉施設】&#10;一人当たり面積">
          <a:extLst>
            <a:ext uri="{FF2B5EF4-FFF2-40B4-BE49-F238E27FC236}">
              <a16:creationId xmlns:a16="http://schemas.microsoft.com/office/drawing/2014/main" id="{3BC61F21-8A72-482E-8FF4-70FA60857705}"/>
            </a:ext>
          </a:extLst>
        </xdr:cNvPr>
        <xdr:cNvSpPr txBox="1"/>
      </xdr:nvSpPr>
      <xdr:spPr>
        <a:xfrm>
          <a:off x="67374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F88903A-5DE3-4655-B07D-0562D15E9B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4AB1601-51A3-45B3-AE4B-E9DCDBA744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C2FE992-D373-45F4-90DB-FFD764135B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D8821B5-247F-4DF8-AEDF-3D422A04D3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01D8EEF-028F-42FE-B163-71F56B8210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0F54B45-974E-40C4-8F70-82377B58E4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D5333B9-2524-49FC-9184-591E869621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D9DE85F-8D5D-4DBA-8554-7F2C07E3FB9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DE70BF6-A7A9-4486-B432-64D5831D61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962236F7-48E2-4061-B478-81FE6D8D0F2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BA8E1CD-7D35-4A88-BBD3-4DC90A6E782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9B5043C-A72A-4B9C-B608-967767ECBCA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B78AD79-47F5-49EF-B5D0-09CD26A4B67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A4DFD53-C7AC-4138-92D3-4869A60D4B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28AA278-1247-42E1-B054-93EFAE4E383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DF5A39B-B5AA-40B6-B73A-4EFB8D5FC0D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2D013A6-9F03-49DC-80E8-9CB657F58D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65E8CFE-F4D0-43E9-B100-A837BEF0AA1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8FC919E0-86C4-4AE1-9BBC-A915674217C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CD262F5D-6709-49BF-8692-787D9D119AF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4E299C07-26E4-4FB7-933E-A31DA747877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F69328C-DC19-42B2-B584-33F7E78A936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1E69F38-91DD-4CF1-94E6-41A4D783F0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2F65DEE-0181-4F2E-B93E-3A7584914E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8C207A50-BC9C-42C0-9156-FC4982A16B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85265E7F-611B-4BC4-8BFE-7CFD7FFF3623}"/>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62C7D22E-D8F9-4DAE-BA24-AEF4B2A634A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BD37A09-CDA3-4B61-9B85-0CA537245BD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8AC5E17A-E12D-47E5-ABB8-4CF21D3063EB}"/>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474824B4-D49C-4337-BFAE-73EEC4280DB7}"/>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15A9F93-AA06-4156-BBEC-B2F08A7A9ED3}"/>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B3D56F4E-08A9-46CB-902E-9B3247730C5B}"/>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99AD6841-9C0F-49B5-A46F-B3896AD89899}"/>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27AD9119-37DB-4360-B5D1-B90CA7786B83}"/>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60992FE7-939E-440E-8E3F-86438800941E}"/>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77FBDA43-E88E-414B-8C37-BACAFDA7CFB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1BEEDC0-C424-4EBD-AAF1-8EDC6320F56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D0EBB9C-5057-4CD0-B816-436C19FB30F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4C76C72-20FA-4F7E-A2C4-779038ED00B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A6C93CB-266C-4C23-9DB0-38782E904C7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01F65B9-8B52-480A-9CE7-9D8C4119ED5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41729</xdr:rowOff>
    </xdr:from>
    <xdr:to>
      <xdr:col>24</xdr:col>
      <xdr:colOff>114300</xdr:colOff>
      <xdr:row>102</xdr:row>
      <xdr:rowOff>143329</xdr:rowOff>
    </xdr:to>
    <xdr:sp macro="" textlink="">
      <xdr:nvSpPr>
        <xdr:cNvPr id="420" name="楕円 419">
          <a:extLst>
            <a:ext uri="{FF2B5EF4-FFF2-40B4-BE49-F238E27FC236}">
              <a16:creationId xmlns:a16="http://schemas.microsoft.com/office/drawing/2014/main" id="{BB487885-CADD-40B3-AA62-68062F0F001C}"/>
            </a:ext>
          </a:extLst>
        </xdr:cNvPr>
        <xdr:cNvSpPr/>
      </xdr:nvSpPr>
      <xdr:spPr>
        <a:xfrm>
          <a:off x="4584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64606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4A8925B-6702-47DF-9204-A0C6055F861D}"/>
            </a:ext>
          </a:extLst>
        </xdr:cNvPr>
        <xdr:cNvSpPr txBox="1"/>
      </xdr:nvSpPr>
      <xdr:spPr>
        <a:xfrm>
          <a:off x="4673600" y="1738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xdr:rowOff>
    </xdr:from>
    <xdr:to>
      <xdr:col>20</xdr:col>
      <xdr:colOff>38100</xdr:colOff>
      <xdr:row>102</xdr:row>
      <xdr:rowOff>110671</xdr:rowOff>
    </xdr:to>
    <xdr:sp macro="" textlink="">
      <xdr:nvSpPr>
        <xdr:cNvPr id="422" name="楕円 421">
          <a:extLst>
            <a:ext uri="{FF2B5EF4-FFF2-40B4-BE49-F238E27FC236}">
              <a16:creationId xmlns:a16="http://schemas.microsoft.com/office/drawing/2014/main" id="{E9BE6230-FA27-41F0-889B-508206CAFAE0}"/>
            </a:ext>
          </a:extLst>
        </xdr:cNvPr>
        <xdr:cNvSpPr/>
      </xdr:nvSpPr>
      <xdr:spPr>
        <a:xfrm>
          <a:off x="3746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92529</xdr:rowOff>
    </xdr:to>
    <xdr:cxnSp macro="">
      <xdr:nvCxnSpPr>
        <xdr:cNvPr id="423" name="直線コネクタ 422">
          <a:extLst>
            <a:ext uri="{FF2B5EF4-FFF2-40B4-BE49-F238E27FC236}">
              <a16:creationId xmlns:a16="http://schemas.microsoft.com/office/drawing/2014/main" id="{C8568839-6B0D-4E31-A59D-643E9F991A9A}"/>
            </a:ext>
          </a:extLst>
        </xdr:cNvPr>
        <xdr:cNvCxnSpPr/>
      </xdr:nvCxnSpPr>
      <xdr:spPr>
        <a:xfrm>
          <a:off x="3797300" y="17547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147864</xdr:rowOff>
    </xdr:from>
    <xdr:to>
      <xdr:col>15</xdr:col>
      <xdr:colOff>101600</xdr:colOff>
      <xdr:row>102</xdr:row>
      <xdr:rowOff>78014</xdr:rowOff>
    </xdr:to>
    <xdr:sp macro="" textlink="">
      <xdr:nvSpPr>
        <xdr:cNvPr id="424" name="楕円 423">
          <a:extLst>
            <a:ext uri="{FF2B5EF4-FFF2-40B4-BE49-F238E27FC236}">
              <a16:creationId xmlns:a16="http://schemas.microsoft.com/office/drawing/2014/main" id="{33ABC137-CE2E-4F13-829F-EA4773725D02}"/>
            </a:ext>
          </a:extLst>
        </xdr:cNvPr>
        <xdr:cNvSpPr/>
      </xdr:nvSpPr>
      <xdr:spPr>
        <a:xfrm>
          <a:off x="2857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27214</xdr:rowOff>
    </xdr:from>
    <xdr:to>
      <xdr:col>19</xdr:col>
      <xdr:colOff>177800</xdr:colOff>
      <xdr:row>102</xdr:row>
      <xdr:rowOff>59871</xdr:rowOff>
    </xdr:to>
    <xdr:cxnSp macro="">
      <xdr:nvCxnSpPr>
        <xdr:cNvPr id="425" name="直線コネクタ 424">
          <a:extLst>
            <a:ext uri="{FF2B5EF4-FFF2-40B4-BE49-F238E27FC236}">
              <a16:creationId xmlns:a16="http://schemas.microsoft.com/office/drawing/2014/main" id="{E24E9555-31F7-4433-9CD9-20683887409B}"/>
            </a:ext>
          </a:extLst>
        </xdr:cNvPr>
        <xdr:cNvCxnSpPr/>
      </xdr:nvCxnSpPr>
      <xdr:spPr>
        <a:xfrm>
          <a:off x="2908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115207</xdr:rowOff>
    </xdr:from>
    <xdr:to>
      <xdr:col>10</xdr:col>
      <xdr:colOff>165100</xdr:colOff>
      <xdr:row>102</xdr:row>
      <xdr:rowOff>45357</xdr:rowOff>
    </xdr:to>
    <xdr:sp macro="" textlink="">
      <xdr:nvSpPr>
        <xdr:cNvPr id="426" name="楕円 425">
          <a:extLst>
            <a:ext uri="{FF2B5EF4-FFF2-40B4-BE49-F238E27FC236}">
              <a16:creationId xmlns:a16="http://schemas.microsoft.com/office/drawing/2014/main" id="{16CC5F77-9988-46C6-8608-255D72F93BD8}"/>
            </a:ext>
          </a:extLst>
        </xdr:cNvPr>
        <xdr:cNvSpPr/>
      </xdr:nvSpPr>
      <xdr:spPr>
        <a:xfrm>
          <a:off x="1968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166007</xdr:rowOff>
    </xdr:from>
    <xdr:to>
      <xdr:col>15</xdr:col>
      <xdr:colOff>50800</xdr:colOff>
      <xdr:row>102</xdr:row>
      <xdr:rowOff>27214</xdr:rowOff>
    </xdr:to>
    <xdr:cxnSp macro="">
      <xdr:nvCxnSpPr>
        <xdr:cNvPr id="427" name="直線コネクタ 426">
          <a:extLst>
            <a:ext uri="{FF2B5EF4-FFF2-40B4-BE49-F238E27FC236}">
              <a16:creationId xmlns:a16="http://schemas.microsoft.com/office/drawing/2014/main" id="{3DBB8102-38B6-403E-9642-FD539D43C5D3}"/>
            </a:ext>
          </a:extLst>
        </xdr:cNvPr>
        <xdr:cNvCxnSpPr/>
      </xdr:nvCxnSpPr>
      <xdr:spPr>
        <a:xfrm>
          <a:off x="2019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28" name="楕円 427">
          <a:extLst>
            <a:ext uri="{FF2B5EF4-FFF2-40B4-BE49-F238E27FC236}">
              <a16:creationId xmlns:a16="http://schemas.microsoft.com/office/drawing/2014/main" id="{F54884F3-7962-4AF2-B4FA-9B46AA52BD3F}"/>
            </a:ext>
          </a:extLst>
        </xdr:cNvPr>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101</xdr:row>
      <xdr:rowOff>166007</xdr:rowOff>
    </xdr:to>
    <xdr:cxnSp macro="">
      <xdr:nvCxnSpPr>
        <xdr:cNvPr id="429" name="直線コネクタ 428">
          <a:extLst>
            <a:ext uri="{FF2B5EF4-FFF2-40B4-BE49-F238E27FC236}">
              <a16:creationId xmlns:a16="http://schemas.microsoft.com/office/drawing/2014/main" id="{004AA7C7-81C4-4DD8-AC9B-6EAD1E834D0A}"/>
            </a:ext>
          </a:extLst>
        </xdr:cNvPr>
        <xdr:cNvCxnSpPr/>
      </xdr:nvCxnSpPr>
      <xdr:spPr>
        <a:xfrm>
          <a:off x="1130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id="{63F760C4-8017-45A4-B3AF-7518C062B695}"/>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a:extLst>
            <a:ext uri="{FF2B5EF4-FFF2-40B4-BE49-F238E27FC236}">
              <a16:creationId xmlns:a16="http://schemas.microsoft.com/office/drawing/2014/main" id="{67BE6724-9B0A-40C7-A7AE-D92C61EA9274}"/>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a:extLst>
            <a:ext uri="{FF2B5EF4-FFF2-40B4-BE49-F238E27FC236}">
              <a16:creationId xmlns:a16="http://schemas.microsoft.com/office/drawing/2014/main" id="{6E69481F-A532-4CA9-95A2-04F652FB47C5}"/>
            </a:ext>
          </a:extLst>
        </xdr:cNvPr>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a:extLst>
            <a:ext uri="{FF2B5EF4-FFF2-40B4-BE49-F238E27FC236}">
              <a16:creationId xmlns:a16="http://schemas.microsoft.com/office/drawing/2014/main" id="{6CB0C529-1A27-4545-B64C-88A18ACEA246}"/>
            </a:ext>
          </a:extLst>
        </xdr:cNvPr>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127198</xdr:rowOff>
    </xdr:from>
    <xdr:ext cx="405111" cy="259045"/>
    <xdr:sp macro="" textlink="">
      <xdr:nvSpPr>
        <xdr:cNvPr id="434" name="n_1mainValue【市民会館】&#10;有形固定資産減価償却率">
          <a:extLst>
            <a:ext uri="{FF2B5EF4-FFF2-40B4-BE49-F238E27FC236}">
              <a16:creationId xmlns:a16="http://schemas.microsoft.com/office/drawing/2014/main" id="{70A5FFE4-F2CE-4F31-9350-35FF1EB00222}"/>
            </a:ext>
          </a:extLst>
        </xdr:cNvPr>
        <xdr:cNvSpPr txBox="1"/>
      </xdr:nvSpPr>
      <xdr:spPr>
        <a:xfrm>
          <a:off x="358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94541</xdr:rowOff>
    </xdr:from>
    <xdr:ext cx="405111" cy="259045"/>
    <xdr:sp macro="" textlink="">
      <xdr:nvSpPr>
        <xdr:cNvPr id="435" name="n_2mainValue【市民会館】&#10;有形固定資産減価償却率">
          <a:extLst>
            <a:ext uri="{FF2B5EF4-FFF2-40B4-BE49-F238E27FC236}">
              <a16:creationId xmlns:a16="http://schemas.microsoft.com/office/drawing/2014/main" id="{84122C6D-94B8-444F-9472-8B4B1EC2DF4F}"/>
            </a:ext>
          </a:extLst>
        </xdr:cNvPr>
        <xdr:cNvSpPr txBox="1"/>
      </xdr:nvSpPr>
      <xdr:spPr>
        <a:xfrm>
          <a:off x="2705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61884</xdr:rowOff>
    </xdr:from>
    <xdr:ext cx="405111" cy="259045"/>
    <xdr:sp macro="" textlink="">
      <xdr:nvSpPr>
        <xdr:cNvPr id="436" name="n_3mainValue【市民会館】&#10;有形固定資産減価償却率">
          <a:extLst>
            <a:ext uri="{FF2B5EF4-FFF2-40B4-BE49-F238E27FC236}">
              <a16:creationId xmlns:a16="http://schemas.microsoft.com/office/drawing/2014/main" id="{8CCAB7EF-06F4-499D-BBE5-EB573E76735B}"/>
            </a:ext>
          </a:extLst>
        </xdr:cNvPr>
        <xdr:cNvSpPr txBox="1"/>
      </xdr:nvSpPr>
      <xdr:spPr>
        <a:xfrm>
          <a:off x="1816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37" name="n_4mainValue【市民会館】&#10;有形固定資産減価償却率">
          <a:extLst>
            <a:ext uri="{FF2B5EF4-FFF2-40B4-BE49-F238E27FC236}">
              <a16:creationId xmlns:a16="http://schemas.microsoft.com/office/drawing/2014/main" id="{E5D37F55-A08C-4E01-B59E-E627A52DE00B}"/>
            </a:ext>
          </a:extLst>
        </xdr:cNvPr>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6B8ADC2-E856-419C-AE9A-C381B1A590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65AE930-C9BD-43EC-BD50-698DB0D636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2A76128-62A5-4616-B8BA-A8156AF318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6F62090-0EA7-41B5-AA0B-59A6C0BE96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E685CF47-78A4-40EC-B19A-3E1CB7D57F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2293C7D1-889D-499D-9325-9FA3902DBB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329D089-6F48-4463-A628-7250B5D376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DD3C513-AF8D-4148-B6E8-239D042A29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4FED5D4-6299-4397-91E2-A54514EB04B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C6E42CC-166C-4D1B-9234-E995D47B383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77A568D-4E04-47FD-88C7-8F33A087604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13D22BF-7CE9-494E-89FA-B06089F3578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6A484FE-208B-483A-A4FB-FC89E8A1105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D4300EF-64A1-4852-8D59-C060EA217BB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196C5DBD-8266-4886-8A46-04D5EDAA8D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78E3537-2451-4F8C-ACA8-DA8F66A9306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40D69A5-DA9F-4466-867C-D66E84403CC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6DAA2C4-80ED-4F72-97FF-EBD127D9F29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26D1CB0-71E9-4B26-A42E-7688C405F8A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63655125-B7E3-4269-8159-3FF7D669D9E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DFF11D7-2546-42A3-B98D-2A7014805B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7DF7558-91D8-44B0-9060-99F86C7778B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F4801EB7-3D47-4CD5-B314-557C4022C1F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449202C5-29E5-436C-A3E9-7FDEBE6098AC}"/>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CC89D3EB-8900-4E52-97C4-1BA9450FF7B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739063D4-A909-41BB-B230-8A17C3248AFE}"/>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9F7AFEDB-D91F-4053-B0CC-8263F39F4D09}"/>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50F56A86-03B7-4B3F-BE32-56214D6C8DA2}"/>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id="{18CF2055-E8D2-4EF7-BE5B-2F05875AFB44}"/>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6B94CAF4-3122-4327-8B5C-7627ED37FB99}"/>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74B2850F-E2F8-4411-9251-75FA8EF570B4}"/>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872930DE-AE94-4297-9946-C5C3C74F7321}"/>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20122753-2C4E-4119-864A-ABAC25F6F9FE}"/>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A3F7700C-C83D-48DB-8B93-9FE8F13CCE1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CA8E3F1-DB3D-4AB5-BBC3-29A04A0939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BF2893A-FAA7-41B9-AD0D-3549F939B3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C140C1A-1F2B-4726-B284-2A12CF5707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20D300B-6F93-4E6E-A2A8-01C13693557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FF4EA14-077D-4F18-9240-2241B7D95DF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99695</xdr:rowOff>
    </xdr:from>
    <xdr:to>
      <xdr:col>55</xdr:col>
      <xdr:colOff>50800</xdr:colOff>
      <xdr:row>107</xdr:row>
      <xdr:rowOff>29845</xdr:rowOff>
    </xdr:to>
    <xdr:sp macro="" textlink="">
      <xdr:nvSpPr>
        <xdr:cNvPr id="477" name="楕円 476">
          <a:extLst>
            <a:ext uri="{FF2B5EF4-FFF2-40B4-BE49-F238E27FC236}">
              <a16:creationId xmlns:a16="http://schemas.microsoft.com/office/drawing/2014/main" id="{39CB63C2-1D07-4CC1-B4AB-E41E43F9C4B2}"/>
            </a:ext>
          </a:extLst>
        </xdr:cNvPr>
        <xdr:cNvSpPr/>
      </xdr:nvSpPr>
      <xdr:spPr>
        <a:xfrm>
          <a:off x="10426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78122</xdr:rowOff>
    </xdr:from>
    <xdr:ext cx="469744" cy="259045"/>
    <xdr:sp macro="" textlink="">
      <xdr:nvSpPr>
        <xdr:cNvPr id="478" name="【市民会館】&#10;一人当たり面積該当値テキスト">
          <a:extLst>
            <a:ext uri="{FF2B5EF4-FFF2-40B4-BE49-F238E27FC236}">
              <a16:creationId xmlns:a16="http://schemas.microsoft.com/office/drawing/2014/main" id="{46A969C8-EF91-4897-A701-19D51A645183}"/>
            </a:ext>
          </a:extLst>
        </xdr:cNvPr>
        <xdr:cNvSpPr txBox="1"/>
      </xdr:nvSpPr>
      <xdr:spPr>
        <a:xfrm>
          <a:off x="10515600"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107314</xdr:rowOff>
    </xdr:from>
    <xdr:to>
      <xdr:col>50</xdr:col>
      <xdr:colOff>165100</xdr:colOff>
      <xdr:row>107</xdr:row>
      <xdr:rowOff>37464</xdr:rowOff>
    </xdr:to>
    <xdr:sp macro="" textlink="">
      <xdr:nvSpPr>
        <xdr:cNvPr id="479" name="楕円 478">
          <a:extLst>
            <a:ext uri="{FF2B5EF4-FFF2-40B4-BE49-F238E27FC236}">
              <a16:creationId xmlns:a16="http://schemas.microsoft.com/office/drawing/2014/main" id="{27EE9D40-BA2A-4448-877A-14FA39F90FC7}"/>
            </a:ext>
          </a:extLst>
        </xdr:cNvPr>
        <xdr:cNvSpPr/>
      </xdr:nvSpPr>
      <xdr:spPr>
        <a:xfrm>
          <a:off x="9588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150495</xdr:rowOff>
    </xdr:from>
    <xdr:to>
      <xdr:col>55</xdr:col>
      <xdr:colOff>0</xdr:colOff>
      <xdr:row>106</xdr:row>
      <xdr:rowOff>158114</xdr:rowOff>
    </xdr:to>
    <xdr:cxnSp macro="">
      <xdr:nvCxnSpPr>
        <xdr:cNvPr id="480" name="直線コネクタ 479">
          <a:extLst>
            <a:ext uri="{FF2B5EF4-FFF2-40B4-BE49-F238E27FC236}">
              <a16:creationId xmlns:a16="http://schemas.microsoft.com/office/drawing/2014/main" id="{ED7AD987-4C5B-4394-A3A7-2FC081E6EC4B}"/>
            </a:ext>
          </a:extLst>
        </xdr:cNvPr>
        <xdr:cNvCxnSpPr/>
      </xdr:nvCxnSpPr>
      <xdr:spPr>
        <a:xfrm flipV="1">
          <a:off x="9639300" y="183241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114936</xdr:rowOff>
    </xdr:from>
    <xdr:to>
      <xdr:col>46</xdr:col>
      <xdr:colOff>38100</xdr:colOff>
      <xdr:row>107</xdr:row>
      <xdr:rowOff>45086</xdr:rowOff>
    </xdr:to>
    <xdr:sp macro="" textlink="">
      <xdr:nvSpPr>
        <xdr:cNvPr id="481" name="楕円 480">
          <a:extLst>
            <a:ext uri="{FF2B5EF4-FFF2-40B4-BE49-F238E27FC236}">
              <a16:creationId xmlns:a16="http://schemas.microsoft.com/office/drawing/2014/main" id="{32F23532-CE9B-4A17-8553-5682E07C05C0}"/>
            </a:ext>
          </a:extLst>
        </xdr:cNvPr>
        <xdr:cNvSpPr/>
      </xdr:nvSpPr>
      <xdr:spPr>
        <a:xfrm>
          <a:off x="8699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158114</xdr:rowOff>
    </xdr:from>
    <xdr:to>
      <xdr:col>50</xdr:col>
      <xdr:colOff>114300</xdr:colOff>
      <xdr:row>106</xdr:row>
      <xdr:rowOff>165736</xdr:rowOff>
    </xdr:to>
    <xdr:cxnSp macro="">
      <xdr:nvCxnSpPr>
        <xdr:cNvPr id="482" name="直線コネクタ 481">
          <a:extLst>
            <a:ext uri="{FF2B5EF4-FFF2-40B4-BE49-F238E27FC236}">
              <a16:creationId xmlns:a16="http://schemas.microsoft.com/office/drawing/2014/main" id="{E1F010E3-167C-4441-B7CB-BBD63997CCE2}"/>
            </a:ext>
          </a:extLst>
        </xdr:cNvPr>
        <xdr:cNvCxnSpPr/>
      </xdr:nvCxnSpPr>
      <xdr:spPr>
        <a:xfrm flipV="1">
          <a:off x="8750300" y="183318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83" name="楕円 482">
          <a:extLst>
            <a:ext uri="{FF2B5EF4-FFF2-40B4-BE49-F238E27FC236}">
              <a16:creationId xmlns:a16="http://schemas.microsoft.com/office/drawing/2014/main" id="{E0DAF253-1771-4A5E-9C59-8C961FBC2DAB}"/>
            </a:ext>
          </a:extLst>
        </xdr:cNvPr>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165736</xdr:rowOff>
    </xdr:from>
    <xdr:to>
      <xdr:col>45</xdr:col>
      <xdr:colOff>177800</xdr:colOff>
      <xdr:row>107</xdr:row>
      <xdr:rowOff>1905</xdr:rowOff>
    </xdr:to>
    <xdr:cxnSp macro="">
      <xdr:nvCxnSpPr>
        <xdr:cNvPr id="484" name="直線コネクタ 483">
          <a:extLst>
            <a:ext uri="{FF2B5EF4-FFF2-40B4-BE49-F238E27FC236}">
              <a16:creationId xmlns:a16="http://schemas.microsoft.com/office/drawing/2014/main" id="{FFDF161C-C449-4057-92B7-80D03A6E8367}"/>
            </a:ext>
          </a:extLst>
        </xdr:cNvPr>
        <xdr:cNvCxnSpPr/>
      </xdr:nvCxnSpPr>
      <xdr:spPr>
        <a:xfrm flipV="1">
          <a:off x="7861300" y="183394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126364</xdr:rowOff>
    </xdr:from>
    <xdr:to>
      <xdr:col>36</xdr:col>
      <xdr:colOff>165100</xdr:colOff>
      <xdr:row>107</xdr:row>
      <xdr:rowOff>56514</xdr:rowOff>
    </xdr:to>
    <xdr:sp macro="" textlink="">
      <xdr:nvSpPr>
        <xdr:cNvPr id="485" name="楕円 484">
          <a:extLst>
            <a:ext uri="{FF2B5EF4-FFF2-40B4-BE49-F238E27FC236}">
              <a16:creationId xmlns:a16="http://schemas.microsoft.com/office/drawing/2014/main" id="{E11CF908-5BD4-4E98-8138-D6C42D5F9A03}"/>
            </a:ext>
          </a:extLst>
        </xdr:cNvPr>
        <xdr:cNvSpPr/>
      </xdr:nvSpPr>
      <xdr:spPr>
        <a:xfrm>
          <a:off x="6921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xdr:rowOff>
    </xdr:from>
    <xdr:to>
      <xdr:col>41</xdr:col>
      <xdr:colOff>50800</xdr:colOff>
      <xdr:row>107</xdr:row>
      <xdr:rowOff>5714</xdr:rowOff>
    </xdr:to>
    <xdr:cxnSp macro="">
      <xdr:nvCxnSpPr>
        <xdr:cNvPr id="486" name="直線コネクタ 485">
          <a:extLst>
            <a:ext uri="{FF2B5EF4-FFF2-40B4-BE49-F238E27FC236}">
              <a16:creationId xmlns:a16="http://schemas.microsoft.com/office/drawing/2014/main" id="{C5D79288-5D6C-476A-990F-90D1E45425B6}"/>
            </a:ext>
          </a:extLst>
        </xdr:cNvPr>
        <xdr:cNvCxnSpPr/>
      </xdr:nvCxnSpPr>
      <xdr:spPr>
        <a:xfrm flipV="1">
          <a:off x="6972300" y="183470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id="{AC154E84-95DE-4E39-9766-285462EDB82B}"/>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id="{E34370B8-11EB-4494-8C26-00D0B39ADD58}"/>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id="{7AE49879-A7CC-4CED-AF1B-B2AB03C5B226}"/>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980351F7-0705-4311-8CAC-7AF7EA05DB38}"/>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28591</xdr:rowOff>
    </xdr:from>
    <xdr:ext cx="469744" cy="259045"/>
    <xdr:sp macro="" textlink="">
      <xdr:nvSpPr>
        <xdr:cNvPr id="491" name="n_1mainValue【市民会館】&#10;一人当たり面積">
          <a:extLst>
            <a:ext uri="{FF2B5EF4-FFF2-40B4-BE49-F238E27FC236}">
              <a16:creationId xmlns:a16="http://schemas.microsoft.com/office/drawing/2014/main" id="{4F4719BC-8A05-4619-8BE7-3D1017288689}"/>
            </a:ext>
          </a:extLst>
        </xdr:cNvPr>
        <xdr:cNvSpPr txBox="1"/>
      </xdr:nvSpPr>
      <xdr:spPr>
        <a:xfrm>
          <a:off x="93917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36213</xdr:rowOff>
    </xdr:from>
    <xdr:ext cx="469744" cy="259045"/>
    <xdr:sp macro="" textlink="">
      <xdr:nvSpPr>
        <xdr:cNvPr id="492" name="n_2mainValue【市民会館】&#10;一人当たり面積">
          <a:extLst>
            <a:ext uri="{FF2B5EF4-FFF2-40B4-BE49-F238E27FC236}">
              <a16:creationId xmlns:a16="http://schemas.microsoft.com/office/drawing/2014/main" id="{B57FCD38-D785-49C4-A07D-F0EF7E051B66}"/>
            </a:ext>
          </a:extLst>
        </xdr:cNvPr>
        <xdr:cNvSpPr txBox="1"/>
      </xdr:nvSpPr>
      <xdr:spPr>
        <a:xfrm>
          <a:off x="8515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93" name="n_3mainValue【市民会館】&#10;一人当たり面積">
          <a:extLst>
            <a:ext uri="{FF2B5EF4-FFF2-40B4-BE49-F238E27FC236}">
              <a16:creationId xmlns:a16="http://schemas.microsoft.com/office/drawing/2014/main" id="{2BED2396-7308-41DD-A6BA-3A41353C331E}"/>
            </a:ext>
          </a:extLst>
        </xdr:cNvPr>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47641</xdr:rowOff>
    </xdr:from>
    <xdr:ext cx="469744" cy="259045"/>
    <xdr:sp macro="" textlink="">
      <xdr:nvSpPr>
        <xdr:cNvPr id="494" name="n_4mainValue【市民会館】&#10;一人当たり面積">
          <a:extLst>
            <a:ext uri="{FF2B5EF4-FFF2-40B4-BE49-F238E27FC236}">
              <a16:creationId xmlns:a16="http://schemas.microsoft.com/office/drawing/2014/main" id="{E7C79513-DFA2-4F7C-A855-C08F0E6823C4}"/>
            </a:ext>
          </a:extLst>
        </xdr:cNvPr>
        <xdr:cNvSpPr txBox="1"/>
      </xdr:nvSpPr>
      <xdr:spPr>
        <a:xfrm>
          <a:off x="6737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C69FB35-8760-49DB-818C-03EAF77A30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4043D16-5307-4094-981B-7839C5E7F8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5821DA5-D2F9-43CF-9040-A6BECC3802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C55EF61-CF03-4A58-A938-F1A0E92C2F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0DC220C-949D-4E51-BC46-8802DB879D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C0AF226-0938-4D37-B8B7-BBE68861653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F983EED-7C55-42B9-B9F6-1C4E913F1B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3EEA0D2-DA01-4D78-A1CD-D41B33F870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D1B09E39-549A-40DB-9656-07E0C810BE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CA7B043D-2CB2-4C7E-B379-479B0E6CE6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B2135C9-8133-404E-8FB1-D2857AA36A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2A912477-433C-447C-9B97-E7C15504FD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E4BB7568-1E15-4CC2-AF16-0A8BA8D7535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4AA66DA6-3090-4C29-B7FD-07FC1ABF555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FB51F9DC-3FCE-4D10-88F4-0445300F8FC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771E6C97-B9D9-49D6-9CA2-9FB66687CF9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85029F96-EACF-4845-B7D9-0767491D075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3C18C7F0-F05E-408E-99B5-EBE312026B3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46D3845F-D88D-45F3-869D-16078E7E7AE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FFA4D9C1-0C04-4E65-A383-1584CCAFC9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9AF854-2284-447E-86F2-9A2EE1A621C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7275D958-C47A-46DE-A117-04BE2C00C2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C7A2167-C2D6-4A33-AD84-A9A57C69D67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FF171EA1-B0DF-4383-92C7-DB2F7AC646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125C9E2E-7068-4237-94D0-99B03AB620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24B25B41-B8B4-4777-9C6F-990D68666129}"/>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DA6995D9-4280-4D08-A718-016C57280A9E}"/>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7E2F8C02-6AE7-496C-9132-CBE8EBC47EA7}"/>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C5401695-6F1B-4139-8361-D59C295A52A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E1234253-AC33-4570-8985-45192ACF1241}"/>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79D17468-A619-4D76-A5B8-BB941A6B223B}"/>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5188142F-7727-4C3E-8A77-CADC8EF319A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76ACA6B1-9DA1-4E29-BC73-5F7B69A0A166}"/>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1180AE4C-0F83-4B69-AD02-1F9C70EACF3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336C3740-A51C-4943-95EC-6A36054A4725}"/>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A1F82F7E-3659-496F-9CA0-7E3C5235DD81}"/>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50E2076-BE89-4264-BC13-23D944CD5E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77FF33C-5618-4DA9-AABD-5898540017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31FA0CC-0DBA-438C-B98B-8602259235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97E9BCE-1210-483E-8557-D2CE5F8E86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3ADBEF-28FE-4C3D-BC3B-1585FA2D84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108676</xdr:rowOff>
    </xdr:from>
    <xdr:to>
      <xdr:col>85</xdr:col>
      <xdr:colOff>177800</xdr:colOff>
      <xdr:row>36</xdr:row>
      <xdr:rowOff>38826</xdr:rowOff>
    </xdr:to>
    <xdr:sp macro="" textlink="">
      <xdr:nvSpPr>
        <xdr:cNvPr id="536" name="楕円 535">
          <a:extLst>
            <a:ext uri="{FF2B5EF4-FFF2-40B4-BE49-F238E27FC236}">
              <a16:creationId xmlns:a16="http://schemas.microsoft.com/office/drawing/2014/main" id="{84256C1D-367B-4909-A87D-D9B01C138275}"/>
            </a:ext>
          </a:extLst>
        </xdr:cNvPr>
        <xdr:cNvSpPr/>
      </xdr:nvSpPr>
      <xdr:spPr>
        <a:xfrm>
          <a:off x="162687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131553</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CD414878-EC7A-4128-A873-A3329514E803}"/>
            </a:ext>
          </a:extLst>
        </xdr:cNvPr>
        <xdr:cNvSpPr txBox="1"/>
      </xdr:nvSpPr>
      <xdr:spPr>
        <a:xfrm>
          <a:off x="16357600" y="59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87449</xdr:rowOff>
    </xdr:from>
    <xdr:to>
      <xdr:col>81</xdr:col>
      <xdr:colOff>101600</xdr:colOff>
      <xdr:row>36</xdr:row>
      <xdr:rowOff>17599</xdr:rowOff>
    </xdr:to>
    <xdr:sp macro="" textlink="">
      <xdr:nvSpPr>
        <xdr:cNvPr id="538" name="楕円 537">
          <a:extLst>
            <a:ext uri="{FF2B5EF4-FFF2-40B4-BE49-F238E27FC236}">
              <a16:creationId xmlns:a16="http://schemas.microsoft.com/office/drawing/2014/main" id="{C87B5F23-6204-4C47-995C-CEDA0DEEBA0A}"/>
            </a:ext>
          </a:extLst>
        </xdr:cNvPr>
        <xdr:cNvSpPr/>
      </xdr:nvSpPr>
      <xdr:spPr>
        <a:xfrm>
          <a:off x="154305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138249</xdr:rowOff>
    </xdr:from>
    <xdr:to>
      <xdr:col>85</xdr:col>
      <xdr:colOff>127000</xdr:colOff>
      <xdr:row>35</xdr:row>
      <xdr:rowOff>159476</xdr:rowOff>
    </xdr:to>
    <xdr:cxnSp macro="">
      <xdr:nvCxnSpPr>
        <xdr:cNvPr id="539" name="直線コネクタ 538">
          <a:extLst>
            <a:ext uri="{FF2B5EF4-FFF2-40B4-BE49-F238E27FC236}">
              <a16:creationId xmlns:a16="http://schemas.microsoft.com/office/drawing/2014/main" id="{34E9C620-B088-4707-B4C3-6F055E100711}"/>
            </a:ext>
          </a:extLst>
        </xdr:cNvPr>
        <xdr:cNvCxnSpPr/>
      </xdr:nvCxnSpPr>
      <xdr:spPr>
        <a:xfrm>
          <a:off x="15481300" y="613899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28666</xdr:rowOff>
    </xdr:from>
    <xdr:to>
      <xdr:col>76</xdr:col>
      <xdr:colOff>165100</xdr:colOff>
      <xdr:row>35</xdr:row>
      <xdr:rowOff>130266</xdr:rowOff>
    </xdr:to>
    <xdr:sp macro="" textlink="">
      <xdr:nvSpPr>
        <xdr:cNvPr id="540" name="楕円 539">
          <a:extLst>
            <a:ext uri="{FF2B5EF4-FFF2-40B4-BE49-F238E27FC236}">
              <a16:creationId xmlns:a16="http://schemas.microsoft.com/office/drawing/2014/main" id="{D5938D57-B426-46BD-92C1-A9CBC6C17D50}"/>
            </a:ext>
          </a:extLst>
        </xdr:cNvPr>
        <xdr:cNvSpPr/>
      </xdr:nvSpPr>
      <xdr:spPr>
        <a:xfrm>
          <a:off x="14541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79466</xdr:rowOff>
    </xdr:from>
    <xdr:to>
      <xdr:col>81</xdr:col>
      <xdr:colOff>50800</xdr:colOff>
      <xdr:row>35</xdr:row>
      <xdr:rowOff>138249</xdr:rowOff>
    </xdr:to>
    <xdr:cxnSp macro="">
      <xdr:nvCxnSpPr>
        <xdr:cNvPr id="541" name="直線コネクタ 540">
          <a:extLst>
            <a:ext uri="{FF2B5EF4-FFF2-40B4-BE49-F238E27FC236}">
              <a16:creationId xmlns:a16="http://schemas.microsoft.com/office/drawing/2014/main" id="{E94D6F57-B57B-424E-A3BD-25E46094D010}"/>
            </a:ext>
          </a:extLst>
        </xdr:cNvPr>
        <xdr:cNvCxnSpPr/>
      </xdr:nvCxnSpPr>
      <xdr:spPr>
        <a:xfrm>
          <a:off x="14592300" y="608021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27033</xdr:rowOff>
    </xdr:from>
    <xdr:to>
      <xdr:col>72</xdr:col>
      <xdr:colOff>38100</xdr:colOff>
      <xdr:row>36</xdr:row>
      <xdr:rowOff>128633</xdr:rowOff>
    </xdr:to>
    <xdr:sp macro="" textlink="">
      <xdr:nvSpPr>
        <xdr:cNvPr id="542" name="楕円 541">
          <a:extLst>
            <a:ext uri="{FF2B5EF4-FFF2-40B4-BE49-F238E27FC236}">
              <a16:creationId xmlns:a16="http://schemas.microsoft.com/office/drawing/2014/main" id="{BA15FD7D-E303-4C2A-9C32-4A2C137B89A0}"/>
            </a:ext>
          </a:extLst>
        </xdr:cNvPr>
        <xdr:cNvSpPr/>
      </xdr:nvSpPr>
      <xdr:spPr>
        <a:xfrm>
          <a:off x="13652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79466</xdr:rowOff>
    </xdr:from>
    <xdr:to>
      <xdr:col>76</xdr:col>
      <xdr:colOff>114300</xdr:colOff>
      <xdr:row>36</xdr:row>
      <xdr:rowOff>77833</xdr:rowOff>
    </xdr:to>
    <xdr:cxnSp macro="">
      <xdr:nvCxnSpPr>
        <xdr:cNvPr id="543" name="直線コネクタ 542">
          <a:extLst>
            <a:ext uri="{FF2B5EF4-FFF2-40B4-BE49-F238E27FC236}">
              <a16:creationId xmlns:a16="http://schemas.microsoft.com/office/drawing/2014/main" id="{16A24E2D-9540-484C-AE29-EEF88A530F3D}"/>
            </a:ext>
          </a:extLst>
        </xdr:cNvPr>
        <xdr:cNvCxnSpPr/>
      </xdr:nvCxnSpPr>
      <xdr:spPr>
        <a:xfrm flipV="1">
          <a:off x="13703300" y="608021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154396</xdr:rowOff>
    </xdr:from>
    <xdr:to>
      <xdr:col>67</xdr:col>
      <xdr:colOff>101600</xdr:colOff>
      <xdr:row>36</xdr:row>
      <xdr:rowOff>84546</xdr:rowOff>
    </xdr:to>
    <xdr:sp macro="" textlink="">
      <xdr:nvSpPr>
        <xdr:cNvPr id="544" name="楕円 543">
          <a:extLst>
            <a:ext uri="{FF2B5EF4-FFF2-40B4-BE49-F238E27FC236}">
              <a16:creationId xmlns:a16="http://schemas.microsoft.com/office/drawing/2014/main" id="{10EC66D9-7189-4611-9466-80E3B103BC86}"/>
            </a:ext>
          </a:extLst>
        </xdr:cNvPr>
        <xdr:cNvSpPr/>
      </xdr:nvSpPr>
      <xdr:spPr>
        <a:xfrm>
          <a:off x="12763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33746</xdr:rowOff>
    </xdr:from>
    <xdr:to>
      <xdr:col>71</xdr:col>
      <xdr:colOff>177800</xdr:colOff>
      <xdr:row>36</xdr:row>
      <xdr:rowOff>77833</xdr:rowOff>
    </xdr:to>
    <xdr:cxnSp macro="">
      <xdr:nvCxnSpPr>
        <xdr:cNvPr id="545" name="直線コネクタ 544">
          <a:extLst>
            <a:ext uri="{FF2B5EF4-FFF2-40B4-BE49-F238E27FC236}">
              <a16:creationId xmlns:a16="http://schemas.microsoft.com/office/drawing/2014/main" id="{39077ADD-C09A-4460-8277-6652F8071650}"/>
            </a:ext>
          </a:extLst>
        </xdr:cNvPr>
        <xdr:cNvCxnSpPr/>
      </xdr:nvCxnSpPr>
      <xdr:spPr>
        <a:xfrm>
          <a:off x="12814300" y="62059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EA72695-7936-4C50-8B37-86AA0C6E23D5}"/>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4474FB12-9851-4F80-8497-18BB3550A203}"/>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1655562-BAB0-41F5-9404-0C9D321D3823}"/>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5673AA6E-8211-4D85-B240-DC4B80A589E7}"/>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34126</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4E875463-6753-408A-B13B-863A156644D7}"/>
            </a:ext>
          </a:extLst>
        </xdr:cNvPr>
        <xdr:cNvSpPr txBox="1"/>
      </xdr:nvSpPr>
      <xdr:spPr>
        <a:xfrm>
          <a:off x="15266044" y="586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146793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C5C4DA84-CD43-4383-A033-C1E799B989FC}"/>
            </a:ext>
          </a:extLst>
        </xdr:cNvPr>
        <xdr:cNvSpPr txBox="1"/>
      </xdr:nvSpPr>
      <xdr:spPr>
        <a:xfrm>
          <a:off x="14389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145160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3A88EED-E796-497A-ADC4-1D7BED589BC9}"/>
            </a:ext>
          </a:extLst>
        </xdr:cNvPr>
        <xdr:cNvSpPr txBox="1"/>
      </xdr:nvSpPr>
      <xdr:spPr>
        <a:xfrm>
          <a:off x="13500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75673</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B542B4CA-E868-475B-8DCD-9EBE2CDD453F}"/>
            </a:ext>
          </a:extLst>
        </xdr:cNvPr>
        <xdr:cNvSpPr txBox="1"/>
      </xdr:nvSpPr>
      <xdr:spPr>
        <a:xfrm>
          <a:off x="12611744" y="624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232463D-FB05-4EBB-A74D-A1E2B87582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5CD541DF-02AC-4A16-9F3E-5E68354087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93458119-60D1-4A72-890E-ED311E33E4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E8C42B1-2BB0-4ED2-89EA-7C3482D1F3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D0C58CFC-083A-4C7F-B0D5-4DBA2C4891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8693D80-5F64-4243-93A1-EB74E11101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551D9ED-9BC3-41F7-9CFD-E3B1B9BE7D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EC72BB3-19AE-4DE9-B22A-B76996E04A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0E0BC13-0193-434A-AA3D-82DDE79DF6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62854B0-806B-46E5-BF96-0F3F493424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893DA73-DCC1-4DD2-B059-40D93A2568A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DB1CBBF9-0294-476C-BAE7-4A99ED7B726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AFB00190-8697-4C73-8734-49932F90AC8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3C0CB50D-9117-4FC7-A259-25B508E2BD3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B5789C68-B411-48C7-BC7B-1AE27120DC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6575860E-DE9D-4481-B67C-58532B25A55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C045A10A-12F1-40AA-A8E0-1F2CF63E9C2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5EC0A529-947E-4847-95D6-E7A95182B01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7D550D87-CAB9-4760-A362-B42FD212EB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307FDCC0-64C2-4A5E-AD71-677E98B374E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A771A2D1-A9CE-4E77-AAC4-66EFBFEE1A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4C87F647-1110-47FD-93D3-D4DCA74156EE}"/>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3BA19C07-A6D5-4B80-850A-479B09D27061}"/>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405F999B-E44E-4E27-AD71-C74E8A8A5FB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589D07D1-09E8-4534-A7A1-161DEA091F18}"/>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3725A783-622D-4857-A62D-667946763FA8}"/>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1CABB88E-8D4F-4FC7-B2E4-FE719DEABB74}"/>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6448CCA7-9220-42D5-BFA4-B0B85F315A14}"/>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CD1A70B5-39E3-4D8A-A94E-104D6EE28DAF}"/>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4B7CAACF-33B7-48C1-B2BD-FA06F730B07F}"/>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FB0FC60B-5AFE-40A8-8AC1-4748E56C2AD2}"/>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8A9D0855-58BA-4ED3-B399-3AA532FF9D66}"/>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DEB6377-9ACC-4EEF-8E56-51E03983C4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6D82D66-6759-46EB-A88A-AD912A1F63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51C231F-7A01-4C37-8485-1F822200A8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17B7CFD-34AB-4B11-B69D-9E1E53EB467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28ABAF2-D1D9-465C-8456-B74F3C13E7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17564</xdr:rowOff>
    </xdr:from>
    <xdr:to>
      <xdr:col>116</xdr:col>
      <xdr:colOff>114300</xdr:colOff>
      <xdr:row>36</xdr:row>
      <xdr:rowOff>119164</xdr:rowOff>
    </xdr:to>
    <xdr:sp macro="" textlink="">
      <xdr:nvSpPr>
        <xdr:cNvPr id="591" name="楕円 590">
          <a:extLst>
            <a:ext uri="{FF2B5EF4-FFF2-40B4-BE49-F238E27FC236}">
              <a16:creationId xmlns:a16="http://schemas.microsoft.com/office/drawing/2014/main" id="{C3594DE9-E843-4A20-823F-D20F47B389B7}"/>
            </a:ext>
          </a:extLst>
        </xdr:cNvPr>
        <xdr:cNvSpPr/>
      </xdr:nvSpPr>
      <xdr:spPr>
        <a:xfrm>
          <a:off x="22110700" y="61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40441</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53B0B837-BD8B-4212-BCC4-7C6CA9C386BE}"/>
            </a:ext>
          </a:extLst>
        </xdr:cNvPr>
        <xdr:cNvSpPr txBox="1"/>
      </xdr:nvSpPr>
      <xdr:spPr>
        <a:xfrm>
          <a:off x="22199600" y="60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101176</xdr:rowOff>
    </xdr:from>
    <xdr:to>
      <xdr:col>112</xdr:col>
      <xdr:colOff>38100</xdr:colOff>
      <xdr:row>37</xdr:row>
      <xdr:rowOff>31326</xdr:rowOff>
    </xdr:to>
    <xdr:sp macro="" textlink="">
      <xdr:nvSpPr>
        <xdr:cNvPr id="593" name="楕円 592">
          <a:extLst>
            <a:ext uri="{FF2B5EF4-FFF2-40B4-BE49-F238E27FC236}">
              <a16:creationId xmlns:a16="http://schemas.microsoft.com/office/drawing/2014/main" id="{DFEDCDBD-4A70-464D-AE49-0E678355D7A3}"/>
            </a:ext>
          </a:extLst>
        </xdr:cNvPr>
        <xdr:cNvSpPr/>
      </xdr:nvSpPr>
      <xdr:spPr>
        <a:xfrm>
          <a:off x="21272500" y="627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68364</xdr:rowOff>
    </xdr:from>
    <xdr:to>
      <xdr:col>116</xdr:col>
      <xdr:colOff>63500</xdr:colOff>
      <xdr:row>36</xdr:row>
      <xdr:rowOff>151976</xdr:rowOff>
    </xdr:to>
    <xdr:cxnSp macro="">
      <xdr:nvCxnSpPr>
        <xdr:cNvPr id="594" name="直線コネクタ 593">
          <a:extLst>
            <a:ext uri="{FF2B5EF4-FFF2-40B4-BE49-F238E27FC236}">
              <a16:creationId xmlns:a16="http://schemas.microsoft.com/office/drawing/2014/main" id="{272FF6B0-D11F-4242-9F25-046C4D8A22F9}"/>
            </a:ext>
          </a:extLst>
        </xdr:cNvPr>
        <xdr:cNvCxnSpPr/>
      </xdr:nvCxnSpPr>
      <xdr:spPr>
        <a:xfrm flipV="1">
          <a:off x="21323300" y="6240564"/>
          <a:ext cx="838200" cy="8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124512</xdr:rowOff>
    </xdr:from>
    <xdr:to>
      <xdr:col>107</xdr:col>
      <xdr:colOff>101600</xdr:colOff>
      <xdr:row>37</xdr:row>
      <xdr:rowOff>54662</xdr:rowOff>
    </xdr:to>
    <xdr:sp macro="" textlink="">
      <xdr:nvSpPr>
        <xdr:cNvPr id="595" name="楕円 594">
          <a:extLst>
            <a:ext uri="{FF2B5EF4-FFF2-40B4-BE49-F238E27FC236}">
              <a16:creationId xmlns:a16="http://schemas.microsoft.com/office/drawing/2014/main" id="{16103380-0372-4D6F-B385-CFF9F9C5404F}"/>
            </a:ext>
          </a:extLst>
        </xdr:cNvPr>
        <xdr:cNvSpPr/>
      </xdr:nvSpPr>
      <xdr:spPr>
        <a:xfrm>
          <a:off x="20383500" y="62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151976</xdr:rowOff>
    </xdr:from>
    <xdr:to>
      <xdr:col>111</xdr:col>
      <xdr:colOff>177800</xdr:colOff>
      <xdr:row>37</xdr:row>
      <xdr:rowOff>3862</xdr:rowOff>
    </xdr:to>
    <xdr:cxnSp macro="">
      <xdr:nvCxnSpPr>
        <xdr:cNvPr id="596" name="直線コネクタ 595">
          <a:extLst>
            <a:ext uri="{FF2B5EF4-FFF2-40B4-BE49-F238E27FC236}">
              <a16:creationId xmlns:a16="http://schemas.microsoft.com/office/drawing/2014/main" id="{91C51534-C2D2-47F8-8919-528A33811B86}"/>
            </a:ext>
          </a:extLst>
        </xdr:cNvPr>
        <xdr:cNvCxnSpPr/>
      </xdr:nvCxnSpPr>
      <xdr:spPr>
        <a:xfrm flipV="1">
          <a:off x="20434300" y="6324176"/>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66525</xdr:rowOff>
    </xdr:from>
    <xdr:to>
      <xdr:col>102</xdr:col>
      <xdr:colOff>165100</xdr:colOff>
      <xdr:row>38</xdr:row>
      <xdr:rowOff>168125</xdr:rowOff>
    </xdr:to>
    <xdr:sp macro="" textlink="">
      <xdr:nvSpPr>
        <xdr:cNvPr id="597" name="楕円 596">
          <a:extLst>
            <a:ext uri="{FF2B5EF4-FFF2-40B4-BE49-F238E27FC236}">
              <a16:creationId xmlns:a16="http://schemas.microsoft.com/office/drawing/2014/main" id="{848FD086-FA1F-46D9-8049-2C2E84DFF379}"/>
            </a:ext>
          </a:extLst>
        </xdr:cNvPr>
        <xdr:cNvSpPr/>
      </xdr:nvSpPr>
      <xdr:spPr>
        <a:xfrm>
          <a:off x="19494500" y="65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3862</xdr:rowOff>
    </xdr:from>
    <xdr:to>
      <xdr:col>107</xdr:col>
      <xdr:colOff>50800</xdr:colOff>
      <xdr:row>38</xdr:row>
      <xdr:rowOff>117325</xdr:rowOff>
    </xdr:to>
    <xdr:cxnSp macro="">
      <xdr:nvCxnSpPr>
        <xdr:cNvPr id="598" name="直線コネクタ 597">
          <a:extLst>
            <a:ext uri="{FF2B5EF4-FFF2-40B4-BE49-F238E27FC236}">
              <a16:creationId xmlns:a16="http://schemas.microsoft.com/office/drawing/2014/main" id="{5BF97ABE-B35B-4927-A8AA-20788D733BC7}"/>
            </a:ext>
          </a:extLst>
        </xdr:cNvPr>
        <xdr:cNvCxnSpPr/>
      </xdr:nvCxnSpPr>
      <xdr:spPr>
        <a:xfrm flipV="1">
          <a:off x="19545300" y="6347512"/>
          <a:ext cx="889000" cy="28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73415</xdr:rowOff>
    </xdr:from>
    <xdr:to>
      <xdr:col>98</xdr:col>
      <xdr:colOff>38100</xdr:colOff>
      <xdr:row>39</xdr:row>
      <xdr:rowOff>3565</xdr:rowOff>
    </xdr:to>
    <xdr:sp macro="" textlink="">
      <xdr:nvSpPr>
        <xdr:cNvPr id="599" name="楕円 598">
          <a:extLst>
            <a:ext uri="{FF2B5EF4-FFF2-40B4-BE49-F238E27FC236}">
              <a16:creationId xmlns:a16="http://schemas.microsoft.com/office/drawing/2014/main" id="{7D2687AF-8E22-4582-A62C-E670AB741883}"/>
            </a:ext>
          </a:extLst>
        </xdr:cNvPr>
        <xdr:cNvSpPr/>
      </xdr:nvSpPr>
      <xdr:spPr>
        <a:xfrm>
          <a:off x="18605500" y="65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117325</xdr:rowOff>
    </xdr:from>
    <xdr:to>
      <xdr:col>102</xdr:col>
      <xdr:colOff>114300</xdr:colOff>
      <xdr:row>38</xdr:row>
      <xdr:rowOff>124215</xdr:rowOff>
    </xdr:to>
    <xdr:cxnSp macro="">
      <xdr:nvCxnSpPr>
        <xdr:cNvPr id="600" name="直線コネクタ 599">
          <a:extLst>
            <a:ext uri="{FF2B5EF4-FFF2-40B4-BE49-F238E27FC236}">
              <a16:creationId xmlns:a16="http://schemas.microsoft.com/office/drawing/2014/main" id="{55038379-A7CE-4340-82E4-AF9246B8E158}"/>
            </a:ext>
          </a:extLst>
        </xdr:cNvPr>
        <xdr:cNvCxnSpPr/>
      </xdr:nvCxnSpPr>
      <xdr:spPr>
        <a:xfrm flipV="1">
          <a:off x="18656300" y="6632425"/>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6E2A51AE-9CDF-48D8-A8B6-1465BB8892A2}"/>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D183F473-0E0B-413E-8E6B-0C2CCB034388}"/>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04194CBD-ACD3-42D9-A8E3-F22FD0CA3655}"/>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BD317FFF-0DC2-4D56-85BD-1FA6EC547267}"/>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47853</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E8444C94-845C-4ACF-81FA-F0C6C3BFFC34}"/>
            </a:ext>
          </a:extLst>
        </xdr:cNvPr>
        <xdr:cNvSpPr txBox="1"/>
      </xdr:nvSpPr>
      <xdr:spPr>
        <a:xfrm>
          <a:off x="21011095" y="604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71189</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CAADE823-1392-4979-87CC-1013042EE486}"/>
            </a:ext>
          </a:extLst>
        </xdr:cNvPr>
        <xdr:cNvSpPr txBox="1"/>
      </xdr:nvSpPr>
      <xdr:spPr>
        <a:xfrm>
          <a:off x="20134795" y="607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13202</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8682D0BE-1696-4C23-AD67-160A2C636D6E}"/>
            </a:ext>
          </a:extLst>
        </xdr:cNvPr>
        <xdr:cNvSpPr txBox="1"/>
      </xdr:nvSpPr>
      <xdr:spPr>
        <a:xfrm>
          <a:off x="19245795" y="635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166142</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6E371C8C-8859-4F00-8B46-791E8E4BD3A4}"/>
            </a:ext>
          </a:extLst>
        </xdr:cNvPr>
        <xdr:cNvSpPr txBox="1"/>
      </xdr:nvSpPr>
      <xdr:spPr>
        <a:xfrm>
          <a:off x="18356795" y="66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131583BD-7940-4844-8F80-9FBFB24757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B05BC4FA-057E-41F1-ADB3-30CA51611A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143EE351-20EA-44CF-ACA9-D9AAD77331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2060E219-D09E-4EE0-8EB8-AFBF31DD6D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DD90E2C5-BC78-455D-B616-116FAFC714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D6CD599-EF35-4962-B311-0C329FEA67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17211624-F29F-44C9-884F-25AE7ED018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5E790822-2A20-4EAE-9EFF-927417C2DD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7F785F92-5C9F-4A44-8C90-0BC866B979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B31CB75F-218E-4721-BEEE-86C50C34FF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F163A167-263F-458F-807B-DAEA5B86FC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295B6DC3-FA59-4027-BEDE-7FE9DD34B63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94C378C4-BD4F-4240-AA24-7884D8A05C9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4051F51B-9B7E-4FD3-96C5-A197DB7C2C4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3C549397-4B9C-4E54-89F0-9A84D4C43DE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965BFE30-7835-4B71-A3D8-45A008014BE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74EEDDA0-1FAB-448C-AEDA-E2D96948A9B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F9106D31-C37B-41D4-8DA6-4D82A18441C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E28CE7E7-9A1F-4502-822F-2E7565F7C37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1814A1A7-0D49-4167-BFE0-4D4222EE8E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3AACE964-5F20-4E0C-AEF8-8EE900BBF67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6B0C472A-E3B4-4363-A63B-2FFC527511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6893CA82-9F5B-4F83-BD1B-8757F56C818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8AFAA606-DCC4-4007-AA29-64B072B885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96DAD45A-8832-40BD-A0F9-0ED0848C18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15E73D36-F999-46F9-A68A-AB3B2C162A24}"/>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528B19D7-1A3B-4943-BC33-B506EFDEFA9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BA3E95DE-CC19-44BB-9EF7-B6B8EEA49F8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52EFC94B-31F9-4878-8D8D-EB02603E8168}"/>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8E28AA64-C537-43E6-AB99-589D93725E32}"/>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22723A8B-3672-4578-B4B4-149D90F8287A}"/>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456736F7-F804-4B61-9A74-44B626A5764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0AD5D15B-03EF-4BD7-923E-AA9BB13FB747}"/>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F456547D-303B-4C30-B99F-B653E18CF5BB}"/>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14932607-DABB-4651-A1D7-844757E03056}"/>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C0A73233-07B9-4906-B766-FF28286830B7}"/>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C5F25CC-D99F-4E30-A305-882C64DC12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B74E995-224F-42F1-A863-812FD7992B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447955C-AF2E-4A86-A3A8-452C2BD16E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8648DBF-4C8D-4B2A-8FD0-0FF63CB1E8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628F135-EE4E-4B3A-9268-7DA333AE09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87993</xdr:rowOff>
    </xdr:from>
    <xdr:to>
      <xdr:col>85</xdr:col>
      <xdr:colOff>177800</xdr:colOff>
      <xdr:row>61</xdr:row>
      <xdr:rowOff>18143</xdr:rowOff>
    </xdr:to>
    <xdr:sp macro="" textlink="">
      <xdr:nvSpPr>
        <xdr:cNvPr id="650" name="楕円 649">
          <a:extLst>
            <a:ext uri="{FF2B5EF4-FFF2-40B4-BE49-F238E27FC236}">
              <a16:creationId xmlns:a16="http://schemas.microsoft.com/office/drawing/2014/main" id="{A2B3BBB9-5058-427B-A7C2-8A4C2138AB8E}"/>
            </a:ext>
          </a:extLst>
        </xdr:cNvPr>
        <xdr:cNvSpPr/>
      </xdr:nvSpPr>
      <xdr:spPr>
        <a:xfrm>
          <a:off x="162687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66420</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32C91DCF-F73F-4C40-990E-92B48F54AF7B}"/>
            </a:ext>
          </a:extLst>
        </xdr:cNvPr>
        <xdr:cNvSpPr txBox="1"/>
      </xdr:nvSpPr>
      <xdr:spPr>
        <a:xfrm>
          <a:off x="16357600"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652" name="楕円 651">
          <a:extLst>
            <a:ext uri="{FF2B5EF4-FFF2-40B4-BE49-F238E27FC236}">
              <a16:creationId xmlns:a16="http://schemas.microsoft.com/office/drawing/2014/main" id="{F0D709B4-2D89-4F5A-9AEF-0B95AFDE7524}"/>
            </a:ext>
          </a:extLst>
        </xdr:cNvPr>
        <xdr:cNvSpPr/>
      </xdr:nvSpPr>
      <xdr:spPr>
        <a:xfrm>
          <a:off x="15430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107769</xdr:rowOff>
    </xdr:from>
    <xdr:to>
      <xdr:col>85</xdr:col>
      <xdr:colOff>127000</xdr:colOff>
      <xdr:row>60</xdr:row>
      <xdr:rowOff>138793</xdr:rowOff>
    </xdr:to>
    <xdr:cxnSp macro="">
      <xdr:nvCxnSpPr>
        <xdr:cNvPr id="653" name="直線コネクタ 652">
          <a:extLst>
            <a:ext uri="{FF2B5EF4-FFF2-40B4-BE49-F238E27FC236}">
              <a16:creationId xmlns:a16="http://schemas.microsoft.com/office/drawing/2014/main" id="{A1B33A27-2CD8-47B0-8355-0F4382C3F50B}"/>
            </a:ext>
          </a:extLst>
        </xdr:cNvPr>
        <xdr:cNvCxnSpPr/>
      </xdr:nvCxnSpPr>
      <xdr:spPr>
        <a:xfrm>
          <a:off x="15481300" y="1039476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27577</xdr:rowOff>
    </xdr:from>
    <xdr:to>
      <xdr:col>76</xdr:col>
      <xdr:colOff>165100</xdr:colOff>
      <xdr:row>60</xdr:row>
      <xdr:rowOff>129177</xdr:rowOff>
    </xdr:to>
    <xdr:sp macro="" textlink="">
      <xdr:nvSpPr>
        <xdr:cNvPr id="654" name="楕円 653">
          <a:extLst>
            <a:ext uri="{FF2B5EF4-FFF2-40B4-BE49-F238E27FC236}">
              <a16:creationId xmlns:a16="http://schemas.microsoft.com/office/drawing/2014/main" id="{AC9AE487-EEF0-4EBF-87AF-609BB05AD448}"/>
            </a:ext>
          </a:extLst>
        </xdr:cNvPr>
        <xdr:cNvSpPr/>
      </xdr:nvSpPr>
      <xdr:spPr>
        <a:xfrm>
          <a:off x="14541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78377</xdr:rowOff>
    </xdr:from>
    <xdr:to>
      <xdr:col>81</xdr:col>
      <xdr:colOff>50800</xdr:colOff>
      <xdr:row>60</xdr:row>
      <xdr:rowOff>107769</xdr:rowOff>
    </xdr:to>
    <xdr:cxnSp macro="">
      <xdr:nvCxnSpPr>
        <xdr:cNvPr id="655" name="直線コネクタ 654">
          <a:extLst>
            <a:ext uri="{FF2B5EF4-FFF2-40B4-BE49-F238E27FC236}">
              <a16:creationId xmlns:a16="http://schemas.microsoft.com/office/drawing/2014/main" id="{AC4FBBFB-A285-40D3-86EE-B286C2558555}"/>
            </a:ext>
          </a:extLst>
        </xdr:cNvPr>
        <xdr:cNvCxnSpPr/>
      </xdr:nvCxnSpPr>
      <xdr:spPr>
        <a:xfrm>
          <a:off x="14592300" y="103653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19413</xdr:rowOff>
    </xdr:from>
    <xdr:to>
      <xdr:col>72</xdr:col>
      <xdr:colOff>38100</xdr:colOff>
      <xdr:row>60</xdr:row>
      <xdr:rowOff>121013</xdr:rowOff>
    </xdr:to>
    <xdr:sp macro="" textlink="">
      <xdr:nvSpPr>
        <xdr:cNvPr id="656" name="楕円 655">
          <a:extLst>
            <a:ext uri="{FF2B5EF4-FFF2-40B4-BE49-F238E27FC236}">
              <a16:creationId xmlns:a16="http://schemas.microsoft.com/office/drawing/2014/main" id="{44144820-A723-42A3-9C7A-314772BA2192}"/>
            </a:ext>
          </a:extLst>
        </xdr:cNvPr>
        <xdr:cNvSpPr/>
      </xdr:nvSpPr>
      <xdr:spPr>
        <a:xfrm>
          <a:off x="13652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70213</xdr:rowOff>
    </xdr:from>
    <xdr:to>
      <xdr:col>76</xdr:col>
      <xdr:colOff>114300</xdr:colOff>
      <xdr:row>60</xdr:row>
      <xdr:rowOff>78377</xdr:rowOff>
    </xdr:to>
    <xdr:cxnSp macro="">
      <xdr:nvCxnSpPr>
        <xdr:cNvPr id="657" name="直線コネクタ 656">
          <a:extLst>
            <a:ext uri="{FF2B5EF4-FFF2-40B4-BE49-F238E27FC236}">
              <a16:creationId xmlns:a16="http://schemas.microsoft.com/office/drawing/2014/main" id="{CB416877-A7C2-490B-A9F2-4587C659FED7}"/>
            </a:ext>
          </a:extLst>
        </xdr:cNvPr>
        <xdr:cNvCxnSpPr/>
      </xdr:nvCxnSpPr>
      <xdr:spPr>
        <a:xfrm>
          <a:off x="13703300" y="103572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150041</xdr:rowOff>
    </xdr:from>
    <xdr:to>
      <xdr:col>67</xdr:col>
      <xdr:colOff>101600</xdr:colOff>
      <xdr:row>60</xdr:row>
      <xdr:rowOff>80191</xdr:rowOff>
    </xdr:to>
    <xdr:sp macro="" textlink="">
      <xdr:nvSpPr>
        <xdr:cNvPr id="658" name="楕円 657">
          <a:extLst>
            <a:ext uri="{FF2B5EF4-FFF2-40B4-BE49-F238E27FC236}">
              <a16:creationId xmlns:a16="http://schemas.microsoft.com/office/drawing/2014/main" id="{F115770A-9018-47B3-86D4-E262B29AEA4F}"/>
            </a:ext>
          </a:extLst>
        </xdr:cNvPr>
        <xdr:cNvSpPr/>
      </xdr:nvSpPr>
      <xdr:spPr>
        <a:xfrm>
          <a:off x="12763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29391</xdr:rowOff>
    </xdr:from>
    <xdr:to>
      <xdr:col>71</xdr:col>
      <xdr:colOff>177800</xdr:colOff>
      <xdr:row>60</xdr:row>
      <xdr:rowOff>70213</xdr:rowOff>
    </xdr:to>
    <xdr:cxnSp macro="">
      <xdr:nvCxnSpPr>
        <xdr:cNvPr id="659" name="直線コネクタ 658">
          <a:extLst>
            <a:ext uri="{FF2B5EF4-FFF2-40B4-BE49-F238E27FC236}">
              <a16:creationId xmlns:a16="http://schemas.microsoft.com/office/drawing/2014/main" id="{04B0429B-0B0E-4682-BDF7-4ECE6C9B5A9C}"/>
            </a:ext>
          </a:extLst>
        </xdr:cNvPr>
        <xdr:cNvCxnSpPr/>
      </xdr:nvCxnSpPr>
      <xdr:spPr>
        <a:xfrm>
          <a:off x="12814300" y="1031639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FAF82DD8-568D-44E9-9FC4-5122FD4A3A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65AFBDEC-EA34-4CED-AC3B-691D8E7CFB6F}"/>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9DBDD9D-CBEB-4763-B051-B894664E7F19}"/>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64E8EA49-D4DF-471A-AA1B-4DFF8700789A}"/>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149696</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A49FE61-8CF9-4010-99B5-93298A6C933B}"/>
            </a:ext>
          </a:extLst>
        </xdr:cNvPr>
        <xdr:cNvSpPr txBox="1"/>
      </xdr:nvSpPr>
      <xdr:spPr>
        <a:xfrm>
          <a:off x="15266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120304</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7CECE077-58F7-472F-A502-D66ED12FC4E6}"/>
            </a:ext>
          </a:extLst>
        </xdr:cNvPr>
        <xdr:cNvSpPr txBox="1"/>
      </xdr:nvSpPr>
      <xdr:spPr>
        <a:xfrm>
          <a:off x="14389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112140</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CDD46429-338A-4409-A010-6DFF7A549323}"/>
            </a:ext>
          </a:extLst>
        </xdr:cNvPr>
        <xdr:cNvSpPr txBox="1"/>
      </xdr:nvSpPr>
      <xdr:spPr>
        <a:xfrm>
          <a:off x="13500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71318</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870393BC-DD53-4E16-B8C6-5EDBC11EC095}"/>
            </a:ext>
          </a:extLst>
        </xdr:cNvPr>
        <xdr:cNvSpPr txBox="1"/>
      </xdr:nvSpPr>
      <xdr:spPr>
        <a:xfrm>
          <a:off x="12611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66C6A869-2629-4087-BE26-BF42934117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5275A86-006F-436A-B56A-F41B83CE081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2D1ADEBC-62A1-4584-9172-B559127853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1321F68E-00F7-4E55-A98A-1DA453BB45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EA17BC8-2893-4346-8EB4-02E1121468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57646395-24B1-41C2-AE0B-E97E2E8B32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6578F904-1FCE-4CE6-913C-55DE04A01A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A2F53C52-CBC2-4B12-ABB3-39A48AF6DD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4988B89-45C1-4D9D-9717-A7CCEC451E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37A816AC-6149-4EA1-BF38-CFA1894C07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583E5C04-9CF0-493C-B1A3-047E24FDAEE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4242E99A-3D47-45C9-8BEE-2C91466A662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896FD08D-49CC-4595-BF9F-314985CD282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12156A14-95C8-496D-9C13-E0A49C758C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5561DFE4-0B28-4D6F-9B27-7EEE7906F08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543DFBE5-EC37-48CE-9B46-A565CBAA01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CB2772DD-48CC-47F6-8EC4-AA29B769767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733BC73F-7511-4C37-B628-E1F73EAEADF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CE7EF49D-296A-4106-814A-E5BCFD0A8E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A09A0A2D-DC68-409F-AA9B-7097F93AADF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710C486-D6E0-467E-B491-25DD760D26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D01F0185-06F0-47A0-8163-01AE040577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9051F55-30A5-44DD-BDE0-90D4A6199C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72377473-7151-4CF5-AE4E-22FD676A574F}"/>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5AD557CC-6EE6-431E-8ABA-E9A0781782A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110D96FA-9DCD-42EF-A77A-10E9CCAA7C9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49DA8A3-FA78-4317-9455-F2C5777B3464}"/>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B0101F3C-C814-4658-B25E-03E5CE206EE9}"/>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53E8A49-064D-414D-860C-6DA2187C95D3}"/>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200CD4F9-E18A-46D8-9278-35B32D779052}"/>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C3A12B8F-ED8E-43AB-BB85-FE8A64104BE9}"/>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9F0A0C31-3DAD-44B4-9301-A2E8C64A369E}"/>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2A1DCF95-5D39-4068-BB4B-BC3D228E528F}"/>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91B0C18F-0845-4780-AC4C-34C24C272D69}"/>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F37C910-C3D7-4AEC-A23A-E1E8508A3D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A2C494B-FEB5-4F89-B766-EF2DBE63E5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65322C3-F37C-4EC6-A6EA-6499F51DED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20FD472-A914-4EDC-94B5-D2169D51B3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F152882-C458-459C-8B7F-D870CDDB922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707" name="楕円 706">
          <a:extLst>
            <a:ext uri="{FF2B5EF4-FFF2-40B4-BE49-F238E27FC236}">
              <a16:creationId xmlns:a16="http://schemas.microsoft.com/office/drawing/2014/main" id="{9237367B-A21B-4A9A-98A5-01B737D6BC9B}"/>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163A283-C4F0-4E58-B643-151578EB656A}"/>
            </a:ext>
          </a:extLst>
        </xdr:cNvPr>
        <xdr:cNvSpPr txBox="1"/>
      </xdr:nvSpPr>
      <xdr:spPr>
        <a:xfrm>
          <a:off x="22199600"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109220</xdr:rowOff>
    </xdr:from>
    <xdr:to>
      <xdr:col>112</xdr:col>
      <xdr:colOff>38100</xdr:colOff>
      <xdr:row>62</xdr:row>
      <xdr:rowOff>39370</xdr:rowOff>
    </xdr:to>
    <xdr:sp macro="" textlink="">
      <xdr:nvSpPr>
        <xdr:cNvPr id="709" name="楕円 708">
          <a:extLst>
            <a:ext uri="{FF2B5EF4-FFF2-40B4-BE49-F238E27FC236}">
              <a16:creationId xmlns:a16="http://schemas.microsoft.com/office/drawing/2014/main" id="{048E9CC4-9C9A-4164-AE86-8B7A4A5B0E39}"/>
            </a:ext>
          </a:extLst>
        </xdr:cNvPr>
        <xdr:cNvSpPr/>
      </xdr:nvSpPr>
      <xdr:spPr>
        <a:xfrm>
          <a:off x="2127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160020</xdr:rowOff>
    </xdr:to>
    <xdr:cxnSp macro="">
      <xdr:nvCxnSpPr>
        <xdr:cNvPr id="710" name="直線コネクタ 709">
          <a:extLst>
            <a:ext uri="{FF2B5EF4-FFF2-40B4-BE49-F238E27FC236}">
              <a16:creationId xmlns:a16="http://schemas.microsoft.com/office/drawing/2014/main" id="{1BE32D6D-15E5-40BA-BB58-F10D6CBFD0E8}"/>
            </a:ext>
          </a:extLst>
        </xdr:cNvPr>
        <xdr:cNvCxnSpPr/>
      </xdr:nvCxnSpPr>
      <xdr:spPr>
        <a:xfrm flipV="1">
          <a:off x="21323300" y="106070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116840</xdr:rowOff>
    </xdr:from>
    <xdr:to>
      <xdr:col>107</xdr:col>
      <xdr:colOff>101600</xdr:colOff>
      <xdr:row>62</xdr:row>
      <xdr:rowOff>46990</xdr:rowOff>
    </xdr:to>
    <xdr:sp macro="" textlink="">
      <xdr:nvSpPr>
        <xdr:cNvPr id="711" name="楕円 710">
          <a:extLst>
            <a:ext uri="{FF2B5EF4-FFF2-40B4-BE49-F238E27FC236}">
              <a16:creationId xmlns:a16="http://schemas.microsoft.com/office/drawing/2014/main" id="{B4BB06A1-F54A-4B3E-A417-8822D9B6A11E}"/>
            </a:ext>
          </a:extLst>
        </xdr:cNvPr>
        <xdr:cNvSpPr/>
      </xdr:nvSpPr>
      <xdr:spPr>
        <a:xfrm>
          <a:off x="20383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160020</xdr:rowOff>
    </xdr:from>
    <xdr:to>
      <xdr:col>111</xdr:col>
      <xdr:colOff>177800</xdr:colOff>
      <xdr:row>61</xdr:row>
      <xdr:rowOff>167640</xdr:rowOff>
    </xdr:to>
    <xdr:cxnSp macro="">
      <xdr:nvCxnSpPr>
        <xdr:cNvPr id="712" name="直線コネクタ 711">
          <a:extLst>
            <a:ext uri="{FF2B5EF4-FFF2-40B4-BE49-F238E27FC236}">
              <a16:creationId xmlns:a16="http://schemas.microsoft.com/office/drawing/2014/main" id="{B2CF1EF3-5B12-42D8-BB25-717D189186DE}"/>
            </a:ext>
          </a:extLst>
        </xdr:cNvPr>
        <xdr:cNvCxnSpPr/>
      </xdr:nvCxnSpPr>
      <xdr:spPr>
        <a:xfrm flipV="1">
          <a:off x="20434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713" name="楕円 712">
          <a:extLst>
            <a:ext uri="{FF2B5EF4-FFF2-40B4-BE49-F238E27FC236}">
              <a16:creationId xmlns:a16="http://schemas.microsoft.com/office/drawing/2014/main" id="{D3214DF9-7857-467F-80EF-2AA28DDCF70C}"/>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167640</xdr:rowOff>
    </xdr:from>
    <xdr:to>
      <xdr:col>107</xdr:col>
      <xdr:colOff>50800</xdr:colOff>
      <xdr:row>63</xdr:row>
      <xdr:rowOff>22860</xdr:rowOff>
    </xdr:to>
    <xdr:cxnSp macro="">
      <xdr:nvCxnSpPr>
        <xdr:cNvPr id="714" name="直線コネクタ 713">
          <a:extLst>
            <a:ext uri="{FF2B5EF4-FFF2-40B4-BE49-F238E27FC236}">
              <a16:creationId xmlns:a16="http://schemas.microsoft.com/office/drawing/2014/main" id="{6343B491-6171-4693-BEC8-88FD1B707705}"/>
            </a:ext>
          </a:extLst>
        </xdr:cNvPr>
        <xdr:cNvCxnSpPr/>
      </xdr:nvCxnSpPr>
      <xdr:spPr>
        <a:xfrm flipV="1">
          <a:off x="19545300" y="1062609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715" name="楕円 714">
          <a:extLst>
            <a:ext uri="{FF2B5EF4-FFF2-40B4-BE49-F238E27FC236}">
              <a16:creationId xmlns:a16="http://schemas.microsoft.com/office/drawing/2014/main" id="{56A128C7-8458-4726-BAC1-DF7A0ECFADA1}"/>
            </a:ext>
          </a:extLst>
        </xdr:cNvPr>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26670</xdr:rowOff>
    </xdr:to>
    <xdr:cxnSp macro="">
      <xdr:nvCxnSpPr>
        <xdr:cNvPr id="716" name="直線コネクタ 715">
          <a:extLst>
            <a:ext uri="{FF2B5EF4-FFF2-40B4-BE49-F238E27FC236}">
              <a16:creationId xmlns:a16="http://schemas.microsoft.com/office/drawing/2014/main" id="{3314FD3C-13B1-4F0C-BA6B-DFF4B7B789C2}"/>
            </a:ext>
          </a:extLst>
        </xdr:cNvPr>
        <xdr:cNvCxnSpPr/>
      </xdr:nvCxnSpPr>
      <xdr:spPr>
        <a:xfrm flipV="1">
          <a:off x="18656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a:extLst>
            <a:ext uri="{FF2B5EF4-FFF2-40B4-BE49-F238E27FC236}">
              <a16:creationId xmlns:a16="http://schemas.microsoft.com/office/drawing/2014/main" id="{BB9C1C1A-B8C6-4899-884F-8AFF53A1021D}"/>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18" name="n_2aveValue【保健センター・保健所】&#10;一人当たり面積">
          <a:extLst>
            <a:ext uri="{FF2B5EF4-FFF2-40B4-BE49-F238E27FC236}">
              <a16:creationId xmlns:a16="http://schemas.microsoft.com/office/drawing/2014/main" id="{F2412724-FDF9-424C-8B6E-83C6822F40EA}"/>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id="{1D78BCAD-7146-42A8-A7D1-294DA4C388E7}"/>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id="{3F0209A4-0842-47F5-A9CC-29664069E850}"/>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55897</xdr:rowOff>
    </xdr:from>
    <xdr:ext cx="469744" cy="259045"/>
    <xdr:sp macro="" textlink="">
      <xdr:nvSpPr>
        <xdr:cNvPr id="721" name="n_1mainValue【保健センター・保健所】&#10;一人当たり面積">
          <a:extLst>
            <a:ext uri="{FF2B5EF4-FFF2-40B4-BE49-F238E27FC236}">
              <a16:creationId xmlns:a16="http://schemas.microsoft.com/office/drawing/2014/main" id="{F8F2C71D-8BF1-4104-9936-5887829B7736}"/>
            </a:ext>
          </a:extLst>
        </xdr:cNvPr>
        <xdr:cNvSpPr txBox="1"/>
      </xdr:nvSpPr>
      <xdr:spPr>
        <a:xfrm>
          <a:off x="21075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63517</xdr:rowOff>
    </xdr:from>
    <xdr:ext cx="469744" cy="259045"/>
    <xdr:sp macro="" textlink="">
      <xdr:nvSpPr>
        <xdr:cNvPr id="722" name="n_2mainValue【保健センター・保健所】&#10;一人当たり面積">
          <a:extLst>
            <a:ext uri="{FF2B5EF4-FFF2-40B4-BE49-F238E27FC236}">
              <a16:creationId xmlns:a16="http://schemas.microsoft.com/office/drawing/2014/main" id="{77CD7DBE-5609-4336-BFF1-DB8B1D0BD634}"/>
            </a:ext>
          </a:extLst>
        </xdr:cNvPr>
        <xdr:cNvSpPr txBox="1"/>
      </xdr:nvSpPr>
      <xdr:spPr>
        <a:xfrm>
          <a:off x="20199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723" name="n_3mainValue【保健センター・保健所】&#10;一人当たり面積">
          <a:extLst>
            <a:ext uri="{FF2B5EF4-FFF2-40B4-BE49-F238E27FC236}">
              <a16:creationId xmlns:a16="http://schemas.microsoft.com/office/drawing/2014/main" id="{B6E55C94-DD1E-4D87-BD45-C8FF5FDB283B}"/>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724" name="n_4mainValue【保健センター・保健所】&#10;一人当たり面積">
          <a:extLst>
            <a:ext uri="{FF2B5EF4-FFF2-40B4-BE49-F238E27FC236}">
              <a16:creationId xmlns:a16="http://schemas.microsoft.com/office/drawing/2014/main" id="{AF28C061-58A8-48FB-AF89-62BD456EC056}"/>
            </a:ext>
          </a:extLst>
        </xdr:cNvPr>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A4183B03-7290-4748-9B8C-6AA2EABFA0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FBE19912-BF12-4CD3-8A3E-7E0B05CC11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ABD6CB3-61B8-456B-A761-A3EE353B7E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876169C-A644-4AF2-87D8-6BA3B002A9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7ABDC302-1B6E-480D-B6C8-44C44537B7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7269EB9-2F03-4A90-9777-E3FA4ACA18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252D762-7C84-46CD-B25A-9CA4A238BE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1A2C99D-1758-4B38-8D9C-27039E7E7AF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5182D68-6165-4A92-94D2-000AF950D3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8EDFF18-DAB5-443B-AD14-BCA1B04FAF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51AE48D-5AB8-4D96-B28B-442A19F973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29B39DD3-FF7C-4C20-AB2E-926FBAD61A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8CB64BF4-8721-4D64-82B6-69D28920CDC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D4FD903-B01B-4C23-964F-EC2AA84B31D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6CAF2714-636C-4EF5-97BE-F846A1FADC8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A58200ED-7D03-4716-A2C0-F07BA2EF664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B1CF16F-6A07-4F76-A601-C1F5596FA4D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D876B94E-8DE4-4EF0-8EEB-6E2F4E2A535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7E2C4746-CE4C-45F3-B5A3-C8F49E5D16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93CB40A9-5703-428C-B986-986479FBE7E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0DF9D59B-EE87-4F15-91D5-22DFEFC908F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9A467A98-9D59-4C5D-B4B0-B279043BC7B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7FA51A8A-FD50-4C06-86B9-2D5B8CCAF4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EFB35D35-0961-4D8D-804A-17044135E6E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3CE63CFF-8EA6-418B-AEC0-0FD18B600EAE}"/>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4E048988-ECC4-4E73-B2E7-7BCD40252215}"/>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6CE9FEAF-2A50-4D87-89BB-DB2DC44FD59A}"/>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F18775F5-7658-4341-8C5F-594E0DA6015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1F6F97D6-A512-463A-9D12-6E4EAC76DF80}"/>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3CF21A0E-0AC9-478C-B466-E8C1DE056D5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4811348A-1ACE-4569-A03B-B520503435E5}"/>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4DE976BB-C5DD-4B8A-84CF-D1C979B28C86}"/>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A7589CE4-BB1E-4147-9A65-D5096612ECC4}"/>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202AA730-0879-47DB-9802-E74C4C4B555F}"/>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FE6140E-043D-4D5F-8E8C-F18BA4EC9E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DF3F168-3EBA-475C-AC06-A9B1D0C164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C5AE2DF-BCD1-4296-8AD3-321CCCC879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C2F3963-BD36-4B2F-9AE6-83F3C8C8FC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8773D60-1DE9-4FCC-939A-ACD2A2383D3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64" name="楕円 763">
          <a:extLst>
            <a:ext uri="{FF2B5EF4-FFF2-40B4-BE49-F238E27FC236}">
              <a16:creationId xmlns:a16="http://schemas.microsoft.com/office/drawing/2014/main" id="{5B1AB640-8188-4C20-8AA8-98E901AD58A7}"/>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4E0DDEC0-EB93-4970-AF63-2AC0B54D6EEE}"/>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38100</xdr:rowOff>
    </xdr:from>
    <xdr:to>
      <xdr:col>81</xdr:col>
      <xdr:colOff>101600</xdr:colOff>
      <xdr:row>83</xdr:row>
      <xdr:rowOff>139700</xdr:rowOff>
    </xdr:to>
    <xdr:sp macro="" textlink="">
      <xdr:nvSpPr>
        <xdr:cNvPr id="766" name="楕円 765">
          <a:extLst>
            <a:ext uri="{FF2B5EF4-FFF2-40B4-BE49-F238E27FC236}">
              <a16:creationId xmlns:a16="http://schemas.microsoft.com/office/drawing/2014/main" id="{7F064B69-FD2A-48D2-9CCE-2F7507005E61}"/>
            </a:ext>
          </a:extLst>
        </xdr:cNvPr>
        <xdr:cNvSpPr/>
      </xdr:nvSpPr>
      <xdr:spPr>
        <a:xfrm>
          <a:off x="15430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88900</xdr:rowOff>
    </xdr:to>
    <xdr:cxnSp macro="">
      <xdr:nvCxnSpPr>
        <xdr:cNvPr id="767" name="直線コネクタ 766">
          <a:extLst>
            <a:ext uri="{FF2B5EF4-FFF2-40B4-BE49-F238E27FC236}">
              <a16:creationId xmlns:a16="http://schemas.microsoft.com/office/drawing/2014/main" id="{BA0655ED-5E67-4171-A24C-992B16278056}"/>
            </a:ext>
          </a:extLst>
        </xdr:cNvPr>
        <xdr:cNvCxnSpPr/>
      </xdr:nvCxnSpPr>
      <xdr:spPr>
        <a:xfrm flipV="1">
          <a:off x="15481300" y="1427607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106680</xdr:rowOff>
    </xdr:from>
    <xdr:to>
      <xdr:col>76</xdr:col>
      <xdr:colOff>165100</xdr:colOff>
      <xdr:row>83</xdr:row>
      <xdr:rowOff>36830</xdr:rowOff>
    </xdr:to>
    <xdr:sp macro="" textlink="">
      <xdr:nvSpPr>
        <xdr:cNvPr id="768" name="楕円 767">
          <a:extLst>
            <a:ext uri="{FF2B5EF4-FFF2-40B4-BE49-F238E27FC236}">
              <a16:creationId xmlns:a16="http://schemas.microsoft.com/office/drawing/2014/main" id="{10295BA8-CFDD-4D56-95DE-C566BBFE4F31}"/>
            </a:ext>
          </a:extLst>
        </xdr:cNvPr>
        <xdr:cNvSpPr/>
      </xdr:nvSpPr>
      <xdr:spPr>
        <a:xfrm>
          <a:off x="14541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157480</xdr:rowOff>
    </xdr:from>
    <xdr:to>
      <xdr:col>81</xdr:col>
      <xdr:colOff>50800</xdr:colOff>
      <xdr:row>83</xdr:row>
      <xdr:rowOff>88900</xdr:rowOff>
    </xdr:to>
    <xdr:cxnSp macro="">
      <xdr:nvCxnSpPr>
        <xdr:cNvPr id="769" name="直線コネクタ 768">
          <a:extLst>
            <a:ext uri="{FF2B5EF4-FFF2-40B4-BE49-F238E27FC236}">
              <a16:creationId xmlns:a16="http://schemas.microsoft.com/office/drawing/2014/main" id="{5DA9E11A-2BA4-4D25-AF2A-D5655C4ED7C9}"/>
            </a:ext>
          </a:extLst>
        </xdr:cNvPr>
        <xdr:cNvCxnSpPr/>
      </xdr:nvCxnSpPr>
      <xdr:spPr>
        <a:xfrm>
          <a:off x="14592300" y="142163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8889</xdr:rowOff>
    </xdr:from>
    <xdr:to>
      <xdr:col>72</xdr:col>
      <xdr:colOff>38100</xdr:colOff>
      <xdr:row>83</xdr:row>
      <xdr:rowOff>110489</xdr:rowOff>
    </xdr:to>
    <xdr:sp macro="" textlink="">
      <xdr:nvSpPr>
        <xdr:cNvPr id="770" name="楕円 769">
          <a:extLst>
            <a:ext uri="{FF2B5EF4-FFF2-40B4-BE49-F238E27FC236}">
              <a16:creationId xmlns:a16="http://schemas.microsoft.com/office/drawing/2014/main" id="{84B6A3F1-1609-4129-AEFD-B730E60C5296}"/>
            </a:ext>
          </a:extLst>
        </xdr:cNvPr>
        <xdr:cNvSpPr/>
      </xdr:nvSpPr>
      <xdr:spPr>
        <a:xfrm>
          <a:off x="13652500" y="142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157480</xdr:rowOff>
    </xdr:from>
    <xdr:to>
      <xdr:col>76</xdr:col>
      <xdr:colOff>114300</xdr:colOff>
      <xdr:row>83</xdr:row>
      <xdr:rowOff>59689</xdr:rowOff>
    </xdr:to>
    <xdr:cxnSp macro="">
      <xdr:nvCxnSpPr>
        <xdr:cNvPr id="771" name="直線コネクタ 770">
          <a:extLst>
            <a:ext uri="{FF2B5EF4-FFF2-40B4-BE49-F238E27FC236}">
              <a16:creationId xmlns:a16="http://schemas.microsoft.com/office/drawing/2014/main" id="{9A21F183-4ABF-45BD-9510-E00497D2F651}"/>
            </a:ext>
          </a:extLst>
        </xdr:cNvPr>
        <xdr:cNvCxnSpPr/>
      </xdr:nvCxnSpPr>
      <xdr:spPr>
        <a:xfrm flipV="1">
          <a:off x="13703300" y="14216380"/>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7620</xdr:rowOff>
    </xdr:from>
    <xdr:to>
      <xdr:col>67</xdr:col>
      <xdr:colOff>101600</xdr:colOff>
      <xdr:row>83</xdr:row>
      <xdr:rowOff>109220</xdr:rowOff>
    </xdr:to>
    <xdr:sp macro="" textlink="">
      <xdr:nvSpPr>
        <xdr:cNvPr id="772" name="楕円 771">
          <a:extLst>
            <a:ext uri="{FF2B5EF4-FFF2-40B4-BE49-F238E27FC236}">
              <a16:creationId xmlns:a16="http://schemas.microsoft.com/office/drawing/2014/main" id="{BE68172C-56D8-4EF2-A9A8-B43C43C2F584}"/>
            </a:ext>
          </a:extLst>
        </xdr:cNvPr>
        <xdr:cNvSpPr/>
      </xdr:nvSpPr>
      <xdr:spPr>
        <a:xfrm>
          <a:off x="12763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58420</xdr:rowOff>
    </xdr:from>
    <xdr:to>
      <xdr:col>71</xdr:col>
      <xdr:colOff>177800</xdr:colOff>
      <xdr:row>83</xdr:row>
      <xdr:rowOff>59689</xdr:rowOff>
    </xdr:to>
    <xdr:cxnSp macro="">
      <xdr:nvCxnSpPr>
        <xdr:cNvPr id="773" name="直線コネクタ 772">
          <a:extLst>
            <a:ext uri="{FF2B5EF4-FFF2-40B4-BE49-F238E27FC236}">
              <a16:creationId xmlns:a16="http://schemas.microsoft.com/office/drawing/2014/main" id="{54456B66-B775-4EFD-8342-9721F0EAC085}"/>
            </a:ext>
          </a:extLst>
        </xdr:cNvPr>
        <xdr:cNvCxnSpPr/>
      </xdr:nvCxnSpPr>
      <xdr:spPr>
        <a:xfrm>
          <a:off x="12814300" y="142887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a:extLst>
            <a:ext uri="{FF2B5EF4-FFF2-40B4-BE49-F238E27FC236}">
              <a16:creationId xmlns:a16="http://schemas.microsoft.com/office/drawing/2014/main" id="{5B3B9553-F4A7-4AD9-BCF2-74483125A3F9}"/>
            </a:ext>
          </a:extLst>
        </xdr:cNvPr>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a:extLst>
            <a:ext uri="{FF2B5EF4-FFF2-40B4-BE49-F238E27FC236}">
              <a16:creationId xmlns:a16="http://schemas.microsoft.com/office/drawing/2014/main" id="{CD1CB1F7-FA64-4A99-ACB6-0334F9F9494C}"/>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a:extLst>
            <a:ext uri="{FF2B5EF4-FFF2-40B4-BE49-F238E27FC236}">
              <a16:creationId xmlns:a16="http://schemas.microsoft.com/office/drawing/2014/main" id="{D5A149C8-D9FC-4EF0-8BA6-F47DA8EF00D4}"/>
            </a:ext>
          </a:extLst>
        </xdr:cNvPr>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a:extLst>
            <a:ext uri="{FF2B5EF4-FFF2-40B4-BE49-F238E27FC236}">
              <a16:creationId xmlns:a16="http://schemas.microsoft.com/office/drawing/2014/main" id="{550A9E94-14C9-4020-BBD5-16E8C550BCA9}"/>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130827</xdr:rowOff>
    </xdr:from>
    <xdr:ext cx="405111" cy="259045"/>
    <xdr:sp macro="" textlink="">
      <xdr:nvSpPr>
        <xdr:cNvPr id="778" name="n_1mainValue【消防施設】&#10;有形固定資産減価償却率">
          <a:extLst>
            <a:ext uri="{FF2B5EF4-FFF2-40B4-BE49-F238E27FC236}">
              <a16:creationId xmlns:a16="http://schemas.microsoft.com/office/drawing/2014/main" id="{88F23275-5F6F-4B48-A13B-A59D02990B2C}"/>
            </a:ext>
          </a:extLst>
        </xdr:cNvPr>
        <xdr:cNvSpPr txBox="1"/>
      </xdr:nvSpPr>
      <xdr:spPr>
        <a:xfrm>
          <a:off x="15266044"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27957</xdr:rowOff>
    </xdr:from>
    <xdr:ext cx="405111" cy="259045"/>
    <xdr:sp macro="" textlink="">
      <xdr:nvSpPr>
        <xdr:cNvPr id="779" name="n_2mainValue【消防施設】&#10;有形固定資産減価償却率">
          <a:extLst>
            <a:ext uri="{FF2B5EF4-FFF2-40B4-BE49-F238E27FC236}">
              <a16:creationId xmlns:a16="http://schemas.microsoft.com/office/drawing/2014/main" id="{BD0C322E-8B2D-4413-8067-A3BE229354E2}"/>
            </a:ext>
          </a:extLst>
        </xdr:cNvPr>
        <xdr:cNvSpPr txBox="1"/>
      </xdr:nvSpPr>
      <xdr:spPr>
        <a:xfrm>
          <a:off x="143897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101616</xdr:rowOff>
    </xdr:from>
    <xdr:ext cx="405111" cy="259045"/>
    <xdr:sp macro="" textlink="">
      <xdr:nvSpPr>
        <xdr:cNvPr id="780" name="n_3mainValue【消防施設】&#10;有形固定資産減価償却率">
          <a:extLst>
            <a:ext uri="{FF2B5EF4-FFF2-40B4-BE49-F238E27FC236}">
              <a16:creationId xmlns:a16="http://schemas.microsoft.com/office/drawing/2014/main" id="{73B5E447-D06B-4E60-B9FF-E1DF15AEB627}"/>
            </a:ext>
          </a:extLst>
        </xdr:cNvPr>
        <xdr:cNvSpPr txBox="1"/>
      </xdr:nvSpPr>
      <xdr:spPr>
        <a:xfrm>
          <a:off x="13500744" y="1433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100347</xdr:rowOff>
    </xdr:from>
    <xdr:ext cx="405111" cy="259045"/>
    <xdr:sp macro="" textlink="">
      <xdr:nvSpPr>
        <xdr:cNvPr id="781" name="n_4mainValue【消防施設】&#10;有形固定資産減価償却率">
          <a:extLst>
            <a:ext uri="{FF2B5EF4-FFF2-40B4-BE49-F238E27FC236}">
              <a16:creationId xmlns:a16="http://schemas.microsoft.com/office/drawing/2014/main" id="{F8D3B060-5600-4A3F-AFCB-A81BEA51FB60}"/>
            </a:ext>
          </a:extLst>
        </xdr:cNvPr>
        <xdr:cNvSpPr txBox="1"/>
      </xdr:nvSpPr>
      <xdr:spPr>
        <a:xfrm>
          <a:off x="12611744" y="1433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AB43DF7-6DD3-4BAC-9FEC-C6322A9266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2AB4F6D-FFC9-45B3-B676-8B66489C5C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457CBE5E-B35A-4BA4-A4B1-ABC81A6BE4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CF920F5D-B2F0-4A08-90E9-49E6E69BB7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91AE4DA9-F3EA-402E-BAC5-AD9B4E921F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9A2FDE5B-D628-4AC9-A8EA-BE1A56385C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81A2706D-2D82-4030-86D5-2528DBEDF5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95FBA4E1-21E1-49E6-A838-AB3003ACDE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FF8329FD-1A0D-4465-AAD7-F3FA5D4F88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94BB63C-6815-4310-ABF5-43F52B063D2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84BF45BD-E208-440D-AE62-3CC2D91DF78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DE393617-0899-4082-BE4C-F4951A2EBA0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A4D1B75F-A5C6-4A14-9ACC-206C39C8881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B5AE4EB4-76F4-4FE8-8C55-CF68C0127392}"/>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7294A87B-78AA-4F33-9422-15BB3D5623D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E73853F9-EF42-4C02-A894-1EFF4F9BE3C9}"/>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FB7C4803-7ED0-4AA7-A946-A9D3B7EBD3E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82A98F4F-C7B6-4561-92BB-828A090A8B16}"/>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EC4C785B-D552-451C-BC2B-F6030A42645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E1A2FA8C-8FCD-4418-9AB0-03395F3FF4F1}"/>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E5C84B71-C43B-48B6-986B-6929D16CB5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9AAEC82A-0B9B-42C0-8B7B-6D8F235514CA}"/>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3FC6AEF8-DFFE-4E7C-8A57-29EE375566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8F0EF4F8-07EF-4A1D-95BD-FCBAC975F10D}"/>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CA34D5BF-F12D-4B58-A81B-D82C2B4912A3}"/>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B1D218BD-93D9-4672-ACB3-1B63772AB0C4}"/>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4F03C5E7-7074-4834-BB0A-D6BDACFCADD3}"/>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8AEC15D2-EEC9-42E9-BC0B-2A79C53EDE86}"/>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3EE98BE9-A39E-4CEC-88E6-19126CEFB8A8}"/>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44628175-ED7F-43D1-A564-70FB653DFF22}"/>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55779E8E-1866-40DF-966E-6A20E8D2889B}"/>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23ED4D50-2575-4A2F-BE74-46EA570A45FA}"/>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378BA891-62BB-4178-8A0B-F4C148877023}"/>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2981FE48-019B-4BBB-8B9B-CE285C1ECD0D}"/>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4844505-5148-4F20-AD77-CB67A5A56F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7A3FD98-6882-4647-94DE-0772B0E9FFB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D1ECFEA-3BD2-4BA8-ABCD-D474B045AA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5531BF7-441D-44FB-A5AC-416B8548F6D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5EFBF75-015C-4645-AFE3-FCEC89301F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61874</xdr:rowOff>
    </xdr:from>
    <xdr:to>
      <xdr:col>116</xdr:col>
      <xdr:colOff>114300</xdr:colOff>
      <xdr:row>86</xdr:row>
      <xdr:rowOff>163474</xdr:rowOff>
    </xdr:to>
    <xdr:sp macro="" textlink="">
      <xdr:nvSpPr>
        <xdr:cNvPr id="821" name="楕円 820">
          <a:extLst>
            <a:ext uri="{FF2B5EF4-FFF2-40B4-BE49-F238E27FC236}">
              <a16:creationId xmlns:a16="http://schemas.microsoft.com/office/drawing/2014/main" id="{7D7CD84E-409D-485F-9E38-9B14D19890F0}"/>
            </a:ext>
          </a:extLst>
        </xdr:cNvPr>
        <xdr:cNvSpPr/>
      </xdr:nvSpPr>
      <xdr:spPr>
        <a:xfrm>
          <a:off x="22110700" y="148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34148</xdr:rowOff>
    </xdr:from>
    <xdr:ext cx="469744" cy="259045"/>
    <xdr:sp macro="" textlink="">
      <xdr:nvSpPr>
        <xdr:cNvPr id="822" name="【消防施設】&#10;一人当たり面積該当値テキスト">
          <a:extLst>
            <a:ext uri="{FF2B5EF4-FFF2-40B4-BE49-F238E27FC236}">
              <a16:creationId xmlns:a16="http://schemas.microsoft.com/office/drawing/2014/main" id="{34AD3F18-5E74-46BD-8896-C9DBF81A6C69}"/>
            </a:ext>
          </a:extLst>
        </xdr:cNvPr>
        <xdr:cNvSpPr txBox="1"/>
      </xdr:nvSpPr>
      <xdr:spPr>
        <a:xfrm>
          <a:off x="22199600" y="1477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61850</xdr:rowOff>
    </xdr:from>
    <xdr:to>
      <xdr:col>112</xdr:col>
      <xdr:colOff>38100</xdr:colOff>
      <xdr:row>86</xdr:row>
      <xdr:rowOff>163450</xdr:rowOff>
    </xdr:to>
    <xdr:sp macro="" textlink="">
      <xdr:nvSpPr>
        <xdr:cNvPr id="823" name="楕円 822">
          <a:extLst>
            <a:ext uri="{FF2B5EF4-FFF2-40B4-BE49-F238E27FC236}">
              <a16:creationId xmlns:a16="http://schemas.microsoft.com/office/drawing/2014/main" id="{7D5E7468-1167-4088-B526-8CB5096B0AC6}"/>
            </a:ext>
          </a:extLst>
        </xdr:cNvPr>
        <xdr:cNvSpPr/>
      </xdr:nvSpPr>
      <xdr:spPr>
        <a:xfrm>
          <a:off x="21272500" y="148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112650</xdr:rowOff>
    </xdr:from>
    <xdr:to>
      <xdr:col>116</xdr:col>
      <xdr:colOff>63500</xdr:colOff>
      <xdr:row>86</xdr:row>
      <xdr:rowOff>112674</xdr:rowOff>
    </xdr:to>
    <xdr:cxnSp macro="">
      <xdr:nvCxnSpPr>
        <xdr:cNvPr id="824" name="直線コネクタ 823">
          <a:extLst>
            <a:ext uri="{FF2B5EF4-FFF2-40B4-BE49-F238E27FC236}">
              <a16:creationId xmlns:a16="http://schemas.microsoft.com/office/drawing/2014/main" id="{36B71502-C6E2-4404-89E4-F0DE7212BA20}"/>
            </a:ext>
          </a:extLst>
        </xdr:cNvPr>
        <xdr:cNvCxnSpPr/>
      </xdr:nvCxnSpPr>
      <xdr:spPr>
        <a:xfrm>
          <a:off x="21323300" y="14857350"/>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61885</xdr:rowOff>
    </xdr:from>
    <xdr:to>
      <xdr:col>107</xdr:col>
      <xdr:colOff>101600</xdr:colOff>
      <xdr:row>86</xdr:row>
      <xdr:rowOff>163485</xdr:rowOff>
    </xdr:to>
    <xdr:sp macro="" textlink="">
      <xdr:nvSpPr>
        <xdr:cNvPr id="825" name="楕円 824">
          <a:extLst>
            <a:ext uri="{FF2B5EF4-FFF2-40B4-BE49-F238E27FC236}">
              <a16:creationId xmlns:a16="http://schemas.microsoft.com/office/drawing/2014/main" id="{6335229A-D524-4CFD-96D9-B8D936B998FA}"/>
            </a:ext>
          </a:extLst>
        </xdr:cNvPr>
        <xdr:cNvSpPr/>
      </xdr:nvSpPr>
      <xdr:spPr>
        <a:xfrm>
          <a:off x="20383500" y="148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112650</xdr:rowOff>
    </xdr:from>
    <xdr:to>
      <xdr:col>111</xdr:col>
      <xdr:colOff>177800</xdr:colOff>
      <xdr:row>86</xdr:row>
      <xdr:rowOff>112685</xdr:rowOff>
    </xdr:to>
    <xdr:cxnSp macro="">
      <xdr:nvCxnSpPr>
        <xdr:cNvPr id="826" name="直線コネクタ 825">
          <a:extLst>
            <a:ext uri="{FF2B5EF4-FFF2-40B4-BE49-F238E27FC236}">
              <a16:creationId xmlns:a16="http://schemas.microsoft.com/office/drawing/2014/main" id="{AD3847D3-B1E8-48B1-9C0E-79BA6CD72769}"/>
            </a:ext>
          </a:extLst>
        </xdr:cNvPr>
        <xdr:cNvCxnSpPr/>
      </xdr:nvCxnSpPr>
      <xdr:spPr>
        <a:xfrm flipV="1">
          <a:off x="20434300" y="1485735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61916</xdr:rowOff>
    </xdr:from>
    <xdr:to>
      <xdr:col>102</xdr:col>
      <xdr:colOff>165100</xdr:colOff>
      <xdr:row>86</xdr:row>
      <xdr:rowOff>163516</xdr:rowOff>
    </xdr:to>
    <xdr:sp macro="" textlink="">
      <xdr:nvSpPr>
        <xdr:cNvPr id="827" name="楕円 826">
          <a:extLst>
            <a:ext uri="{FF2B5EF4-FFF2-40B4-BE49-F238E27FC236}">
              <a16:creationId xmlns:a16="http://schemas.microsoft.com/office/drawing/2014/main" id="{5E956C33-DC2B-4435-9D5D-AFA8F0CA54C1}"/>
            </a:ext>
          </a:extLst>
        </xdr:cNvPr>
        <xdr:cNvSpPr/>
      </xdr:nvSpPr>
      <xdr:spPr>
        <a:xfrm>
          <a:off x="19494500" y="148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112685</xdr:rowOff>
    </xdr:from>
    <xdr:to>
      <xdr:col>107</xdr:col>
      <xdr:colOff>50800</xdr:colOff>
      <xdr:row>86</xdr:row>
      <xdr:rowOff>112716</xdr:rowOff>
    </xdr:to>
    <xdr:cxnSp macro="">
      <xdr:nvCxnSpPr>
        <xdr:cNvPr id="828" name="直線コネクタ 827">
          <a:extLst>
            <a:ext uri="{FF2B5EF4-FFF2-40B4-BE49-F238E27FC236}">
              <a16:creationId xmlns:a16="http://schemas.microsoft.com/office/drawing/2014/main" id="{073BC8D3-1166-4866-BB27-E1853F1EBB7D}"/>
            </a:ext>
          </a:extLst>
        </xdr:cNvPr>
        <xdr:cNvCxnSpPr/>
      </xdr:nvCxnSpPr>
      <xdr:spPr>
        <a:xfrm flipV="1">
          <a:off x="19545300" y="14857385"/>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61930</xdr:rowOff>
    </xdr:from>
    <xdr:to>
      <xdr:col>98</xdr:col>
      <xdr:colOff>38100</xdr:colOff>
      <xdr:row>86</xdr:row>
      <xdr:rowOff>163530</xdr:rowOff>
    </xdr:to>
    <xdr:sp macro="" textlink="">
      <xdr:nvSpPr>
        <xdr:cNvPr id="829" name="楕円 828">
          <a:extLst>
            <a:ext uri="{FF2B5EF4-FFF2-40B4-BE49-F238E27FC236}">
              <a16:creationId xmlns:a16="http://schemas.microsoft.com/office/drawing/2014/main" id="{D3CA730E-CEA3-4BB1-ABB3-8B7A3521746F}"/>
            </a:ext>
          </a:extLst>
        </xdr:cNvPr>
        <xdr:cNvSpPr/>
      </xdr:nvSpPr>
      <xdr:spPr>
        <a:xfrm>
          <a:off x="18605500" y="1480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112716</xdr:rowOff>
    </xdr:from>
    <xdr:to>
      <xdr:col>102</xdr:col>
      <xdr:colOff>114300</xdr:colOff>
      <xdr:row>86</xdr:row>
      <xdr:rowOff>112730</xdr:rowOff>
    </xdr:to>
    <xdr:cxnSp macro="">
      <xdr:nvCxnSpPr>
        <xdr:cNvPr id="830" name="直線コネクタ 829">
          <a:extLst>
            <a:ext uri="{FF2B5EF4-FFF2-40B4-BE49-F238E27FC236}">
              <a16:creationId xmlns:a16="http://schemas.microsoft.com/office/drawing/2014/main" id="{EA52F7E1-5061-41CE-BD6A-E0980C845E38}"/>
            </a:ext>
          </a:extLst>
        </xdr:cNvPr>
        <xdr:cNvCxnSpPr/>
      </xdr:nvCxnSpPr>
      <xdr:spPr>
        <a:xfrm flipV="1">
          <a:off x="18656300" y="14857416"/>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A78A0FA2-22A3-4609-8D08-D2E24376A53E}"/>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a:extLst>
            <a:ext uri="{FF2B5EF4-FFF2-40B4-BE49-F238E27FC236}">
              <a16:creationId xmlns:a16="http://schemas.microsoft.com/office/drawing/2014/main" id="{14ED055F-E57B-41A1-99E2-4C84359912D6}"/>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a:extLst>
            <a:ext uri="{FF2B5EF4-FFF2-40B4-BE49-F238E27FC236}">
              <a16:creationId xmlns:a16="http://schemas.microsoft.com/office/drawing/2014/main" id="{D94B81B8-D0F3-46BB-8276-BA8E485D0C69}"/>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a:extLst>
            <a:ext uri="{FF2B5EF4-FFF2-40B4-BE49-F238E27FC236}">
              <a16:creationId xmlns:a16="http://schemas.microsoft.com/office/drawing/2014/main" id="{86019AD6-06A2-4AD0-B98A-34777DB91996}"/>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154577</xdr:rowOff>
    </xdr:from>
    <xdr:ext cx="469744" cy="259045"/>
    <xdr:sp macro="" textlink="">
      <xdr:nvSpPr>
        <xdr:cNvPr id="835" name="n_1mainValue【消防施設】&#10;一人当たり面積">
          <a:extLst>
            <a:ext uri="{FF2B5EF4-FFF2-40B4-BE49-F238E27FC236}">
              <a16:creationId xmlns:a16="http://schemas.microsoft.com/office/drawing/2014/main" id="{2F5CE4C5-38A9-40E1-B351-CAD46FC1927B}"/>
            </a:ext>
          </a:extLst>
        </xdr:cNvPr>
        <xdr:cNvSpPr txBox="1"/>
      </xdr:nvSpPr>
      <xdr:spPr>
        <a:xfrm>
          <a:off x="21075727" y="148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8562</xdr:rowOff>
    </xdr:from>
    <xdr:ext cx="469744" cy="259045"/>
    <xdr:sp macro="" textlink="">
      <xdr:nvSpPr>
        <xdr:cNvPr id="836" name="n_2mainValue【消防施設】&#10;一人当たり面積">
          <a:extLst>
            <a:ext uri="{FF2B5EF4-FFF2-40B4-BE49-F238E27FC236}">
              <a16:creationId xmlns:a16="http://schemas.microsoft.com/office/drawing/2014/main" id="{15EF4916-F28C-48E1-839E-9C864BB0AB5E}"/>
            </a:ext>
          </a:extLst>
        </xdr:cNvPr>
        <xdr:cNvSpPr txBox="1"/>
      </xdr:nvSpPr>
      <xdr:spPr>
        <a:xfrm>
          <a:off x="20199427" y="1458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8593</xdr:rowOff>
    </xdr:from>
    <xdr:ext cx="469744" cy="259045"/>
    <xdr:sp macro="" textlink="">
      <xdr:nvSpPr>
        <xdr:cNvPr id="837" name="n_3mainValue【消防施設】&#10;一人当たり面積">
          <a:extLst>
            <a:ext uri="{FF2B5EF4-FFF2-40B4-BE49-F238E27FC236}">
              <a16:creationId xmlns:a16="http://schemas.microsoft.com/office/drawing/2014/main" id="{8FD3CC5A-7286-4EB4-B74F-FB741C652095}"/>
            </a:ext>
          </a:extLst>
        </xdr:cNvPr>
        <xdr:cNvSpPr txBox="1"/>
      </xdr:nvSpPr>
      <xdr:spPr>
        <a:xfrm>
          <a:off x="19310427" y="145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8607</xdr:rowOff>
    </xdr:from>
    <xdr:ext cx="469744" cy="259045"/>
    <xdr:sp macro="" textlink="">
      <xdr:nvSpPr>
        <xdr:cNvPr id="838" name="n_4mainValue【消防施設】&#10;一人当たり面積">
          <a:extLst>
            <a:ext uri="{FF2B5EF4-FFF2-40B4-BE49-F238E27FC236}">
              <a16:creationId xmlns:a16="http://schemas.microsoft.com/office/drawing/2014/main" id="{F43F6EEF-2B33-4216-AF96-93340EFB7155}"/>
            </a:ext>
          </a:extLst>
        </xdr:cNvPr>
        <xdr:cNvSpPr txBox="1"/>
      </xdr:nvSpPr>
      <xdr:spPr>
        <a:xfrm>
          <a:off x="18421427" y="1458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15D791D0-0CBB-46AD-8325-B836AFE649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F94A5EB9-A634-4E68-A0C0-3795E385BD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59A7D165-ED48-4DE9-819D-93832585E5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5BE2FEE-576D-4118-A3CC-8D8CE00614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6BA5471-6B56-48A1-8FCA-DAE49A359C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EB4CEF05-1222-4610-AD80-E264ED8C1F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F2C3844-E9BE-4211-935B-1AF31A51D9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D5A3C14-4BC5-45DF-93A0-6A8D4B6A6F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D0D5FC1D-56CE-4BEF-86A7-16C17D38A3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686816E8-5049-4117-9059-7033306DC7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FF1B57BF-D7E3-47D4-BDC9-9C62705798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033F698-D0DF-44C9-82B4-D7CAF051A1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CE05AA6-9F58-4FAB-9B6C-DE16EA4D57B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82E4D992-8071-49E7-A03A-C697260839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B028F3FB-6EE1-430F-A5E0-D9371E1775F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118F437C-02D3-477C-A2F4-4C7205310C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5357EE9-570C-4C6C-A64E-1E03257707E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BCFCE0C-8472-4689-BEFB-1A984F7D252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8A8324D8-2320-49C1-98C8-992F845B58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C4337A06-CA5F-44DF-9637-AC2F9B34128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36DD6A27-A31F-4076-BE4A-5357F9BD42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292BD022-DE03-4A1F-B1CD-A0F00FC804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C0B6A95-9BB2-43F4-BF56-3D8AEFFD71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58F6540D-DA4C-4296-92EA-B4CFD0B70A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95D8862-A4AB-4B91-9A38-E81A52951D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E389F44E-01A6-44F8-B70B-654DAF2F4142}"/>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FF5A9D20-2EE7-4E96-B198-54ECC1E875C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7BF46F2-D76D-4476-9372-7A6D0BC271D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BEA51EDB-6505-44FD-8D47-3E7AF60E0D3B}"/>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84DB0161-1BC9-4010-9137-B1521052F7F1}"/>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FD76A3ED-D687-4353-9A4B-086D20F0AFFC}"/>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4336E19C-6937-4E96-8E85-B06589FC37C6}"/>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EA8A79ED-3E4B-493E-9C69-92474A420E3C}"/>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6359FECC-F90A-44E3-8A3E-2785C1C6A5EE}"/>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86353FE8-E812-4C89-857D-BCAC7E3CA3FF}"/>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E8C2674F-F26A-47B8-B029-2615C025C4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B3E2034-28A7-417D-A43F-495596A7D9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DB3FBA8-2AE1-4238-904D-9CFB8FA40C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4017CB5-4AFB-49BF-B573-67B34F265D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39DE788-9247-44AF-9766-BA391EBC74C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99204AB-0ACC-4557-A51B-8A337332CB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880" name="楕円 879">
          <a:extLst>
            <a:ext uri="{FF2B5EF4-FFF2-40B4-BE49-F238E27FC236}">
              <a16:creationId xmlns:a16="http://schemas.microsoft.com/office/drawing/2014/main" id="{515BFEE1-7091-475B-9CEB-83234C81F7F6}"/>
            </a:ext>
          </a:extLst>
        </xdr:cNvPr>
        <xdr:cNvSpPr/>
      </xdr:nvSpPr>
      <xdr:spPr>
        <a:xfrm>
          <a:off x="16268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23421</xdr:rowOff>
    </xdr:from>
    <xdr:ext cx="405111" cy="259045"/>
    <xdr:sp macro="" textlink="">
      <xdr:nvSpPr>
        <xdr:cNvPr id="881" name="【庁舎】&#10;有形固定資産減価償却率該当値テキスト">
          <a:extLst>
            <a:ext uri="{FF2B5EF4-FFF2-40B4-BE49-F238E27FC236}">
              <a16:creationId xmlns:a16="http://schemas.microsoft.com/office/drawing/2014/main" id="{27C21C3D-AD4D-4C21-BE9F-F064B745B1AA}"/>
            </a:ext>
          </a:extLst>
        </xdr:cNvPr>
        <xdr:cNvSpPr txBox="1"/>
      </xdr:nvSpPr>
      <xdr:spPr>
        <a:xfrm>
          <a:off x="16357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882" name="楕円 881">
          <a:extLst>
            <a:ext uri="{FF2B5EF4-FFF2-40B4-BE49-F238E27FC236}">
              <a16:creationId xmlns:a16="http://schemas.microsoft.com/office/drawing/2014/main" id="{69DB298A-914C-460A-8F8F-6566FEA25CA1}"/>
            </a:ext>
          </a:extLst>
        </xdr:cNvPr>
        <xdr:cNvSpPr/>
      </xdr:nvSpPr>
      <xdr:spPr>
        <a:xfrm>
          <a:off x="15430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95794</xdr:rowOff>
    </xdr:to>
    <xdr:cxnSp macro="">
      <xdr:nvCxnSpPr>
        <xdr:cNvPr id="883" name="直線コネクタ 882">
          <a:extLst>
            <a:ext uri="{FF2B5EF4-FFF2-40B4-BE49-F238E27FC236}">
              <a16:creationId xmlns:a16="http://schemas.microsoft.com/office/drawing/2014/main" id="{0A7910BD-0328-467E-8E27-CF3D588E1E95}"/>
            </a:ext>
          </a:extLst>
        </xdr:cNvPr>
        <xdr:cNvCxnSpPr/>
      </xdr:nvCxnSpPr>
      <xdr:spPr>
        <a:xfrm>
          <a:off x="15481300" y="1804905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84" name="楕円 883">
          <a:extLst>
            <a:ext uri="{FF2B5EF4-FFF2-40B4-BE49-F238E27FC236}">
              <a16:creationId xmlns:a16="http://schemas.microsoft.com/office/drawing/2014/main" id="{43D2D0F6-455F-4E46-BB12-A5779B352940}"/>
            </a:ext>
          </a:extLst>
        </xdr:cNvPr>
        <xdr:cNvSpPr/>
      </xdr:nvSpPr>
      <xdr:spPr>
        <a:xfrm>
          <a:off x="14541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xdr:rowOff>
    </xdr:from>
    <xdr:to>
      <xdr:col>81</xdr:col>
      <xdr:colOff>50800</xdr:colOff>
      <xdr:row>105</xdr:row>
      <xdr:rowOff>46808</xdr:rowOff>
    </xdr:to>
    <xdr:cxnSp macro="">
      <xdr:nvCxnSpPr>
        <xdr:cNvPr id="885" name="直線コネクタ 884">
          <a:extLst>
            <a:ext uri="{FF2B5EF4-FFF2-40B4-BE49-F238E27FC236}">
              <a16:creationId xmlns:a16="http://schemas.microsoft.com/office/drawing/2014/main" id="{0D6DBE31-7661-40A2-9394-F3E7087613A6}"/>
            </a:ext>
          </a:extLst>
        </xdr:cNvPr>
        <xdr:cNvCxnSpPr/>
      </xdr:nvCxnSpPr>
      <xdr:spPr>
        <a:xfrm>
          <a:off x="14592300" y="180115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86" name="楕円 885">
          <a:extLst>
            <a:ext uri="{FF2B5EF4-FFF2-40B4-BE49-F238E27FC236}">
              <a16:creationId xmlns:a16="http://schemas.microsoft.com/office/drawing/2014/main" id="{6CD3DD92-4BCE-4218-BD09-261D99C30FBF}"/>
            </a:ext>
          </a:extLst>
        </xdr:cNvPr>
        <xdr:cNvSpPr/>
      </xdr:nvSpPr>
      <xdr:spPr>
        <a:xfrm>
          <a:off x="13652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130084</xdr:rowOff>
    </xdr:from>
    <xdr:to>
      <xdr:col>76</xdr:col>
      <xdr:colOff>114300</xdr:colOff>
      <xdr:row>105</xdr:row>
      <xdr:rowOff>9252</xdr:rowOff>
    </xdr:to>
    <xdr:cxnSp macro="">
      <xdr:nvCxnSpPr>
        <xdr:cNvPr id="887" name="直線コネクタ 886">
          <a:extLst>
            <a:ext uri="{FF2B5EF4-FFF2-40B4-BE49-F238E27FC236}">
              <a16:creationId xmlns:a16="http://schemas.microsoft.com/office/drawing/2014/main" id="{0EC6E98C-42D4-4F8F-A492-1538F7987DF9}"/>
            </a:ext>
          </a:extLst>
        </xdr:cNvPr>
        <xdr:cNvCxnSpPr/>
      </xdr:nvCxnSpPr>
      <xdr:spPr>
        <a:xfrm>
          <a:off x="13703300" y="179608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66221</xdr:rowOff>
    </xdr:from>
    <xdr:to>
      <xdr:col>67</xdr:col>
      <xdr:colOff>101600</xdr:colOff>
      <xdr:row>104</xdr:row>
      <xdr:rowOff>167821</xdr:rowOff>
    </xdr:to>
    <xdr:sp macro="" textlink="">
      <xdr:nvSpPr>
        <xdr:cNvPr id="888" name="楕円 887">
          <a:extLst>
            <a:ext uri="{FF2B5EF4-FFF2-40B4-BE49-F238E27FC236}">
              <a16:creationId xmlns:a16="http://schemas.microsoft.com/office/drawing/2014/main" id="{682CA89F-C770-479B-8589-030C5281287C}"/>
            </a:ext>
          </a:extLst>
        </xdr:cNvPr>
        <xdr:cNvSpPr/>
      </xdr:nvSpPr>
      <xdr:spPr>
        <a:xfrm>
          <a:off x="12763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117021</xdr:rowOff>
    </xdr:from>
    <xdr:to>
      <xdr:col>71</xdr:col>
      <xdr:colOff>177800</xdr:colOff>
      <xdr:row>104</xdr:row>
      <xdr:rowOff>130084</xdr:rowOff>
    </xdr:to>
    <xdr:cxnSp macro="">
      <xdr:nvCxnSpPr>
        <xdr:cNvPr id="889" name="直線コネクタ 888">
          <a:extLst>
            <a:ext uri="{FF2B5EF4-FFF2-40B4-BE49-F238E27FC236}">
              <a16:creationId xmlns:a16="http://schemas.microsoft.com/office/drawing/2014/main" id="{7070C1EB-C618-4937-A6B3-0E2B920E8CB8}"/>
            </a:ext>
          </a:extLst>
        </xdr:cNvPr>
        <xdr:cNvCxnSpPr/>
      </xdr:nvCxnSpPr>
      <xdr:spPr>
        <a:xfrm>
          <a:off x="12814300" y="179478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384F7EC4-7B89-45E1-8815-E40E61C663D3}"/>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984C6C3A-F05E-4CE8-8088-DCBC822D06F8}"/>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a:extLst>
            <a:ext uri="{FF2B5EF4-FFF2-40B4-BE49-F238E27FC236}">
              <a16:creationId xmlns:a16="http://schemas.microsoft.com/office/drawing/2014/main" id="{60F113EA-4C15-41A8-96CE-B1B6BC3E8FB5}"/>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93" name="n_4aveValue【庁舎】&#10;有形固定資産減価償却率">
          <a:extLst>
            <a:ext uri="{FF2B5EF4-FFF2-40B4-BE49-F238E27FC236}">
              <a16:creationId xmlns:a16="http://schemas.microsoft.com/office/drawing/2014/main" id="{F1BA08E9-965F-4308-A2C4-F92F20B8AFBA}"/>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88735</xdr:rowOff>
    </xdr:from>
    <xdr:ext cx="405111" cy="259045"/>
    <xdr:sp macro="" textlink="">
      <xdr:nvSpPr>
        <xdr:cNvPr id="894" name="n_1mainValue【庁舎】&#10;有形固定資産減価償却率">
          <a:extLst>
            <a:ext uri="{FF2B5EF4-FFF2-40B4-BE49-F238E27FC236}">
              <a16:creationId xmlns:a16="http://schemas.microsoft.com/office/drawing/2014/main" id="{4F529823-5331-40E6-9B83-E43D2B718092}"/>
            </a:ext>
          </a:extLst>
        </xdr:cNvPr>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895" name="n_2mainValue【庁舎】&#10;有形固定資産減価償却率">
          <a:extLst>
            <a:ext uri="{FF2B5EF4-FFF2-40B4-BE49-F238E27FC236}">
              <a16:creationId xmlns:a16="http://schemas.microsoft.com/office/drawing/2014/main" id="{2C06A343-A20C-415F-A7C0-834F4FA84494}"/>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6" name="n_3mainValue【庁舎】&#10;有形固定資産減価償却率">
          <a:extLst>
            <a:ext uri="{FF2B5EF4-FFF2-40B4-BE49-F238E27FC236}">
              <a16:creationId xmlns:a16="http://schemas.microsoft.com/office/drawing/2014/main" id="{F1515275-4D47-4124-81D9-B3E969AD723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12898</xdr:rowOff>
    </xdr:from>
    <xdr:ext cx="405111" cy="259045"/>
    <xdr:sp macro="" textlink="">
      <xdr:nvSpPr>
        <xdr:cNvPr id="897" name="n_4mainValue【庁舎】&#10;有形固定資産減価償却率">
          <a:extLst>
            <a:ext uri="{FF2B5EF4-FFF2-40B4-BE49-F238E27FC236}">
              <a16:creationId xmlns:a16="http://schemas.microsoft.com/office/drawing/2014/main" id="{9BDAFB8F-8233-4329-A50F-BCC94CDAADE9}"/>
            </a:ext>
          </a:extLst>
        </xdr:cNvPr>
        <xdr:cNvSpPr txBox="1"/>
      </xdr:nvSpPr>
      <xdr:spPr>
        <a:xfrm>
          <a:off x="12611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9351D4A5-EFF8-486F-AF71-EBAFFE5CA1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558D8FF-BCB7-4E0F-A615-33EE9B3D76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B83B1A4D-1557-443B-883E-2F45E1D155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A407DA0-5206-4AA1-96AB-3F94B3AC86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1ED9AF52-1AA4-4093-B16F-6CDFCFEAE2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C3821ED-EF2A-42F8-8A9A-0B3814E2BF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4F8FE5D-EC90-4E63-859B-65E17F8C24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FBA38FD-A5EA-4DF9-B3D0-3141144B7D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5F9AFA25-C824-4D5F-BDB7-2A25A3F357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32D2D969-1624-4FE2-A294-5DD9A6B9A5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DCF60AF5-56C7-4E5E-BED7-C4E3F1AB43F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31E09C62-E99D-453D-B61D-FB636A1A3B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247B15A8-7D75-4C78-B6CA-3FB03038CB5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32A7ECE1-411C-463B-8701-69497A5DAD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B9B01BD3-5925-495E-8834-0C9D0987173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144C0749-F793-4216-8A4D-ED5C8164619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D53F52B9-0C95-453A-9E30-03F99731D06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2C40F38F-1394-40E6-9376-C091000482D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A1B67AF3-0DDF-4A3B-BBFB-A68D76D3818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2B65B858-52EB-40D3-875E-F7C19F9FB8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F2760DCD-C0BC-4CAA-B933-956190F214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C3D74210-1BFC-481F-930F-D9643EA5BBA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C1068648-76F2-4BD2-87DE-B53A20325F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1301CD5-51D4-42CF-BC70-7C87B934FC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9B44BBD4-BF2B-46D5-AAB5-E08F213F9A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F4AE29CB-14EE-4ED3-B558-F5B1A7EC8318}"/>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63B46F72-C33C-485D-897C-26F82B1FAB4A}"/>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FA59F3A8-2457-4747-BBEB-A7480D3C19EE}"/>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E0E345B0-D5DE-44D5-BD23-C64A9BC4AC45}"/>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9E445947-8876-4230-95B1-F4F6FAAC02B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a:extLst>
            <a:ext uri="{FF2B5EF4-FFF2-40B4-BE49-F238E27FC236}">
              <a16:creationId xmlns:a16="http://schemas.microsoft.com/office/drawing/2014/main" id="{4DB569DD-2559-44A3-BF49-585C46B939FA}"/>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338AB9D1-D514-4935-906D-ADEE7DC315A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7D0AC693-DDA9-4F75-9C16-BFE616D1F5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7608C0E2-572B-4427-A1D1-4D03CBEFE5DE}"/>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F3C3D5BE-5036-4FD1-9CA0-9AE8880517F1}"/>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D52F26A8-EF13-40CC-99B0-E2330D077177}"/>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E585CD8-3942-4C6E-9597-5568D51CB5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F5A84AC-BC15-4F4D-AABD-FA66500306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214C184-8495-493B-9774-4329CC47A0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710C984-739B-4F4D-89F7-FED8255D79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D34ED6D-6891-4F8C-AE26-3B52182A18A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23768</xdr:rowOff>
    </xdr:from>
    <xdr:to>
      <xdr:col>116</xdr:col>
      <xdr:colOff>114300</xdr:colOff>
      <xdr:row>99</xdr:row>
      <xdr:rowOff>125368</xdr:rowOff>
    </xdr:to>
    <xdr:sp macro="" textlink="">
      <xdr:nvSpPr>
        <xdr:cNvPr id="939" name="楕円 938">
          <a:extLst>
            <a:ext uri="{FF2B5EF4-FFF2-40B4-BE49-F238E27FC236}">
              <a16:creationId xmlns:a16="http://schemas.microsoft.com/office/drawing/2014/main" id="{674894E5-384F-4BFB-A668-E3A0C2A3194E}"/>
            </a:ext>
          </a:extLst>
        </xdr:cNvPr>
        <xdr:cNvSpPr/>
      </xdr:nvSpPr>
      <xdr:spPr>
        <a:xfrm>
          <a:off x="22110700" y="1699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118854</xdr:rowOff>
    </xdr:from>
    <xdr:ext cx="469744" cy="259045"/>
    <xdr:sp macro="" textlink="">
      <xdr:nvSpPr>
        <xdr:cNvPr id="940" name="【庁舎】&#10;一人当たり面積該当値テキスト">
          <a:extLst>
            <a:ext uri="{FF2B5EF4-FFF2-40B4-BE49-F238E27FC236}">
              <a16:creationId xmlns:a16="http://schemas.microsoft.com/office/drawing/2014/main" id="{47265D7C-E6BF-4767-A121-F43D1FA51850}"/>
            </a:ext>
          </a:extLst>
        </xdr:cNvPr>
        <xdr:cNvSpPr txBox="1"/>
      </xdr:nvSpPr>
      <xdr:spPr>
        <a:xfrm>
          <a:off x="22199600" y="1692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139700</xdr:rowOff>
    </xdr:from>
    <xdr:to>
      <xdr:col>112</xdr:col>
      <xdr:colOff>38100</xdr:colOff>
      <xdr:row>99</xdr:row>
      <xdr:rowOff>69850</xdr:rowOff>
    </xdr:to>
    <xdr:sp macro="" textlink="">
      <xdr:nvSpPr>
        <xdr:cNvPr id="941" name="楕円 940">
          <a:extLst>
            <a:ext uri="{FF2B5EF4-FFF2-40B4-BE49-F238E27FC236}">
              <a16:creationId xmlns:a16="http://schemas.microsoft.com/office/drawing/2014/main" id="{B708FD85-2A19-40E1-B7ED-1C811D92CEFC}"/>
            </a:ext>
          </a:extLst>
        </xdr:cNvPr>
        <xdr:cNvSpPr/>
      </xdr:nvSpPr>
      <xdr:spPr>
        <a:xfrm>
          <a:off x="21272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19050</xdr:rowOff>
    </xdr:from>
    <xdr:to>
      <xdr:col>116</xdr:col>
      <xdr:colOff>63500</xdr:colOff>
      <xdr:row>99</xdr:row>
      <xdr:rowOff>74568</xdr:rowOff>
    </xdr:to>
    <xdr:cxnSp macro="">
      <xdr:nvCxnSpPr>
        <xdr:cNvPr id="942" name="直線コネクタ 941">
          <a:extLst>
            <a:ext uri="{FF2B5EF4-FFF2-40B4-BE49-F238E27FC236}">
              <a16:creationId xmlns:a16="http://schemas.microsoft.com/office/drawing/2014/main" id="{C23283CF-F441-4524-B682-A9A6D5B626E6}"/>
            </a:ext>
          </a:extLst>
        </xdr:cNvPr>
        <xdr:cNvCxnSpPr/>
      </xdr:nvCxnSpPr>
      <xdr:spPr>
        <a:xfrm>
          <a:off x="21323300" y="1699260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9071</xdr:rowOff>
    </xdr:from>
    <xdr:to>
      <xdr:col>107</xdr:col>
      <xdr:colOff>101600</xdr:colOff>
      <xdr:row>99</xdr:row>
      <xdr:rowOff>110671</xdr:rowOff>
    </xdr:to>
    <xdr:sp macro="" textlink="">
      <xdr:nvSpPr>
        <xdr:cNvPr id="943" name="楕円 942">
          <a:extLst>
            <a:ext uri="{FF2B5EF4-FFF2-40B4-BE49-F238E27FC236}">
              <a16:creationId xmlns:a16="http://schemas.microsoft.com/office/drawing/2014/main" id="{E3B8AD83-9482-4033-BE36-D3ED36851012}"/>
            </a:ext>
          </a:extLst>
        </xdr:cNvPr>
        <xdr:cNvSpPr/>
      </xdr:nvSpPr>
      <xdr:spPr>
        <a:xfrm>
          <a:off x="20383500" y="169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19050</xdr:rowOff>
    </xdr:from>
    <xdr:to>
      <xdr:col>111</xdr:col>
      <xdr:colOff>177800</xdr:colOff>
      <xdr:row>99</xdr:row>
      <xdr:rowOff>59871</xdr:rowOff>
    </xdr:to>
    <xdr:cxnSp macro="">
      <xdr:nvCxnSpPr>
        <xdr:cNvPr id="944" name="直線コネクタ 943">
          <a:extLst>
            <a:ext uri="{FF2B5EF4-FFF2-40B4-BE49-F238E27FC236}">
              <a16:creationId xmlns:a16="http://schemas.microsoft.com/office/drawing/2014/main" id="{9B5B700F-EDB8-481C-8FFF-F84256AF9FC0}"/>
            </a:ext>
          </a:extLst>
        </xdr:cNvPr>
        <xdr:cNvCxnSpPr/>
      </xdr:nvCxnSpPr>
      <xdr:spPr>
        <a:xfrm flipV="1">
          <a:off x="20434300" y="1699260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43362</xdr:rowOff>
    </xdr:from>
    <xdr:to>
      <xdr:col>102</xdr:col>
      <xdr:colOff>165100</xdr:colOff>
      <xdr:row>99</xdr:row>
      <xdr:rowOff>144962</xdr:rowOff>
    </xdr:to>
    <xdr:sp macro="" textlink="">
      <xdr:nvSpPr>
        <xdr:cNvPr id="945" name="楕円 944">
          <a:extLst>
            <a:ext uri="{FF2B5EF4-FFF2-40B4-BE49-F238E27FC236}">
              <a16:creationId xmlns:a16="http://schemas.microsoft.com/office/drawing/2014/main" id="{21BDC67D-CE63-4980-A707-057622AF58E3}"/>
            </a:ext>
          </a:extLst>
        </xdr:cNvPr>
        <xdr:cNvSpPr/>
      </xdr:nvSpPr>
      <xdr:spPr>
        <a:xfrm>
          <a:off x="19494500" y="1701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59871</xdr:rowOff>
    </xdr:from>
    <xdr:to>
      <xdr:col>107</xdr:col>
      <xdr:colOff>50800</xdr:colOff>
      <xdr:row>99</xdr:row>
      <xdr:rowOff>94162</xdr:rowOff>
    </xdr:to>
    <xdr:cxnSp macro="">
      <xdr:nvCxnSpPr>
        <xdr:cNvPr id="946" name="直線コネクタ 945">
          <a:extLst>
            <a:ext uri="{FF2B5EF4-FFF2-40B4-BE49-F238E27FC236}">
              <a16:creationId xmlns:a16="http://schemas.microsoft.com/office/drawing/2014/main" id="{3BADD467-51F9-43F1-8577-9977893D9415}"/>
            </a:ext>
          </a:extLst>
        </xdr:cNvPr>
        <xdr:cNvCxnSpPr/>
      </xdr:nvCxnSpPr>
      <xdr:spPr>
        <a:xfrm flipV="1">
          <a:off x="19545300" y="170334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64588</xdr:rowOff>
    </xdr:from>
    <xdr:to>
      <xdr:col>98</xdr:col>
      <xdr:colOff>38100</xdr:colOff>
      <xdr:row>99</xdr:row>
      <xdr:rowOff>166188</xdr:rowOff>
    </xdr:to>
    <xdr:sp macro="" textlink="">
      <xdr:nvSpPr>
        <xdr:cNvPr id="947" name="楕円 946">
          <a:extLst>
            <a:ext uri="{FF2B5EF4-FFF2-40B4-BE49-F238E27FC236}">
              <a16:creationId xmlns:a16="http://schemas.microsoft.com/office/drawing/2014/main" id="{C924089B-5D94-42C3-A4D6-7AACA77AA507}"/>
            </a:ext>
          </a:extLst>
        </xdr:cNvPr>
        <xdr:cNvSpPr/>
      </xdr:nvSpPr>
      <xdr:spPr>
        <a:xfrm>
          <a:off x="18605500" y="170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94162</xdr:rowOff>
    </xdr:from>
    <xdr:to>
      <xdr:col>102</xdr:col>
      <xdr:colOff>114300</xdr:colOff>
      <xdr:row>99</xdr:row>
      <xdr:rowOff>115388</xdr:rowOff>
    </xdr:to>
    <xdr:cxnSp macro="">
      <xdr:nvCxnSpPr>
        <xdr:cNvPr id="948" name="直線コネクタ 947">
          <a:extLst>
            <a:ext uri="{FF2B5EF4-FFF2-40B4-BE49-F238E27FC236}">
              <a16:creationId xmlns:a16="http://schemas.microsoft.com/office/drawing/2014/main" id="{65F0DDEF-EB9C-422D-BE08-BF444CF75B57}"/>
            </a:ext>
          </a:extLst>
        </xdr:cNvPr>
        <xdr:cNvCxnSpPr/>
      </xdr:nvCxnSpPr>
      <xdr:spPr>
        <a:xfrm flipV="1">
          <a:off x="18656300" y="170677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a:extLst>
            <a:ext uri="{FF2B5EF4-FFF2-40B4-BE49-F238E27FC236}">
              <a16:creationId xmlns:a16="http://schemas.microsoft.com/office/drawing/2014/main" id="{56D61A20-7333-467E-91BD-8B67B36C6A20}"/>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a:extLst>
            <a:ext uri="{FF2B5EF4-FFF2-40B4-BE49-F238E27FC236}">
              <a16:creationId xmlns:a16="http://schemas.microsoft.com/office/drawing/2014/main" id="{DCF2FDE4-8899-4A18-8CCB-DDADC053B372}"/>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a:extLst>
            <a:ext uri="{FF2B5EF4-FFF2-40B4-BE49-F238E27FC236}">
              <a16:creationId xmlns:a16="http://schemas.microsoft.com/office/drawing/2014/main" id="{075C7077-989F-465A-A924-DB9F22BDB683}"/>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a:extLst>
            <a:ext uri="{FF2B5EF4-FFF2-40B4-BE49-F238E27FC236}">
              <a16:creationId xmlns:a16="http://schemas.microsoft.com/office/drawing/2014/main" id="{D2ACB7B2-6328-4F1C-A62B-3D0E1847D6C1}"/>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86377</xdr:rowOff>
    </xdr:from>
    <xdr:ext cx="469744" cy="259045"/>
    <xdr:sp macro="" textlink="">
      <xdr:nvSpPr>
        <xdr:cNvPr id="953" name="n_1mainValue【庁舎】&#10;一人当たり面積">
          <a:extLst>
            <a:ext uri="{FF2B5EF4-FFF2-40B4-BE49-F238E27FC236}">
              <a16:creationId xmlns:a16="http://schemas.microsoft.com/office/drawing/2014/main" id="{5B704970-C3E2-437D-879C-1F809E861D9C}"/>
            </a:ext>
          </a:extLst>
        </xdr:cNvPr>
        <xdr:cNvSpPr txBox="1"/>
      </xdr:nvSpPr>
      <xdr:spPr>
        <a:xfrm>
          <a:off x="21075727" y="1671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127198</xdr:rowOff>
    </xdr:from>
    <xdr:ext cx="469744" cy="259045"/>
    <xdr:sp macro="" textlink="">
      <xdr:nvSpPr>
        <xdr:cNvPr id="954" name="n_2mainValue【庁舎】&#10;一人当たり面積">
          <a:extLst>
            <a:ext uri="{FF2B5EF4-FFF2-40B4-BE49-F238E27FC236}">
              <a16:creationId xmlns:a16="http://schemas.microsoft.com/office/drawing/2014/main" id="{CC845D34-543E-4A19-998F-5696F5778373}"/>
            </a:ext>
          </a:extLst>
        </xdr:cNvPr>
        <xdr:cNvSpPr txBox="1"/>
      </xdr:nvSpPr>
      <xdr:spPr>
        <a:xfrm>
          <a:off x="20199427" y="1675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97</xdr:row>
      <xdr:rowOff>161489</xdr:rowOff>
    </xdr:from>
    <xdr:ext cx="469744" cy="259045"/>
    <xdr:sp macro="" textlink="">
      <xdr:nvSpPr>
        <xdr:cNvPr id="955" name="n_3mainValue【庁舎】&#10;一人当たり面積">
          <a:extLst>
            <a:ext uri="{FF2B5EF4-FFF2-40B4-BE49-F238E27FC236}">
              <a16:creationId xmlns:a16="http://schemas.microsoft.com/office/drawing/2014/main" id="{BA559684-42B5-406B-98B6-1D3B2B586E9E}"/>
            </a:ext>
          </a:extLst>
        </xdr:cNvPr>
        <xdr:cNvSpPr txBox="1"/>
      </xdr:nvSpPr>
      <xdr:spPr>
        <a:xfrm>
          <a:off x="1931042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11265</xdr:rowOff>
    </xdr:from>
    <xdr:ext cx="469744" cy="259045"/>
    <xdr:sp macro="" textlink="">
      <xdr:nvSpPr>
        <xdr:cNvPr id="956" name="n_4mainValue【庁舎】&#10;一人当たり面積">
          <a:extLst>
            <a:ext uri="{FF2B5EF4-FFF2-40B4-BE49-F238E27FC236}">
              <a16:creationId xmlns:a16="http://schemas.microsoft.com/office/drawing/2014/main" id="{DB7FC926-8838-4992-BAE9-7FDE544895C9}"/>
            </a:ext>
          </a:extLst>
        </xdr:cNvPr>
        <xdr:cNvSpPr txBox="1"/>
      </xdr:nvSpPr>
      <xdr:spPr>
        <a:xfrm>
          <a:off x="18421427" y="168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CABC85E-658C-450C-8211-232945F75A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43C1098-9547-4A7A-BF5F-0C2F7D6749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E699C1C-EDE9-4A36-99C2-BF5446EA74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有形固定資産減価償却率が類似団体内平均値よりも上回っている施設分類は、「体育館・プール」、「保健センター・保健所」、「消防施設」、「庁舎」である。</a:t>
          </a:r>
          <a:endParaRPr lang="ja-JP" altLang="ja-JP" sz="1400">
            <a:effectLst/>
          </a:endParaRPr>
        </a:p>
        <a:p>
          <a:r>
            <a:rPr kumimoji="1" lang="ja-JP" altLang="ja-JP" sz="1100">
              <a:solidFill>
                <a:schemeClr val="dk1"/>
              </a:solidFill>
              <a:effectLst/>
              <a:latin typeface="+mn-lt"/>
              <a:ea typeface="+mn-ea"/>
              <a:cs typeface="+mn-cs"/>
            </a:rPr>
            <a:t>　このうち、体育館については</a:t>
          </a:r>
          <a:r>
            <a:rPr lang="ja-JP" altLang="ja-JP" sz="1100" b="0" i="0" baseline="0">
              <a:solidFill>
                <a:schemeClr val="dk1"/>
              </a:solidFill>
              <a:effectLst/>
              <a:latin typeface="+mn-lt"/>
              <a:ea typeface="+mn-ea"/>
              <a:cs typeface="+mn-cs"/>
            </a:rPr>
            <a:t>、住民ニーズを踏まえ、サービスの必要性を見直すとともに、施設のあり方を検討する。</a:t>
          </a:r>
          <a:r>
            <a:rPr kumimoji="1" lang="ja-JP" altLang="ja-JP" sz="1100">
              <a:solidFill>
                <a:schemeClr val="dk1"/>
              </a:solidFill>
              <a:effectLst/>
              <a:latin typeface="+mn-lt"/>
              <a:ea typeface="+mn-ea"/>
              <a:cs typeface="+mn-cs"/>
            </a:rPr>
            <a:t>消防施設については多くの消防分団庫や車両等が耐用年数を経過しつつあるため、今後、優先度の高い施設から計画的に更新を実施する。</a:t>
          </a:r>
          <a:endParaRPr lang="ja-JP" altLang="ja-JP" sz="1400">
            <a:effectLst/>
          </a:endParaRPr>
        </a:p>
        <a:p>
          <a:r>
            <a:rPr lang="ja-JP" altLang="ja-JP" sz="1100" b="0" i="0" baseline="0">
              <a:solidFill>
                <a:schemeClr val="dk1"/>
              </a:solidFill>
              <a:effectLst/>
              <a:latin typeface="+mn-lt"/>
              <a:ea typeface="+mn-ea"/>
              <a:cs typeface="+mn-cs"/>
            </a:rPr>
            <a:t>　保健センターについては長寿命化対策や維持管理コストの縮減に努める。庁舎については建築後</a:t>
          </a:r>
          <a:r>
            <a:rPr lang="en-US" altLang="ja-JP" sz="1100" b="0" i="0" baseline="0">
              <a:solidFill>
                <a:schemeClr val="dk1"/>
              </a:solidFill>
              <a:effectLst/>
              <a:latin typeface="+mn-lt"/>
              <a:ea typeface="+mn-ea"/>
              <a:cs typeface="+mn-cs"/>
            </a:rPr>
            <a:t>40 </a:t>
          </a:r>
          <a:r>
            <a:rPr lang="ja-JP" altLang="ja-JP" sz="1100" b="0" i="0" baseline="0">
              <a:solidFill>
                <a:schemeClr val="dk1"/>
              </a:solidFill>
              <a:effectLst/>
              <a:latin typeface="+mn-lt"/>
              <a:ea typeface="+mn-ea"/>
              <a:cs typeface="+mn-cs"/>
            </a:rPr>
            <a:t>年を経過する施設も見られるため、災害時における重要拠点施設としての役割を維持するため、適切な更新を検討する。</a:t>
          </a:r>
          <a:endParaRPr lang="ja-JP" altLang="ja-JP" sz="1400">
            <a:effectLst/>
          </a:endParaRPr>
        </a:p>
        <a:p>
          <a:r>
            <a:rPr kumimoji="1" lang="ja-JP" altLang="ja-JP" sz="1100">
              <a:solidFill>
                <a:schemeClr val="dk1"/>
              </a:solidFill>
              <a:effectLst/>
              <a:latin typeface="+mn-lt"/>
              <a:ea typeface="+mn-ea"/>
              <a:cs typeface="+mn-cs"/>
            </a:rPr>
            <a:t>　また、それぞれの施設の状況や規模を総合的に検討し、市民サービスと財政状況のバランスがとれるよう、施設の更新や改修を適切に実施する。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756419"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77564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a:t>
          </a:r>
        </a:p>
        <a:p>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各調査対象年度の翌年の地方公務員給与実態調査に基づいているが、令和</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17780</xdr:rowOff>
    </xdr:from>
    <xdr:to>
      <xdr:col>23</xdr:col>
      <xdr:colOff>133350</xdr:colOff>
      <xdr:row>45</xdr:row>
      <xdr:rowOff>17780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17780</xdr:rowOff>
    </xdr:from>
    <xdr:to>
      <xdr:col>19</xdr:col>
      <xdr:colOff>133350</xdr:colOff>
      <xdr:row>45</xdr:row>
      <xdr:rowOff>17780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17780</xdr:rowOff>
    </xdr:from>
    <xdr:to>
      <xdr:col>15</xdr:col>
      <xdr:colOff>82550</xdr:colOff>
      <xdr:row>45</xdr:row>
      <xdr:rowOff>17780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138430</xdr:rowOff>
    </xdr:from>
    <xdr:to>
      <xdr:col>15</xdr:col>
      <xdr:colOff>133350</xdr:colOff>
      <xdr:row>45</xdr:row>
      <xdr:rowOff>68580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53357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については前年度に比べて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となったが、人件費、物件費、扶助費、公債費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繰出金等については前年度に比べて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）となり、合計では対前年度比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対馬博物館建設事業等）に係る地方債元金償還の開始等による公債費の増額が見込まれるため、公共施設管理運営の見直し等により効率的な財政運営に努め、財政硬直化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136525</xdr:rowOff>
    </xdr:from>
    <xdr:to>
      <xdr:col>23</xdr:col>
      <xdr:colOff>133350</xdr:colOff>
      <xdr:row>59</xdr:row>
      <xdr:rowOff>140546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5207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1270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560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1270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641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96308</xdr:rowOff>
    </xdr:from>
    <xdr:to>
      <xdr:col>11</xdr:col>
      <xdr:colOff>31750</xdr:colOff>
      <xdr:row>59</xdr:row>
      <xdr:rowOff>148590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1185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85725</xdr:rowOff>
    </xdr:from>
    <xdr:to>
      <xdr:col>23</xdr:col>
      <xdr:colOff>184150</xdr:colOff>
      <xdr:row>60</xdr:row>
      <xdr:rowOff>15875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102252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45508</xdr:rowOff>
    </xdr:from>
    <xdr:to>
      <xdr:col>7</xdr:col>
      <xdr:colOff>31750</xdr:colOff>
      <xdr:row>59</xdr:row>
      <xdr:rowOff>147108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157285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[348,642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「対馬市公共施設等総合管理計画」に基づく施設の統廃合や事務の効率化等を進め、経費の抑制に努める。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57827</xdr:rowOff>
    </xdr:from>
    <xdr:to>
      <xdr:col>23</xdr:col>
      <xdr:colOff>133350</xdr:colOff>
      <xdr:row>84</xdr:row>
      <xdr:rowOff>99927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459627"/>
          <a:ext cx="8382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15813</xdr:rowOff>
    </xdr:from>
    <xdr:to>
      <xdr:col>19</xdr:col>
      <xdr:colOff>133350</xdr:colOff>
      <xdr:row>84</xdr:row>
      <xdr:rowOff>57827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417613"/>
          <a:ext cx="889000" cy="4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158880</xdr:rowOff>
    </xdr:from>
    <xdr:to>
      <xdr:col>15</xdr:col>
      <xdr:colOff>82550</xdr:colOff>
      <xdr:row>84</xdr:row>
      <xdr:rowOff>15813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389230"/>
          <a:ext cx="889000" cy="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156846</xdr:rowOff>
    </xdr:from>
    <xdr:to>
      <xdr:col>11</xdr:col>
      <xdr:colOff>31750</xdr:colOff>
      <xdr:row>83</xdr:row>
      <xdr:rowOff>158880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87196"/>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49127</xdr:rowOff>
    </xdr:from>
    <xdr:to>
      <xdr:col>23</xdr:col>
      <xdr:colOff>184150</xdr:colOff>
      <xdr:row>84</xdr:row>
      <xdr:rowOff>150727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4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21204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42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7027</xdr:rowOff>
    </xdr:from>
    <xdr:to>
      <xdr:col>19</xdr:col>
      <xdr:colOff>184150</xdr:colOff>
      <xdr:row>84</xdr:row>
      <xdr:rowOff>108627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4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93404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495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136463</xdr:rowOff>
    </xdr:from>
    <xdr:to>
      <xdr:col>15</xdr:col>
      <xdr:colOff>133350</xdr:colOff>
      <xdr:row>84</xdr:row>
      <xdr:rowOff>66613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3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51390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45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108080</xdr:rowOff>
    </xdr:from>
    <xdr:to>
      <xdr:col>11</xdr:col>
      <xdr:colOff>82550</xdr:colOff>
      <xdr:row>84</xdr:row>
      <xdr:rowOff>38230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3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23007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4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106046</xdr:rowOff>
    </xdr:from>
    <xdr:to>
      <xdr:col>7</xdr:col>
      <xdr:colOff>31750</xdr:colOff>
      <xdr:row>84</xdr:row>
      <xdr:rowOff>36196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3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20973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4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昨年度と比較して同水準となったが、経験年数階層の変動等により類似団体平均を上回っている。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今後、給与制度の見直しを図り、給与水準の適正化に努める。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9133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住民基本台帳人口の減少（住民基本台帳人口：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30,377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29,663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【R3.1.1】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29,019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）により前年度に比べ増加している。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17296</xdr:rowOff>
    </xdr:from>
    <xdr:to>
      <xdr:col>81</xdr:col>
      <xdr:colOff>44450</xdr:colOff>
      <xdr:row>65</xdr:row>
      <xdr:rowOff>59811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161546"/>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17296</xdr:rowOff>
    </xdr:from>
    <xdr:to>
      <xdr:col>77</xdr:col>
      <xdr:colOff>44450</xdr:colOff>
      <xdr:row>65</xdr:row>
      <xdr:rowOff>17296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161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149678</xdr:rowOff>
    </xdr:from>
    <xdr:to>
      <xdr:col>72</xdr:col>
      <xdr:colOff>203200</xdr:colOff>
      <xdr:row>65</xdr:row>
      <xdr:rowOff>17296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1122478"/>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118654</xdr:rowOff>
    </xdr:from>
    <xdr:to>
      <xdr:col>68</xdr:col>
      <xdr:colOff>152400</xdr:colOff>
      <xdr:row>64</xdr:row>
      <xdr:rowOff>149678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10914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9011</xdr:rowOff>
    </xdr:from>
    <xdr:to>
      <xdr:col>81</xdr:col>
      <xdr:colOff>95250</xdr:colOff>
      <xdr:row>65</xdr:row>
      <xdr:rowOff>110611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1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152538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12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137946</xdr:rowOff>
    </xdr:from>
    <xdr:to>
      <xdr:col>77</xdr:col>
      <xdr:colOff>95250</xdr:colOff>
      <xdr:row>65</xdr:row>
      <xdr:rowOff>68096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1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52873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197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137946</xdr:rowOff>
    </xdr:from>
    <xdr:to>
      <xdr:col>73</xdr:col>
      <xdr:colOff>44450</xdr:colOff>
      <xdr:row>65</xdr:row>
      <xdr:rowOff>68096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11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52873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19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98878</xdr:rowOff>
    </xdr:from>
    <xdr:to>
      <xdr:col>68</xdr:col>
      <xdr:colOff>203200</xdr:colOff>
      <xdr:row>65</xdr:row>
      <xdr:rowOff>29028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13805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67854</xdr:rowOff>
    </xdr:from>
    <xdr:to>
      <xdr:col>64</xdr:col>
      <xdr:colOff>152400</xdr:colOff>
      <xdr:row>64</xdr:row>
      <xdr:rowOff>169454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154231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きて</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が、今後は合併特例債の終了等による交付税措置率の低い地方債発行の増が予想される。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141182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0131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125095</xdr:rowOff>
    </xdr:from>
    <xdr:to>
      <xdr:col>77</xdr:col>
      <xdr:colOff>44450</xdr:colOff>
      <xdr:row>36</xdr:row>
      <xdr:rowOff>129117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729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125095</xdr:rowOff>
    </xdr:from>
    <xdr:to>
      <xdr:col>72</xdr:col>
      <xdr:colOff>203200</xdr:colOff>
      <xdr:row>36</xdr:row>
      <xdr:rowOff>141182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29729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165312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33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74295</xdr:rowOff>
    </xdr:from>
    <xdr:to>
      <xdr:col>73</xdr:col>
      <xdr:colOff>44450</xdr:colOff>
      <xdr:row>37</xdr:row>
      <xdr:rowOff>4445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14622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普通交付税の合併算定替終了による分母の減等により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令和元年度までは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上昇傾であったが、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交付税措置率の高い地方債の活用等により前年度よりも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年度は組合等積立額・積立不足額の減による退職手当負担見込額の増等により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ポイントの上昇となった。</a:t>
          </a:r>
          <a:r>
            <a:rPr lang="ja-JP" altLang="en-US" sz="1200">
              <a:effectLst/>
              <a:latin typeface="ＭＳ ゴシック" panose="020B0609070205080204" pitchFamily="49" charset="-128"/>
              <a:ea typeface="ＭＳ ゴシック" panose="020B0609070205080204" pitchFamily="49" charset="-128"/>
            </a:rPr>
            <a:t>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大型事業の実施による交付税措置率の低い地方債発行の増や基金取り崩しの増、普通交付税の減額による標準財政規模の減が見込まれるため、比率が上昇することが予想される。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101473</xdr:rowOff>
    </xdr:from>
    <xdr:to>
      <xdr:col>81</xdr:col>
      <xdr:colOff>44450</xdr:colOff>
      <xdr:row>14</xdr:row>
      <xdr:rowOff>106299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50177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101473</xdr:rowOff>
    </xdr:from>
    <xdr:to>
      <xdr:col>77</xdr:col>
      <xdr:colOff>44450</xdr:colOff>
      <xdr:row>14</xdr:row>
      <xdr:rowOff>138151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01773"/>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137185</xdr:rowOff>
    </xdr:from>
    <xdr:to>
      <xdr:col>72</xdr:col>
      <xdr:colOff>203200</xdr:colOff>
      <xdr:row>14</xdr:row>
      <xdr:rowOff>138151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37485"/>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135738</xdr:rowOff>
    </xdr:from>
    <xdr:to>
      <xdr:col>68</xdr:col>
      <xdr:colOff>152400</xdr:colOff>
      <xdr:row>14</xdr:row>
      <xdr:rowOff>137185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53603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55499</xdr:rowOff>
    </xdr:from>
    <xdr:to>
      <xdr:col>81</xdr:col>
      <xdr:colOff>95250</xdr:colOff>
      <xdr:row>14</xdr:row>
      <xdr:rowOff>157099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148226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50673</xdr:rowOff>
    </xdr:from>
    <xdr:to>
      <xdr:col>77</xdr:col>
      <xdr:colOff>95250</xdr:colOff>
      <xdr:row>14</xdr:row>
      <xdr:rowOff>152273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162450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1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87351</xdr:rowOff>
    </xdr:from>
    <xdr:to>
      <xdr:col>73</xdr:col>
      <xdr:colOff>44450</xdr:colOff>
      <xdr:row>15</xdr:row>
      <xdr:rowOff>17501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27678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5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86385</xdr:rowOff>
    </xdr:from>
    <xdr:to>
      <xdr:col>68</xdr:col>
      <xdr:colOff>203200</xdr:colOff>
      <xdr:row>15</xdr:row>
      <xdr:rowOff>16535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26712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84938</xdr:rowOff>
    </xdr:from>
    <xdr:to>
      <xdr:col>64</xdr:col>
      <xdr:colOff>152400</xdr:colOff>
      <xdr:row>15</xdr:row>
      <xdr:rowOff>15088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25265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類似団体内平均と比較しても、令和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今後もより良い行政サービスの提供の在り方を検討しながら、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物件費に係る経常収支比率については、令和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となったが、類似団体と比較すると高い傾向にある。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「対馬市公共施設等総合管理計画」に基づき施設の統廃合等を計画的に進め、物件費の削減を図る。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158750</xdr:rowOff>
    </xdr:from>
    <xdr:to>
      <xdr:col>82</xdr:col>
      <xdr:colOff>107950</xdr:colOff>
      <xdr:row>20</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16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4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25400</xdr:rowOff>
    </xdr:from>
    <xdr:to>
      <xdr:col>73</xdr:col>
      <xdr:colOff>180975</xdr:colOff>
      <xdr:row>20</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5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20</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0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107950</xdr:rowOff>
    </xdr:from>
    <xdr:to>
      <xdr:col>82</xdr:col>
      <xdr:colOff>158750</xdr:colOff>
      <xdr:row>20</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146050</xdr:rowOff>
    </xdr:from>
    <xdr:to>
      <xdr:col>69</xdr:col>
      <xdr:colOff>142875</xdr:colOff>
      <xdr:row>20</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95250</xdr:rowOff>
    </xdr:from>
    <xdr:to>
      <xdr:col>65</xdr:col>
      <xdr:colOff>53975</xdr:colOff>
      <xdr:row>20</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類似団体内平均と比較しても、令和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4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4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6350</xdr:rowOff>
    </xdr:from>
    <xdr:to>
      <xdr:col>24</xdr:col>
      <xdr:colOff>76200</xdr:colOff>
      <xdr:row>55</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89444</xdr:rowOff>
    </xdr:from>
    <xdr:to>
      <xdr:col>82</xdr:col>
      <xdr:colOff>107950</xdr:colOff>
      <xdr:row>53</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762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89444</xdr:rowOff>
    </xdr:from>
    <xdr:to>
      <xdr:col>78</xdr:col>
      <xdr:colOff>69850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762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89444</xdr:rowOff>
    </xdr:from>
    <xdr:to>
      <xdr:col>73</xdr:col>
      <xdr:colOff>180975</xdr:colOff>
      <xdr:row>53</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762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95976</xdr:rowOff>
    </xdr:from>
    <xdr:to>
      <xdr:col>69</xdr:col>
      <xdr:colOff>92075</xdr:colOff>
      <xdr:row>53</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82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38644</xdr:rowOff>
    </xdr:from>
    <xdr:to>
      <xdr:col>82</xdr:col>
      <xdr:colOff>158750</xdr:colOff>
      <xdr:row>53</xdr:row>
      <xdr:rowOff>140244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118671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3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51707</xdr:rowOff>
    </xdr:from>
    <xdr:to>
      <xdr:col>78</xdr:col>
      <xdr:colOff>120650</xdr:colOff>
      <xdr:row>53</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38644</xdr:rowOff>
    </xdr:from>
    <xdr:to>
      <xdr:col>74</xdr:col>
      <xdr:colOff>31750</xdr:colOff>
      <xdr:row>53</xdr:row>
      <xdr:rowOff>140244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150421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9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51707</xdr:rowOff>
    </xdr:from>
    <xdr:to>
      <xdr:col>69</xdr:col>
      <xdr:colOff>142875</xdr:colOff>
      <xdr:row>53</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163484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45176</xdr:rowOff>
    </xdr:from>
    <xdr:to>
      <xdr:col>65</xdr:col>
      <xdr:colOff>53975</xdr:colOff>
      <xdr:row>53</xdr:row>
      <xdr:rowOff>146776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156953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0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本年度は長崎県病院企業団負担金等の増により昨年度と比較し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706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706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88138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47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公債費に係る経常収支比率については、令和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類似団体内平均と比較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人口１人当たりの公債費は、類似団体平均</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72,468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158,924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近年の大型事業（対馬博物館建設事業等）に係る地方債の元金償還開始等により、さらなる公債費の増額が見込まれるため、積極的な繰上償還を実施するとともに起債の抑制を図り、公債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133858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5262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133858</xdr:rowOff>
    </xdr:from>
    <xdr:to>
      <xdr:col>19</xdr:col>
      <xdr:colOff>187325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640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120142</xdr:rowOff>
    </xdr:from>
    <xdr:to>
      <xdr:col>15</xdr:col>
      <xdr:colOff>98425</xdr:colOff>
      <xdr:row>76</xdr:row>
      <xdr:rowOff>140715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5034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120142</xdr:rowOff>
    </xdr:from>
    <xdr:to>
      <xdr:col>11</xdr:col>
      <xdr:colOff>9525</xdr:colOff>
      <xdr:row>76</xdr:row>
      <xdr:rowOff>122428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50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43705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83058</xdr:rowOff>
    </xdr:from>
    <xdr:to>
      <xdr:col>20</xdr:col>
      <xdr:colOff>38100</xdr:colOff>
      <xdr:row>77</xdr:row>
      <xdr:rowOff>13208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169435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69342</xdr:rowOff>
    </xdr:from>
    <xdr:to>
      <xdr:col>11</xdr:col>
      <xdr:colOff>60325</xdr:colOff>
      <xdr:row>76</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155719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158005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今後も公債費の抑制に努めるとともに、各費目経常経費の見直しを進め、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23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94996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251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108713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749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169689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104153</xdr:rowOff>
    </xdr:from>
    <xdr:to>
      <xdr:col>29</xdr:col>
      <xdr:colOff>127000</xdr:colOff>
      <xdr:row>13</xdr:row>
      <xdr:rowOff>16256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09178"/>
          <a:ext cx="647700" cy="8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16256</xdr:rowOff>
    </xdr:from>
    <xdr:to>
      <xdr:col>26</xdr:col>
      <xdr:colOff>50800</xdr:colOff>
      <xdr:row>13</xdr:row>
      <xdr:rowOff>128981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92731"/>
          <a:ext cx="698500" cy="1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128981</xdr:rowOff>
    </xdr:from>
    <xdr:to>
      <xdr:col>22</xdr:col>
      <xdr:colOff>114300</xdr:colOff>
      <xdr:row>13</xdr:row>
      <xdr:rowOff>171183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5456"/>
          <a:ext cx="698500" cy="4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139014</xdr:rowOff>
    </xdr:from>
    <xdr:to>
      <xdr:col>18</xdr:col>
      <xdr:colOff>177800</xdr:colOff>
      <xdr:row>13</xdr:row>
      <xdr:rowOff>171183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15489"/>
          <a:ext cx="698500" cy="3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53353</xdr:rowOff>
    </xdr:from>
    <xdr:to>
      <xdr:col>29</xdr:col>
      <xdr:colOff>177800</xdr:colOff>
      <xdr:row>12</xdr:row>
      <xdr:rowOff>154953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58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69880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0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136906</xdr:rowOff>
    </xdr:from>
    <xdr:to>
      <xdr:col>26</xdr:col>
      <xdr:colOff>101600</xdr:colOff>
      <xdr:row>13</xdr:row>
      <xdr:rowOff>67056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4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77233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10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78181</xdr:rowOff>
    </xdr:from>
    <xdr:to>
      <xdr:col>22</xdr:col>
      <xdr:colOff>165100</xdr:colOff>
      <xdr:row>14</xdr:row>
      <xdr:rowOff>8331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5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18508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2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120383</xdr:rowOff>
    </xdr:from>
    <xdr:to>
      <xdr:col>19</xdr:col>
      <xdr:colOff>38100</xdr:colOff>
      <xdr:row>14</xdr:row>
      <xdr:rowOff>50533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96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60710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6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88214</xdr:rowOff>
    </xdr:from>
    <xdr:to>
      <xdr:col>15</xdr:col>
      <xdr:colOff>101600</xdr:colOff>
      <xdr:row>14</xdr:row>
      <xdr:rowOff>18364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64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28541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3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290674</xdr:rowOff>
    </xdr:from>
    <xdr:to>
      <xdr:col>29</xdr:col>
      <xdr:colOff>127000</xdr:colOff>
      <xdr:row>37</xdr:row>
      <xdr:rowOff>325482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15374"/>
          <a:ext cx="647700" cy="3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275451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00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325482</xdr:rowOff>
    </xdr:from>
    <xdr:to>
      <xdr:col>26</xdr:col>
      <xdr:colOff>50800</xdr:colOff>
      <xdr:row>37</xdr:row>
      <xdr:rowOff>332180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0182"/>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332180</xdr:rowOff>
    </xdr:from>
    <xdr:to>
      <xdr:col>22</xdr:col>
      <xdr:colOff>114300</xdr:colOff>
      <xdr:row>37</xdr:row>
      <xdr:rowOff>338379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56880"/>
          <a:ext cx="698500" cy="6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338379</xdr:rowOff>
    </xdr:from>
    <xdr:to>
      <xdr:col>18</xdr:col>
      <xdr:colOff>177800</xdr:colOff>
      <xdr:row>37</xdr:row>
      <xdr:rowOff>339872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63079"/>
          <a:ext cx="698500" cy="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239874</xdr:rowOff>
    </xdr:from>
    <xdr:to>
      <xdr:col>29</xdr:col>
      <xdr:colOff>177800</xdr:colOff>
      <xdr:row>37</xdr:row>
      <xdr:rowOff>341474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6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84951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274682</xdr:rowOff>
    </xdr:from>
    <xdr:to>
      <xdr:col>26</xdr:col>
      <xdr:colOff>101600</xdr:colOff>
      <xdr:row>38</xdr:row>
      <xdr:rowOff>33382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9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43559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281380</xdr:rowOff>
    </xdr:from>
    <xdr:to>
      <xdr:col>22</xdr:col>
      <xdr:colOff>165100</xdr:colOff>
      <xdr:row>38</xdr:row>
      <xdr:rowOff>40080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50257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287579</xdr:rowOff>
    </xdr:from>
    <xdr:to>
      <xdr:col>19</xdr:col>
      <xdr:colOff>38100</xdr:colOff>
      <xdr:row>38</xdr:row>
      <xdr:rowOff>46279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31056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289072</xdr:rowOff>
    </xdr:from>
    <xdr:to>
      <xdr:col>15</xdr:col>
      <xdr:colOff>101600</xdr:colOff>
      <xdr:row>38</xdr:row>
      <xdr:rowOff>47772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3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32549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128207</xdr:rowOff>
    </xdr:from>
    <xdr:to>
      <xdr:col>24</xdr:col>
      <xdr:colOff>63500</xdr:colOff>
      <xdr:row>31</xdr:row>
      <xdr:rowOff>163309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43157"/>
          <a:ext cx="838200" cy="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163309</xdr:rowOff>
    </xdr:from>
    <xdr:to>
      <xdr:col>19</xdr:col>
      <xdr:colOff>177800</xdr:colOff>
      <xdr:row>32</xdr:row>
      <xdr:rowOff>168885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78259"/>
          <a:ext cx="889000" cy="17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77915</xdr:rowOff>
    </xdr:from>
    <xdr:to>
      <xdr:col>15</xdr:col>
      <xdr:colOff>50800</xdr:colOff>
      <xdr:row>32</xdr:row>
      <xdr:rowOff>168885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64315"/>
          <a:ext cx="889000" cy="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50914</xdr:rowOff>
    </xdr:from>
    <xdr:to>
      <xdr:col>10</xdr:col>
      <xdr:colOff>114300</xdr:colOff>
      <xdr:row>32</xdr:row>
      <xdr:rowOff>77915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37314"/>
          <a:ext cx="889000" cy="2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77407</xdr:rowOff>
    </xdr:from>
    <xdr:to>
      <xdr:col>24</xdr:col>
      <xdr:colOff>114300</xdr:colOff>
      <xdr:row>32</xdr:row>
      <xdr:rowOff>7557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100284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112509</xdr:rowOff>
    </xdr:from>
    <xdr:to>
      <xdr:col>20</xdr:col>
      <xdr:colOff>38100</xdr:colOff>
      <xdr:row>32</xdr:row>
      <xdr:rowOff>42659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2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59186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118085</xdr:rowOff>
    </xdr:from>
    <xdr:to>
      <xdr:col>15</xdr:col>
      <xdr:colOff>101600</xdr:colOff>
      <xdr:row>33</xdr:row>
      <xdr:rowOff>48235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64762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27115</xdr:rowOff>
    </xdr:from>
    <xdr:to>
      <xdr:col>10</xdr:col>
      <xdr:colOff>165100</xdr:colOff>
      <xdr:row>32</xdr:row>
      <xdr:rowOff>128715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145242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114</xdr:rowOff>
    </xdr:from>
    <xdr:to>
      <xdr:col>6</xdr:col>
      <xdr:colOff>38100</xdr:colOff>
      <xdr:row>32</xdr:row>
      <xdr:rowOff>101714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118241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6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65455</xdr:rowOff>
    </xdr:from>
    <xdr:to>
      <xdr:col>24</xdr:col>
      <xdr:colOff>63500</xdr:colOff>
      <xdr:row>56</xdr:row>
      <xdr:rowOff>105650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66655"/>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105650</xdr:rowOff>
    </xdr:from>
    <xdr:to>
      <xdr:col>19</xdr:col>
      <xdr:colOff>177800</xdr:colOff>
      <xdr:row>56</xdr:row>
      <xdr:rowOff>119762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06850"/>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119762</xdr:rowOff>
    </xdr:from>
    <xdr:to>
      <xdr:col>15</xdr:col>
      <xdr:colOff>50800</xdr:colOff>
      <xdr:row>56</xdr:row>
      <xdr:rowOff>147658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0962"/>
          <a:ext cx="889000" cy="2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147658</xdr:rowOff>
    </xdr:from>
    <xdr:to>
      <xdr:col>10</xdr:col>
      <xdr:colOff>114300</xdr:colOff>
      <xdr:row>56</xdr:row>
      <xdr:rowOff>156822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48858"/>
          <a:ext cx="889000" cy="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14655</xdr:rowOff>
    </xdr:from>
    <xdr:to>
      <xdr:col>24</xdr:col>
      <xdr:colOff>114300</xdr:colOff>
      <xdr:row>56</xdr:row>
      <xdr:rowOff>116255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37532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6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54850</xdr:rowOff>
    </xdr:from>
    <xdr:to>
      <xdr:col>20</xdr:col>
      <xdr:colOff>38100</xdr:colOff>
      <xdr:row>56</xdr:row>
      <xdr:rowOff>156450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3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68962</xdr:rowOff>
    </xdr:from>
    <xdr:to>
      <xdr:col>15</xdr:col>
      <xdr:colOff>101600</xdr:colOff>
      <xdr:row>56</xdr:row>
      <xdr:rowOff>170562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96858</xdr:rowOff>
    </xdr:from>
    <xdr:to>
      <xdr:col>10</xdr:col>
      <xdr:colOff>165100</xdr:colOff>
      <xdr:row>57</xdr:row>
      <xdr:rowOff>27008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43535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7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106022</xdr:rowOff>
    </xdr:from>
    <xdr:to>
      <xdr:col>6</xdr:col>
      <xdr:colOff>38100</xdr:colOff>
      <xdr:row>57</xdr:row>
      <xdr:rowOff>36172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52699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48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152223</xdr:rowOff>
    </xdr:from>
    <xdr:to>
      <xdr:col>24</xdr:col>
      <xdr:colOff>63500</xdr:colOff>
      <xdr:row>78</xdr:row>
      <xdr:rowOff>166691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5323"/>
          <a:ext cx="8382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166691</xdr:rowOff>
    </xdr:from>
    <xdr:to>
      <xdr:col>19</xdr:col>
      <xdr:colOff>177800</xdr:colOff>
      <xdr:row>79</xdr:row>
      <xdr:rowOff>10035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979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9985</xdr:rowOff>
    </xdr:from>
    <xdr:to>
      <xdr:col>15</xdr:col>
      <xdr:colOff>50800</xdr:colOff>
      <xdr:row>79</xdr:row>
      <xdr:rowOff>10035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54535"/>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169515</xdr:rowOff>
    </xdr:from>
    <xdr:to>
      <xdr:col>10</xdr:col>
      <xdr:colOff>114300</xdr:colOff>
      <xdr:row>79</xdr:row>
      <xdr:rowOff>9985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2615"/>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101423</xdr:rowOff>
    </xdr:from>
    <xdr:to>
      <xdr:col>24</xdr:col>
      <xdr:colOff>114300</xdr:colOff>
      <xdr:row>79</xdr:row>
      <xdr:rowOff>31573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19908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115891</xdr:rowOff>
    </xdr:from>
    <xdr:to>
      <xdr:col>20</xdr:col>
      <xdr:colOff>38100</xdr:colOff>
      <xdr:row>79</xdr:row>
      <xdr:rowOff>46041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37168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130685</xdr:rowOff>
    </xdr:from>
    <xdr:to>
      <xdr:col>15</xdr:col>
      <xdr:colOff>101600</xdr:colOff>
      <xdr:row>79</xdr:row>
      <xdr:rowOff>60835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51962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130635</xdr:rowOff>
    </xdr:from>
    <xdr:to>
      <xdr:col>10</xdr:col>
      <xdr:colOff>165100</xdr:colOff>
      <xdr:row>79</xdr:row>
      <xdr:rowOff>60785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51912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118715</xdr:rowOff>
    </xdr:from>
    <xdr:to>
      <xdr:col>6</xdr:col>
      <xdr:colOff>38100</xdr:colOff>
      <xdr:row>79</xdr:row>
      <xdr:rowOff>48865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39992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27198</xdr:rowOff>
    </xdr:from>
    <xdr:to>
      <xdr:col>24</xdr:col>
      <xdr:colOff>63500</xdr:colOff>
      <xdr:row>95</xdr:row>
      <xdr:rowOff>97577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43498"/>
          <a:ext cx="838200" cy="2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97577</xdr:rowOff>
    </xdr:from>
    <xdr:to>
      <xdr:col>19</xdr:col>
      <xdr:colOff>177800</xdr:colOff>
      <xdr:row>95</xdr:row>
      <xdr:rowOff>137399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5327"/>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137399</xdr:rowOff>
    </xdr:from>
    <xdr:to>
      <xdr:col>15</xdr:col>
      <xdr:colOff>50800</xdr:colOff>
      <xdr:row>96</xdr:row>
      <xdr:rowOff>5093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25149"/>
          <a:ext cx="889000" cy="3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153988</xdr:rowOff>
    </xdr:from>
    <xdr:to>
      <xdr:col>10</xdr:col>
      <xdr:colOff>114300</xdr:colOff>
      <xdr:row>96</xdr:row>
      <xdr:rowOff>5093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41738"/>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147848</xdr:rowOff>
    </xdr:from>
    <xdr:to>
      <xdr:col>24</xdr:col>
      <xdr:colOff>114300</xdr:colOff>
      <xdr:row>94</xdr:row>
      <xdr:rowOff>77998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170725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4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46777</xdr:rowOff>
    </xdr:from>
    <xdr:to>
      <xdr:col>20</xdr:col>
      <xdr:colOff>38100</xdr:colOff>
      <xdr:row>95</xdr:row>
      <xdr:rowOff>148377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164904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0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86599</xdr:rowOff>
    </xdr:from>
    <xdr:to>
      <xdr:col>15</xdr:col>
      <xdr:colOff>101600</xdr:colOff>
      <xdr:row>96</xdr:row>
      <xdr:rowOff>16749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33276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4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125743</xdr:rowOff>
    </xdr:from>
    <xdr:to>
      <xdr:col>10</xdr:col>
      <xdr:colOff>165100</xdr:colOff>
      <xdr:row>96</xdr:row>
      <xdr:rowOff>55893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72420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103188</xdr:rowOff>
    </xdr:from>
    <xdr:to>
      <xdr:col>6</xdr:col>
      <xdr:colOff>38100</xdr:colOff>
      <xdr:row>96</xdr:row>
      <xdr:rowOff>33338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49865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6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80123</xdr:rowOff>
    </xdr:from>
    <xdr:to>
      <xdr:col>55</xdr:col>
      <xdr:colOff>0</xdr:colOff>
      <xdr:row>35</xdr:row>
      <xdr:rowOff>106092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37973"/>
          <a:ext cx="838200" cy="36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80123</xdr:rowOff>
    </xdr:from>
    <xdr:to>
      <xdr:col>50</xdr:col>
      <xdr:colOff>114300</xdr:colOff>
      <xdr:row>36</xdr:row>
      <xdr:rowOff>32650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37973"/>
          <a:ext cx="889000" cy="4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32650</xdr:rowOff>
    </xdr:from>
    <xdr:to>
      <xdr:col>45</xdr:col>
      <xdr:colOff>177800</xdr:colOff>
      <xdr:row>36</xdr:row>
      <xdr:rowOff>66811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04850"/>
          <a:ext cx="889000" cy="3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60326</xdr:rowOff>
    </xdr:from>
    <xdr:to>
      <xdr:col>41</xdr:col>
      <xdr:colOff>50800</xdr:colOff>
      <xdr:row>36</xdr:row>
      <xdr:rowOff>66811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32526"/>
          <a:ext cx="889000" cy="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55292</xdr:rowOff>
    </xdr:from>
    <xdr:to>
      <xdr:col>55</xdr:col>
      <xdr:colOff>50800</xdr:colOff>
      <xdr:row>35</xdr:row>
      <xdr:rowOff>156892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78169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0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29323</xdr:rowOff>
    </xdr:from>
    <xdr:to>
      <xdr:col>50</xdr:col>
      <xdr:colOff>165100</xdr:colOff>
      <xdr:row>33</xdr:row>
      <xdr:rowOff>130923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147450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153300</xdr:rowOff>
    </xdr:from>
    <xdr:to>
      <xdr:col>46</xdr:col>
      <xdr:colOff>38100</xdr:colOff>
      <xdr:row>36</xdr:row>
      <xdr:rowOff>83450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99977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2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16011</xdr:rowOff>
    </xdr:from>
    <xdr:to>
      <xdr:col>41</xdr:col>
      <xdr:colOff>101600</xdr:colOff>
      <xdr:row>36</xdr:row>
      <xdr:rowOff>117611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134138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6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9526</xdr:rowOff>
    </xdr:from>
    <xdr:to>
      <xdr:col>36</xdr:col>
      <xdr:colOff>165100</xdr:colOff>
      <xdr:row>36</xdr:row>
      <xdr:rowOff>111126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127653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5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108866</xdr:rowOff>
    </xdr:from>
    <xdr:to>
      <xdr:col>55</xdr:col>
      <xdr:colOff>0</xdr:colOff>
      <xdr:row>53</xdr:row>
      <xdr:rowOff>122231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195716"/>
          <a:ext cx="838200" cy="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36204</xdr:rowOff>
    </xdr:from>
    <xdr:to>
      <xdr:col>50</xdr:col>
      <xdr:colOff>114300</xdr:colOff>
      <xdr:row>53</xdr:row>
      <xdr:rowOff>108866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951604"/>
          <a:ext cx="889000" cy="2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36204</xdr:rowOff>
    </xdr:from>
    <xdr:to>
      <xdr:col>45</xdr:col>
      <xdr:colOff>177800</xdr:colOff>
      <xdr:row>52</xdr:row>
      <xdr:rowOff>125723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951604"/>
          <a:ext cx="889000" cy="8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125723</xdr:rowOff>
    </xdr:from>
    <xdr:to>
      <xdr:col>41</xdr:col>
      <xdr:colOff>50800</xdr:colOff>
      <xdr:row>53</xdr:row>
      <xdr:rowOff>7185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41123"/>
          <a:ext cx="889000" cy="5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71431</xdr:rowOff>
    </xdr:from>
    <xdr:to>
      <xdr:col>55</xdr:col>
      <xdr:colOff>50800</xdr:colOff>
      <xdr:row>54</xdr:row>
      <xdr:rowOff>1581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1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94308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00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58066</xdr:rowOff>
    </xdr:from>
    <xdr:to>
      <xdr:col>50</xdr:col>
      <xdr:colOff>165100</xdr:colOff>
      <xdr:row>53</xdr:row>
      <xdr:rowOff>159666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4743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92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156854</xdr:rowOff>
    </xdr:from>
    <xdr:to>
      <xdr:col>46</xdr:col>
      <xdr:colOff>38100</xdr:colOff>
      <xdr:row>52</xdr:row>
      <xdr:rowOff>87004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9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103531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67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74923</xdr:rowOff>
    </xdr:from>
    <xdr:to>
      <xdr:col>41</xdr:col>
      <xdr:colOff>101600</xdr:colOff>
      <xdr:row>53</xdr:row>
      <xdr:rowOff>5073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9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21600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76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127835</xdr:rowOff>
    </xdr:from>
    <xdr:to>
      <xdr:col>36</xdr:col>
      <xdr:colOff>165100</xdr:colOff>
      <xdr:row>53</xdr:row>
      <xdr:rowOff>57985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0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74512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81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5077</xdr:rowOff>
    </xdr:from>
    <xdr:to>
      <xdr:col>55</xdr:col>
      <xdr:colOff>0</xdr:colOff>
      <xdr:row>76</xdr:row>
      <xdr:rowOff>20188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035277"/>
          <a:ext cx="8382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163578</xdr:rowOff>
    </xdr:from>
    <xdr:to>
      <xdr:col>50</xdr:col>
      <xdr:colOff>114300</xdr:colOff>
      <xdr:row>76</xdr:row>
      <xdr:rowOff>20188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850878"/>
          <a:ext cx="889000" cy="19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104987</xdr:rowOff>
    </xdr:from>
    <xdr:to>
      <xdr:col>45</xdr:col>
      <xdr:colOff>177800</xdr:colOff>
      <xdr:row>74</xdr:row>
      <xdr:rowOff>163578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792287"/>
          <a:ext cx="889000" cy="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104987</xdr:rowOff>
    </xdr:from>
    <xdr:to>
      <xdr:col>41</xdr:col>
      <xdr:colOff>50800</xdr:colOff>
      <xdr:row>75</xdr:row>
      <xdr:rowOff>120966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792287"/>
          <a:ext cx="889000" cy="18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125727</xdr:rowOff>
    </xdr:from>
    <xdr:to>
      <xdr:col>55</xdr:col>
      <xdr:colOff>50800</xdr:colOff>
      <xdr:row>76</xdr:row>
      <xdr:rowOff>55877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98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148604</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83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140838</xdr:rowOff>
    </xdr:from>
    <xdr:to>
      <xdr:col>50</xdr:col>
      <xdr:colOff>165100</xdr:colOff>
      <xdr:row>76</xdr:row>
      <xdr:rowOff>70988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9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87515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7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112778</xdr:rowOff>
    </xdr:from>
    <xdr:to>
      <xdr:col>46</xdr:col>
      <xdr:colOff>38100</xdr:colOff>
      <xdr:row>75</xdr:row>
      <xdr:rowOff>42928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59455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54187</xdr:rowOff>
    </xdr:from>
    <xdr:to>
      <xdr:col>41</xdr:col>
      <xdr:colOff>101600</xdr:colOff>
      <xdr:row>74</xdr:row>
      <xdr:rowOff>155787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74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864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251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70166</xdr:rowOff>
    </xdr:from>
    <xdr:to>
      <xdr:col>36</xdr:col>
      <xdr:colOff>165100</xdr:colOff>
      <xdr:row>76</xdr:row>
      <xdr:rowOff>316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92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0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88036</xdr:rowOff>
    </xdr:from>
    <xdr:to>
      <xdr:col>55</xdr:col>
      <xdr:colOff>0</xdr:colOff>
      <xdr:row>95</xdr:row>
      <xdr:rowOff>129231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375786"/>
          <a:ext cx="838200" cy="4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24457</xdr:rowOff>
    </xdr:from>
    <xdr:to>
      <xdr:col>50</xdr:col>
      <xdr:colOff>114300</xdr:colOff>
      <xdr:row>95</xdr:row>
      <xdr:rowOff>88036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312207"/>
          <a:ext cx="889000" cy="6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24457</xdr:rowOff>
    </xdr:from>
    <xdr:to>
      <xdr:col>45</xdr:col>
      <xdr:colOff>177800</xdr:colOff>
      <xdr:row>95</xdr:row>
      <xdr:rowOff>125002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312207"/>
          <a:ext cx="889000" cy="10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120955</xdr:rowOff>
    </xdr:from>
    <xdr:to>
      <xdr:col>41</xdr:col>
      <xdr:colOff>50800</xdr:colOff>
      <xdr:row>95</xdr:row>
      <xdr:rowOff>125002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408705"/>
          <a:ext cx="8890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78431</xdr:rowOff>
    </xdr:from>
    <xdr:to>
      <xdr:col>55</xdr:col>
      <xdr:colOff>50800</xdr:colOff>
      <xdr:row>96</xdr:row>
      <xdr:rowOff>8581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3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101308</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21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37236</xdr:rowOff>
    </xdr:from>
    <xdr:to>
      <xdr:col>50</xdr:col>
      <xdr:colOff>165100</xdr:colOff>
      <xdr:row>95</xdr:row>
      <xdr:rowOff>138836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155363</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610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145107</xdr:rowOff>
    </xdr:from>
    <xdr:to>
      <xdr:col>46</xdr:col>
      <xdr:colOff>38100</xdr:colOff>
      <xdr:row>95</xdr:row>
      <xdr:rowOff>75257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26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91784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03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74202</xdr:rowOff>
    </xdr:from>
    <xdr:to>
      <xdr:col>41</xdr:col>
      <xdr:colOff>101600</xdr:colOff>
      <xdr:row>96</xdr:row>
      <xdr:rowOff>4352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3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20879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3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70155</xdr:rowOff>
    </xdr:from>
    <xdr:to>
      <xdr:col>36</xdr:col>
      <xdr:colOff>165100</xdr:colOff>
      <xdr:row>96</xdr:row>
      <xdr:rowOff>305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16832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1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130790</xdr:rowOff>
    </xdr:from>
    <xdr:to>
      <xdr:col>85</xdr:col>
      <xdr:colOff>127000</xdr:colOff>
      <xdr:row>37</xdr:row>
      <xdr:rowOff>26126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302990"/>
          <a:ext cx="838200" cy="6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130790</xdr:rowOff>
    </xdr:from>
    <xdr:to>
      <xdr:col>81</xdr:col>
      <xdr:colOff>50800</xdr:colOff>
      <xdr:row>37</xdr:row>
      <xdr:rowOff>121989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02990"/>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121989</xdr:rowOff>
    </xdr:from>
    <xdr:to>
      <xdr:col>76</xdr:col>
      <xdr:colOff>114300</xdr:colOff>
      <xdr:row>37</xdr:row>
      <xdr:rowOff>153256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65639"/>
          <a:ext cx="889000" cy="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144986</xdr:rowOff>
    </xdr:from>
    <xdr:to>
      <xdr:col>71</xdr:col>
      <xdr:colOff>177800</xdr:colOff>
      <xdr:row>37</xdr:row>
      <xdr:rowOff>153256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88636"/>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146776</xdr:rowOff>
    </xdr:from>
    <xdr:to>
      <xdr:col>85</xdr:col>
      <xdr:colOff>177800</xdr:colOff>
      <xdr:row>37</xdr:row>
      <xdr:rowOff>76926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3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169653</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79990</xdr:rowOff>
    </xdr:from>
    <xdr:to>
      <xdr:col>81</xdr:col>
      <xdr:colOff>101600</xdr:colOff>
      <xdr:row>37</xdr:row>
      <xdr:rowOff>10140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26667</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0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71189</xdr:rowOff>
    </xdr:from>
    <xdr:to>
      <xdr:col>76</xdr:col>
      <xdr:colOff>165100</xdr:colOff>
      <xdr:row>38</xdr:row>
      <xdr:rowOff>1339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17866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102456</xdr:rowOff>
    </xdr:from>
    <xdr:to>
      <xdr:col>72</xdr:col>
      <xdr:colOff>38100</xdr:colOff>
      <xdr:row>38</xdr:row>
      <xdr:rowOff>32606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23733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94186</xdr:rowOff>
    </xdr:from>
    <xdr:to>
      <xdr:col>67</xdr:col>
      <xdr:colOff>101600</xdr:colOff>
      <xdr:row>38</xdr:row>
      <xdr:rowOff>24336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3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40863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1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94140</xdr:rowOff>
    </xdr:from>
    <xdr:to>
      <xdr:col>85</xdr:col>
      <xdr:colOff>127000</xdr:colOff>
      <xdr:row>76</xdr:row>
      <xdr:rowOff>114599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24340"/>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114599</xdr:rowOff>
    </xdr:from>
    <xdr:to>
      <xdr:col>81</xdr:col>
      <xdr:colOff>50800</xdr:colOff>
      <xdr:row>76</xdr:row>
      <xdr:rowOff>124583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44799"/>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124583</xdr:rowOff>
    </xdr:from>
    <xdr:to>
      <xdr:col>76</xdr:col>
      <xdr:colOff>114300</xdr:colOff>
      <xdr:row>76</xdr:row>
      <xdr:rowOff>149448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5478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141970</xdr:rowOff>
    </xdr:from>
    <xdr:to>
      <xdr:col>71</xdr:col>
      <xdr:colOff>177800</xdr:colOff>
      <xdr:row>76</xdr:row>
      <xdr:rowOff>149448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17217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43340</xdr:rowOff>
    </xdr:from>
    <xdr:to>
      <xdr:col>85</xdr:col>
      <xdr:colOff>177800</xdr:colOff>
      <xdr:row>76</xdr:row>
      <xdr:rowOff>144940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66217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2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63799</xdr:rowOff>
    </xdr:from>
    <xdr:to>
      <xdr:col>81</xdr:col>
      <xdr:colOff>101600</xdr:colOff>
      <xdr:row>76</xdr:row>
      <xdr:rowOff>165399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10477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86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73783</xdr:rowOff>
    </xdr:from>
    <xdr:to>
      <xdr:col>76</xdr:col>
      <xdr:colOff>165100</xdr:colOff>
      <xdr:row>77</xdr:row>
      <xdr:rowOff>3933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20460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8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98648</xdr:rowOff>
    </xdr:from>
    <xdr:to>
      <xdr:col>72</xdr:col>
      <xdr:colOff>38100</xdr:colOff>
      <xdr:row>77</xdr:row>
      <xdr:rowOff>28798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45325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0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91170</xdr:rowOff>
    </xdr:from>
    <xdr:to>
      <xdr:col>67</xdr:col>
      <xdr:colOff>101600</xdr:colOff>
      <xdr:row>77</xdr:row>
      <xdr:rowOff>21320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37847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52112</xdr:rowOff>
    </xdr:from>
    <xdr:to>
      <xdr:col>85</xdr:col>
      <xdr:colOff>127000</xdr:colOff>
      <xdr:row>98</xdr:row>
      <xdr:rowOff>52862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54212"/>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52862</xdr:rowOff>
    </xdr:from>
    <xdr:to>
      <xdr:col>81</xdr:col>
      <xdr:colOff>50800</xdr:colOff>
      <xdr:row>98</xdr:row>
      <xdr:rowOff>98366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54962"/>
          <a:ext cx="8890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89061</xdr:rowOff>
    </xdr:from>
    <xdr:to>
      <xdr:col>76</xdr:col>
      <xdr:colOff>114300</xdr:colOff>
      <xdr:row>98</xdr:row>
      <xdr:rowOff>98366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91161"/>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48701</xdr:rowOff>
    </xdr:from>
    <xdr:to>
      <xdr:col>71</xdr:col>
      <xdr:colOff>177800</xdr:colOff>
      <xdr:row>98</xdr:row>
      <xdr:rowOff>89061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50801"/>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1312</xdr:rowOff>
    </xdr:from>
    <xdr:to>
      <xdr:col>85</xdr:col>
      <xdr:colOff>177800</xdr:colOff>
      <xdr:row>98</xdr:row>
      <xdr:rowOff>102912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2062</xdr:rowOff>
    </xdr:from>
    <xdr:to>
      <xdr:col>81</xdr:col>
      <xdr:colOff>101600</xdr:colOff>
      <xdr:row>98</xdr:row>
      <xdr:rowOff>103662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120189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7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47566</xdr:rowOff>
    </xdr:from>
    <xdr:to>
      <xdr:col>76</xdr:col>
      <xdr:colOff>165100</xdr:colOff>
      <xdr:row>98</xdr:row>
      <xdr:rowOff>149166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140293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38261</xdr:rowOff>
    </xdr:from>
    <xdr:to>
      <xdr:col>72</xdr:col>
      <xdr:colOff>38100</xdr:colOff>
      <xdr:row>98</xdr:row>
      <xdr:rowOff>139861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156388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169351</xdr:rowOff>
    </xdr:from>
    <xdr:to>
      <xdr:col>67</xdr:col>
      <xdr:colOff>101600</xdr:colOff>
      <xdr:row>98</xdr:row>
      <xdr:rowOff>99501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35306</xdr:rowOff>
    </xdr:from>
    <xdr:to>
      <xdr:col>116</xdr:col>
      <xdr:colOff>63500</xdr:colOff>
      <xdr:row>59</xdr:row>
      <xdr:rowOff>35534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085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34868</xdr:rowOff>
    </xdr:from>
    <xdr:to>
      <xdr:col>111</xdr:col>
      <xdr:colOff>177800</xdr:colOff>
      <xdr:row>59</xdr:row>
      <xdr:rowOff>35306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0418"/>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34868</xdr:rowOff>
    </xdr:from>
    <xdr:to>
      <xdr:col>107</xdr:col>
      <xdr:colOff>50800</xdr:colOff>
      <xdr:row>59</xdr:row>
      <xdr:rowOff>34868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0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34163</xdr:rowOff>
    </xdr:from>
    <xdr:to>
      <xdr:col>102</xdr:col>
      <xdr:colOff>114300</xdr:colOff>
      <xdr:row>59</xdr:row>
      <xdr:rowOff>34868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9713"/>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156184</xdr:rowOff>
    </xdr:from>
    <xdr:to>
      <xdr:col>116</xdr:col>
      <xdr:colOff>114300</xdr:colOff>
      <xdr:row>59</xdr:row>
      <xdr:rowOff>86334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71111</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155956</xdr:rowOff>
    </xdr:from>
    <xdr:to>
      <xdr:col>112</xdr:col>
      <xdr:colOff>38100</xdr:colOff>
      <xdr:row>59</xdr:row>
      <xdr:rowOff>86106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77233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155518</xdr:rowOff>
    </xdr:from>
    <xdr:to>
      <xdr:col>107</xdr:col>
      <xdr:colOff>101600</xdr:colOff>
      <xdr:row>59</xdr:row>
      <xdr:rowOff>85668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76795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155518</xdr:rowOff>
    </xdr:from>
    <xdr:to>
      <xdr:col>102</xdr:col>
      <xdr:colOff>165100</xdr:colOff>
      <xdr:row>59</xdr:row>
      <xdr:rowOff>85668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76795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76090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63919</xdr:rowOff>
    </xdr:from>
    <xdr:to>
      <xdr:col>116</xdr:col>
      <xdr:colOff>63500</xdr:colOff>
      <xdr:row>76</xdr:row>
      <xdr:rowOff>69585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94119"/>
          <a:ext cx="8382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63919</xdr:rowOff>
    </xdr:from>
    <xdr:to>
      <xdr:col>111</xdr:col>
      <xdr:colOff>177800</xdr:colOff>
      <xdr:row>76</xdr:row>
      <xdr:rowOff>70450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941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70450</xdr:rowOff>
    </xdr:from>
    <xdr:to>
      <xdr:col>107</xdr:col>
      <xdr:colOff>50800</xdr:colOff>
      <xdr:row>76</xdr:row>
      <xdr:rowOff>113934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0650"/>
          <a:ext cx="8890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113934</xdr:rowOff>
    </xdr:from>
    <xdr:to>
      <xdr:col>102</xdr:col>
      <xdr:colOff>114300</xdr:colOff>
      <xdr:row>76</xdr:row>
      <xdr:rowOff>127110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44134"/>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18785</xdr:rowOff>
    </xdr:from>
    <xdr:to>
      <xdr:col>116</xdr:col>
      <xdr:colOff>114300</xdr:colOff>
      <xdr:row>76</xdr:row>
      <xdr:rowOff>120385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168662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13119</xdr:rowOff>
    </xdr:from>
    <xdr:to>
      <xdr:col>112</xdr:col>
      <xdr:colOff>38100</xdr:colOff>
      <xdr:row>76</xdr:row>
      <xdr:rowOff>114719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131246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19650</xdr:rowOff>
    </xdr:from>
    <xdr:to>
      <xdr:col>107</xdr:col>
      <xdr:colOff>101600</xdr:colOff>
      <xdr:row>76</xdr:row>
      <xdr:rowOff>121250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112377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63134</xdr:rowOff>
    </xdr:from>
    <xdr:to>
      <xdr:col>102</xdr:col>
      <xdr:colOff>165100</xdr:colOff>
      <xdr:row>76</xdr:row>
      <xdr:rowOff>164734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155861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76310</xdr:rowOff>
    </xdr:from>
    <xdr:to>
      <xdr:col>98</xdr:col>
      <xdr:colOff>38100</xdr:colOff>
      <xdr:row>77</xdr:row>
      <xdr:rowOff>6460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169037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建設事業についても同様の理由で、漁港整備や市道整備に多額の費用を要し、自主財源が乏しいため市債の発行により公債費も多額となる。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が大幅な</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新型コロナウイルス感染症緊急経済対策による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子育て世帯等臨時特別支援給付金及び住民税非課税給付金</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の支給</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今後は「対馬市公共施設等総合管理計画」に基づき、施設の統廃合、事務の効率化等を進め、経費の抑制に努める。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29,019
28,833
707.42
34,746,724
33,427,613
814,530
17,581,261
42,842,554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113030</xdr:rowOff>
    </xdr:from>
    <xdr:to>
      <xdr:col>24</xdr:col>
      <xdr:colOff>63500</xdr:colOff>
      <xdr:row>34</xdr:row>
      <xdr:rowOff>142748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233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34</xdr:row>
      <xdr:rowOff>142748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138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109791</xdr:rowOff>
    </xdr:from>
    <xdr:to>
      <xdr:col>15</xdr:col>
      <xdr:colOff>50800</xdr:colOff>
      <xdr:row>34</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909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109791</xdr:rowOff>
    </xdr:from>
    <xdr:to>
      <xdr:col>10</xdr:col>
      <xdr:colOff>114300</xdr:colOff>
      <xdr:row>34</xdr:row>
      <xdr:rowOff>164274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9091"/>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62230</xdr:rowOff>
    </xdr:from>
    <xdr:to>
      <xdr:col>24</xdr:col>
      <xdr:colOff>114300</xdr:colOff>
      <xdr:row>34</xdr:row>
      <xdr:rowOff>163830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91948</xdr:rowOff>
    </xdr:from>
    <xdr:to>
      <xdr:col>20</xdr:col>
      <xdr:colOff>38100</xdr:colOff>
      <xdr:row>35</xdr:row>
      <xdr:rowOff>22098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81280</xdr:rowOff>
    </xdr:from>
    <xdr:to>
      <xdr:col>15</xdr:col>
      <xdr:colOff>101600</xdr:colOff>
      <xdr:row>35</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58991</xdr:rowOff>
    </xdr:from>
    <xdr:to>
      <xdr:col>10</xdr:col>
      <xdr:colOff>165100</xdr:colOff>
      <xdr:row>34</xdr:row>
      <xdr:rowOff>160591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113474</xdr:rowOff>
    </xdr:from>
    <xdr:to>
      <xdr:col>6</xdr:col>
      <xdr:colOff>38100</xdr:colOff>
      <xdr:row>35</xdr:row>
      <xdr:rowOff>43624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60151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91267</xdr:rowOff>
    </xdr:from>
    <xdr:to>
      <xdr:col>24</xdr:col>
      <xdr:colOff>63500</xdr:colOff>
      <xdr:row>58</xdr:row>
      <xdr:rowOff>25794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3917"/>
          <a:ext cx="838200" cy="10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91267</xdr:rowOff>
    </xdr:from>
    <xdr:to>
      <xdr:col>19</xdr:col>
      <xdr:colOff>177800</xdr:colOff>
      <xdr:row>58</xdr:row>
      <xdr:rowOff>52494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3917"/>
          <a:ext cx="889000" cy="1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51703</xdr:rowOff>
    </xdr:from>
    <xdr:to>
      <xdr:col>15</xdr:col>
      <xdr:colOff>50800</xdr:colOff>
      <xdr:row>58</xdr:row>
      <xdr:rowOff>52494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5803"/>
          <a:ext cx="8890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20034</xdr:rowOff>
    </xdr:from>
    <xdr:to>
      <xdr:col>10</xdr:col>
      <xdr:colOff>114300</xdr:colOff>
      <xdr:row>58</xdr:row>
      <xdr:rowOff>51703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64134"/>
          <a:ext cx="889000" cy="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146444</xdr:rowOff>
    </xdr:from>
    <xdr:to>
      <xdr:col>24</xdr:col>
      <xdr:colOff>114300</xdr:colOff>
      <xdr:row>58</xdr:row>
      <xdr:rowOff>76594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169321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40467</xdr:rowOff>
    </xdr:from>
    <xdr:to>
      <xdr:col>20</xdr:col>
      <xdr:colOff>38100</xdr:colOff>
      <xdr:row>57</xdr:row>
      <xdr:rowOff>142067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158594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1694</xdr:rowOff>
    </xdr:from>
    <xdr:to>
      <xdr:col>15</xdr:col>
      <xdr:colOff>101600</xdr:colOff>
      <xdr:row>58</xdr:row>
      <xdr:rowOff>103294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119821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2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903</xdr:rowOff>
    </xdr:from>
    <xdr:to>
      <xdr:col>10</xdr:col>
      <xdr:colOff>165100</xdr:colOff>
      <xdr:row>58</xdr:row>
      <xdr:rowOff>102503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119030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2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140684</xdr:rowOff>
    </xdr:from>
    <xdr:to>
      <xdr:col>6</xdr:col>
      <xdr:colOff>38100</xdr:colOff>
      <xdr:row>58</xdr:row>
      <xdr:rowOff>70834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87361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97967</xdr:rowOff>
    </xdr:from>
    <xdr:to>
      <xdr:col>24</xdr:col>
      <xdr:colOff>63500</xdr:colOff>
      <xdr:row>75</xdr:row>
      <xdr:rowOff>68477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5267"/>
          <a:ext cx="8382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68477</xdr:rowOff>
    </xdr:from>
    <xdr:to>
      <xdr:col>19</xdr:col>
      <xdr:colOff>177800</xdr:colOff>
      <xdr:row>75</xdr:row>
      <xdr:rowOff>109620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7227"/>
          <a:ext cx="889000" cy="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109620</xdr:rowOff>
    </xdr:from>
    <xdr:to>
      <xdr:col>15</xdr:col>
      <xdr:colOff>50800</xdr:colOff>
      <xdr:row>75</xdr:row>
      <xdr:rowOff>142068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8370"/>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129066</xdr:rowOff>
    </xdr:from>
    <xdr:to>
      <xdr:col>10</xdr:col>
      <xdr:colOff>114300</xdr:colOff>
      <xdr:row>75</xdr:row>
      <xdr:rowOff>142068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87816"/>
          <a:ext cx="889000" cy="1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47167</xdr:rowOff>
    </xdr:from>
    <xdr:to>
      <xdr:col>24</xdr:col>
      <xdr:colOff>114300</xdr:colOff>
      <xdr:row>74</xdr:row>
      <xdr:rowOff>148767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70044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17677</xdr:rowOff>
    </xdr:from>
    <xdr:to>
      <xdr:col>20</xdr:col>
      <xdr:colOff>38100</xdr:colOff>
      <xdr:row>75</xdr:row>
      <xdr:rowOff>119277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135804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58820</xdr:rowOff>
    </xdr:from>
    <xdr:to>
      <xdr:col>15</xdr:col>
      <xdr:colOff>101600</xdr:colOff>
      <xdr:row>75</xdr:row>
      <xdr:rowOff>160421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91268</xdr:rowOff>
    </xdr:from>
    <xdr:to>
      <xdr:col>10</xdr:col>
      <xdr:colOff>165100</xdr:colOff>
      <xdr:row>76</xdr:row>
      <xdr:rowOff>21419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0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37945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78266</xdr:rowOff>
    </xdr:from>
    <xdr:to>
      <xdr:col>6</xdr:col>
      <xdr:colOff>38100</xdr:colOff>
      <xdr:row>76</xdr:row>
      <xdr:rowOff>8415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37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24943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1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36274</xdr:rowOff>
    </xdr:from>
    <xdr:to>
      <xdr:col>24</xdr:col>
      <xdr:colOff>63500</xdr:colOff>
      <xdr:row>92</xdr:row>
      <xdr:rowOff>140286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809674"/>
          <a:ext cx="8382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83175</xdr:rowOff>
    </xdr:from>
    <xdr:to>
      <xdr:col>19</xdr:col>
      <xdr:colOff>177800</xdr:colOff>
      <xdr:row>92</xdr:row>
      <xdr:rowOff>140286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856575"/>
          <a:ext cx="889000" cy="5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83175</xdr:rowOff>
    </xdr:from>
    <xdr:to>
      <xdr:col>15</xdr:col>
      <xdr:colOff>50800</xdr:colOff>
      <xdr:row>92</xdr:row>
      <xdr:rowOff>142870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856575"/>
          <a:ext cx="889000" cy="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142870</xdr:rowOff>
    </xdr:from>
    <xdr:to>
      <xdr:col>10</xdr:col>
      <xdr:colOff>114300</xdr:colOff>
      <xdr:row>93</xdr:row>
      <xdr:rowOff>22825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916270"/>
          <a:ext cx="889000" cy="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156924</xdr:rowOff>
    </xdr:from>
    <xdr:to>
      <xdr:col>24</xdr:col>
      <xdr:colOff>114300</xdr:colOff>
      <xdr:row>92</xdr:row>
      <xdr:rowOff>87074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7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8351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61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89486</xdr:rowOff>
    </xdr:from>
    <xdr:to>
      <xdr:col>20</xdr:col>
      <xdr:colOff>38100</xdr:colOff>
      <xdr:row>93</xdr:row>
      <xdr:rowOff>19636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86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36163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63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32375</xdr:rowOff>
    </xdr:from>
    <xdr:to>
      <xdr:col>15</xdr:col>
      <xdr:colOff>101600</xdr:colOff>
      <xdr:row>92</xdr:row>
      <xdr:rowOff>133975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8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150502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5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92070</xdr:rowOff>
    </xdr:from>
    <xdr:to>
      <xdr:col>10</xdr:col>
      <xdr:colOff>165100</xdr:colOff>
      <xdr:row>93</xdr:row>
      <xdr:rowOff>22220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8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38747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64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143475</xdr:rowOff>
    </xdr:from>
    <xdr:to>
      <xdr:col>6</xdr:col>
      <xdr:colOff>38100</xdr:colOff>
      <xdr:row>93</xdr:row>
      <xdr:rowOff>73625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9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90152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69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162052</xdr:rowOff>
    </xdr:from>
    <xdr:to>
      <xdr:col>55</xdr:col>
      <xdr:colOff>0</xdr:colOff>
      <xdr:row>50</xdr:row>
      <xdr:rowOff>133693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8563102"/>
          <a:ext cx="838200" cy="1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162052</xdr:rowOff>
    </xdr:from>
    <xdr:to>
      <xdr:col>50</xdr:col>
      <xdr:colOff>114300</xdr:colOff>
      <xdr:row>50</xdr:row>
      <xdr:rowOff>52032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8563102"/>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29832</xdr:rowOff>
    </xdr:from>
    <xdr:to>
      <xdr:col>45</xdr:col>
      <xdr:colOff>177800</xdr:colOff>
      <xdr:row>50</xdr:row>
      <xdr:rowOff>52032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602332"/>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29832</xdr:rowOff>
    </xdr:from>
    <xdr:to>
      <xdr:col>41</xdr:col>
      <xdr:colOff>50800</xdr:colOff>
      <xdr:row>50</xdr:row>
      <xdr:rowOff>107277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602332"/>
          <a:ext cx="889000" cy="7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82893</xdr:rowOff>
    </xdr:from>
    <xdr:to>
      <xdr:col>55</xdr:col>
      <xdr:colOff>50800</xdr:colOff>
      <xdr:row>51</xdr:row>
      <xdr:rowOff>13043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65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169270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5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111252</xdr:rowOff>
    </xdr:from>
    <xdr:to>
      <xdr:col>50</xdr:col>
      <xdr:colOff>165100</xdr:colOff>
      <xdr:row>50</xdr:row>
      <xdr:rowOff>41402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5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57929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28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1232</xdr:rowOff>
    </xdr:from>
    <xdr:to>
      <xdr:col>46</xdr:col>
      <xdr:colOff>38100</xdr:colOff>
      <xdr:row>50</xdr:row>
      <xdr:rowOff>102832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5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119359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3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150482</xdr:rowOff>
    </xdr:from>
    <xdr:to>
      <xdr:col>41</xdr:col>
      <xdr:colOff>101600</xdr:colOff>
      <xdr:row>50</xdr:row>
      <xdr:rowOff>80632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5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97159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32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56477</xdr:rowOff>
    </xdr:from>
    <xdr:to>
      <xdr:col>36</xdr:col>
      <xdr:colOff>165100</xdr:colOff>
      <xdr:row>50</xdr:row>
      <xdr:rowOff>158077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6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3154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4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49975</xdr:rowOff>
    </xdr:from>
    <xdr:to>
      <xdr:col>55</xdr:col>
      <xdr:colOff>0</xdr:colOff>
      <xdr:row>77</xdr:row>
      <xdr:rowOff>65049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51625"/>
          <a:ext cx="8382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65049</xdr:rowOff>
    </xdr:from>
    <xdr:to>
      <xdr:col>50</xdr:col>
      <xdr:colOff>114300</xdr:colOff>
      <xdr:row>78</xdr:row>
      <xdr:rowOff>5370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66699"/>
          <a:ext cx="889000" cy="1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5370</xdr:rowOff>
    </xdr:from>
    <xdr:to>
      <xdr:col>45</xdr:col>
      <xdr:colOff>177800</xdr:colOff>
      <xdr:row>78</xdr:row>
      <xdr:rowOff>30786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78470"/>
          <a:ext cx="889000" cy="2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30786</xdr:rowOff>
    </xdr:from>
    <xdr:to>
      <xdr:col>41</xdr:col>
      <xdr:colOff>50800</xdr:colOff>
      <xdr:row>78</xdr:row>
      <xdr:rowOff>37502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03886"/>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170625</xdr:rowOff>
    </xdr:from>
    <xdr:to>
      <xdr:col>55</xdr:col>
      <xdr:colOff>50800</xdr:colOff>
      <xdr:row>77</xdr:row>
      <xdr:rowOff>100775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22052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14249</xdr:rowOff>
    </xdr:from>
    <xdr:to>
      <xdr:col>50</xdr:col>
      <xdr:colOff>165100</xdr:colOff>
      <xdr:row>77</xdr:row>
      <xdr:rowOff>115849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132376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126020</xdr:rowOff>
    </xdr:from>
    <xdr:to>
      <xdr:col>46</xdr:col>
      <xdr:colOff>38100</xdr:colOff>
      <xdr:row>78</xdr:row>
      <xdr:rowOff>56170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72697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151436</xdr:rowOff>
    </xdr:from>
    <xdr:to>
      <xdr:col>41</xdr:col>
      <xdr:colOff>101600</xdr:colOff>
      <xdr:row>78</xdr:row>
      <xdr:rowOff>81586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98113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158152</xdr:rowOff>
    </xdr:from>
    <xdr:to>
      <xdr:col>36</xdr:col>
      <xdr:colOff>165100</xdr:colOff>
      <xdr:row>78</xdr:row>
      <xdr:rowOff>88302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104829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40103</xdr:rowOff>
    </xdr:from>
    <xdr:to>
      <xdr:col>55</xdr:col>
      <xdr:colOff>0</xdr:colOff>
      <xdr:row>96</xdr:row>
      <xdr:rowOff>153014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499303"/>
          <a:ext cx="838200" cy="1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40103</xdr:rowOff>
    </xdr:from>
    <xdr:to>
      <xdr:col>50</xdr:col>
      <xdr:colOff>114300</xdr:colOff>
      <xdr:row>97</xdr:row>
      <xdr:rowOff>34891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499303"/>
          <a:ext cx="889000" cy="1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143582</xdr:rowOff>
    </xdr:from>
    <xdr:to>
      <xdr:col>45</xdr:col>
      <xdr:colOff>177800</xdr:colOff>
      <xdr:row>97</xdr:row>
      <xdr:rowOff>34891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02782"/>
          <a:ext cx="889000" cy="6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64207</xdr:rowOff>
    </xdr:from>
    <xdr:to>
      <xdr:col>41</xdr:col>
      <xdr:colOff>50800</xdr:colOff>
      <xdr:row>96</xdr:row>
      <xdr:rowOff>143582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23407"/>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102214</xdr:rowOff>
    </xdr:from>
    <xdr:to>
      <xdr:col>55</xdr:col>
      <xdr:colOff>50800</xdr:colOff>
      <xdr:row>97</xdr:row>
      <xdr:rowOff>32364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125091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1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160753</xdr:rowOff>
    </xdr:from>
    <xdr:to>
      <xdr:col>50</xdr:col>
      <xdr:colOff>165100</xdr:colOff>
      <xdr:row>96</xdr:row>
      <xdr:rowOff>90903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4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107430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2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155541</xdr:rowOff>
    </xdr:from>
    <xdr:to>
      <xdr:col>46</xdr:col>
      <xdr:colOff>38100</xdr:colOff>
      <xdr:row>97</xdr:row>
      <xdr:rowOff>85691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102218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92782</xdr:rowOff>
    </xdr:from>
    <xdr:to>
      <xdr:col>41</xdr:col>
      <xdr:colOff>101600</xdr:colOff>
      <xdr:row>97</xdr:row>
      <xdr:rowOff>22932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39459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13407</xdr:rowOff>
    </xdr:from>
    <xdr:to>
      <xdr:col>36</xdr:col>
      <xdr:colOff>165100</xdr:colOff>
      <xdr:row>96</xdr:row>
      <xdr:rowOff>115007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131534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88513</xdr:rowOff>
    </xdr:from>
    <xdr:to>
      <xdr:col>85</xdr:col>
      <xdr:colOff>127000</xdr:colOff>
      <xdr:row>35</xdr:row>
      <xdr:rowOff>71977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917813"/>
          <a:ext cx="838200" cy="1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71977</xdr:rowOff>
    </xdr:from>
    <xdr:to>
      <xdr:col>81</xdr:col>
      <xdr:colOff>50800</xdr:colOff>
      <xdr:row>35</xdr:row>
      <xdr:rowOff>146539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72727"/>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146539</xdr:rowOff>
    </xdr:from>
    <xdr:to>
      <xdr:col>76</xdr:col>
      <xdr:colOff>114300</xdr:colOff>
      <xdr:row>35</xdr:row>
      <xdr:rowOff>151663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47289"/>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139967</xdr:rowOff>
    </xdr:from>
    <xdr:to>
      <xdr:col>71</xdr:col>
      <xdr:colOff>177800</xdr:colOff>
      <xdr:row>35</xdr:row>
      <xdr:rowOff>151663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140717"/>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37713</xdr:rowOff>
    </xdr:from>
    <xdr:to>
      <xdr:col>85</xdr:col>
      <xdr:colOff>177800</xdr:colOff>
      <xdr:row>34</xdr:row>
      <xdr:rowOff>139313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8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60590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7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21177</xdr:rowOff>
    </xdr:from>
    <xdr:to>
      <xdr:col>81</xdr:col>
      <xdr:colOff>101600</xdr:colOff>
      <xdr:row>35</xdr:row>
      <xdr:rowOff>122777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139304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7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95739</xdr:rowOff>
    </xdr:from>
    <xdr:to>
      <xdr:col>76</xdr:col>
      <xdr:colOff>165100</xdr:colOff>
      <xdr:row>36</xdr:row>
      <xdr:rowOff>25889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42416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100863</xdr:rowOff>
    </xdr:from>
    <xdr:to>
      <xdr:col>72</xdr:col>
      <xdr:colOff>38100</xdr:colOff>
      <xdr:row>36</xdr:row>
      <xdr:rowOff>31013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47540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89167</xdr:rowOff>
    </xdr:from>
    <xdr:to>
      <xdr:col>67</xdr:col>
      <xdr:colOff>101600</xdr:colOff>
      <xdr:row>36</xdr:row>
      <xdr:rowOff>19317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35844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6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4928</xdr:rowOff>
    </xdr:from>
    <xdr:to>
      <xdr:col>85</xdr:col>
      <xdr:colOff>126364</xdr:colOff>
      <xdr:row>59</xdr:row>
      <xdr:rowOff>66942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920328"/>
          <a:ext cx="1269" cy="126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70769</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1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66942</xdr:rowOff>
    </xdr:from>
    <xdr:to>
      <xdr:col>86</xdr:col>
      <xdr:colOff>25400</xdr:colOff>
      <xdr:row>59</xdr:row>
      <xdr:rowOff>66942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18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123055</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6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4928</xdr:rowOff>
    </xdr:from>
    <xdr:to>
      <xdr:col>86</xdr:col>
      <xdr:colOff>25400</xdr:colOff>
      <xdr:row>52</xdr:row>
      <xdr:rowOff>4928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92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150266</xdr:rowOff>
    </xdr:from>
    <xdr:to>
      <xdr:col>85</xdr:col>
      <xdr:colOff>127000</xdr:colOff>
      <xdr:row>55</xdr:row>
      <xdr:rowOff>18669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237116"/>
          <a:ext cx="838200" cy="2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32135</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3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53708</xdr:rowOff>
    </xdr:from>
    <xdr:to>
      <xdr:col>85</xdr:col>
      <xdr:colOff>177800</xdr:colOff>
      <xdr:row>56</xdr:row>
      <xdr:rowOff>155308</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108991</xdr:rowOff>
    </xdr:from>
    <xdr:to>
      <xdr:col>81</xdr:col>
      <xdr:colOff>50800</xdr:colOff>
      <xdr:row>55</xdr:row>
      <xdr:rowOff>18669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8681491"/>
          <a:ext cx="889000" cy="7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161074</xdr:rowOff>
    </xdr:from>
    <xdr:to>
      <xdr:col>81</xdr:col>
      <xdr:colOff>101600</xdr:colOff>
      <xdr:row>56</xdr:row>
      <xdr:rowOff>91224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82351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108991</xdr:rowOff>
    </xdr:from>
    <xdr:to>
      <xdr:col>76</xdr:col>
      <xdr:colOff>114300</xdr:colOff>
      <xdr:row>53</xdr:row>
      <xdr:rowOff>11849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8681491"/>
          <a:ext cx="889000" cy="4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42659</xdr:rowOff>
    </xdr:from>
    <xdr:to>
      <xdr:col>76</xdr:col>
      <xdr:colOff>165100</xdr:colOff>
      <xdr:row>56</xdr:row>
      <xdr:rowOff>144259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135386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11849</xdr:rowOff>
    </xdr:from>
    <xdr:to>
      <xdr:col>71</xdr:col>
      <xdr:colOff>177800</xdr:colOff>
      <xdr:row>54</xdr:row>
      <xdr:rowOff>125247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098699"/>
          <a:ext cx="889000" cy="28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128918</xdr:rowOff>
    </xdr:from>
    <xdr:to>
      <xdr:col>72</xdr:col>
      <xdr:colOff>38100</xdr:colOff>
      <xdr:row>57</xdr:row>
      <xdr:rowOff>59068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50195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121336</xdr:rowOff>
    </xdr:from>
    <xdr:to>
      <xdr:col>67</xdr:col>
      <xdr:colOff>101600</xdr:colOff>
      <xdr:row>57</xdr:row>
      <xdr:rowOff>51486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42613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8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99466</xdr:rowOff>
    </xdr:from>
    <xdr:to>
      <xdr:col>85</xdr:col>
      <xdr:colOff>177800</xdr:colOff>
      <xdr:row>54</xdr:row>
      <xdr:rowOff>29616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1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122343</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03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139319</xdr:rowOff>
    </xdr:from>
    <xdr:to>
      <xdr:col>81</xdr:col>
      <xdr:colOff>101600</xdr:colOff>
      <xdr:row>55</xdr:row>
      <xdr:rowOff>69469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85996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1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58191</xdr:rowOff>
    </xdr:from>
    <xdr:to>
      <xdr:col>76</xdr:col>
      <xdr:colOff>165100</xdr:colOff>
      <xdr:row>50</xdr:row>
      <xdr:rowOff>159791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86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4868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840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132499</xdr:rowOff>
    </xdr:from>
    <xdr:to>
      <xdr:col>72</xdr:col>
      <xdr:colOff>38100</xdr:colOff>
      <xdr:row>53</xdr:row>
      <xdr:rowOff>62649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79176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882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74447</xdr:rowOff>
    </xdr:from>
    <xdr:to>
      <xdr:col>67</xdr:col>
      <xdr:colOff>101600</xdr:colOff>
      <xdr:row>55</xdr:row>
      <xdr:rowOff>4597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21124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10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130790</xdr:rowOff>
    </xdr:from>
    <xdr:to>
      <xdr:col>85</xdr:col>
      <xdr:colOff>127000</xdr:colOff>
      <xdr:row>77</xdr:row>
      <xdr:rowOff>26126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160990"/>
          <a:ext cx="838200" cy="6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130790</xdr:rowOff>
    </xdr:from>
    <xdr:to>
      <xdr:col>81</xdr:col>
      <xdr:colOff>50800</xdr:colOff>
      <xdr:row>77</xdr:row>
      <xdr:rowOff>121989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160990"/>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121989</xdr:rowOff>
    </xdr:from>
    <xdr:to>
      <xdr:col>76</xdr:col>
      <xdr:colOff>114300</xdr:colOff>
      <xdr:row>77</xdr:row>
      <xdr:rowOff>153256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323639"/>
          <a:ext cx="889000" cy="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144986</xdr:rowOff>
    </xdr:from>
    <xdr:to>
      <xdr:col>71</xdr:col>
      <xdr:colOff>177800</xdr:colOff>
      <xdr:row>77</xdr:row>
      <xdr:rowOff>153256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46636"/>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146776</xdr:rowOff>
    </xdr:from>
    <xdr:to>
      <xdr:col>85</xdr:col>
      <xdr:colOff>177800</xdr:colOff>
      <xdr:row>77</xdr:row>
      <xdr:rowOff>76926</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1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169653</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02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79990</xdr:rowOff>
    </xdr:from>
    <xdr:to>
      <xdr:col>81</xdr:col>
      <xdr:colOff>101600</xdr:colOff>
      <xdr:row>77</xdr:row>
      <xdr:rowOff>10140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1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26667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28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71189</xdr:rowOff>
    </xdr:from>
    <xdr:to>
      <xdr:col>76</xdr:col>
      <xdr:colOff>165100</xdr:colOff>
      <xdr:row>78</xdr:row>
      <xdr:rowOff>1339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2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17866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0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102456</xdr:rowOff>
    </xdr:from>
    <xdr:to>
      <xdr:col>72</xdr:col>
      <xdr:colOff>38100</xdr:colOff>
      <xdr:row>78</xdr:row>
      <xdr:rowOff>32606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23733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9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94186</xdr:rowOff>
    </xdr:from>
    <xdr:to>
      <xdr:col>67</xdr:col>
      <xdr:colOff>101600</xdr:colOff>
      <xdr:row>78</xdr:row>
      <xdr:rowOff>24336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29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40863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07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94140</xdr:rowOff>
    </xdr:from>
    <xdr:to>
      <xdr:col>85</xdr:col>
      <xdr:colOff>127000</xdr:colOff>
      <xdr:row>96</xdr:row>
      <xdr:rowOff>114599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53340"/>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114599</xdr:rowOff>
    </xdr:from>
    <xdr:to>
      <xdr:col>81</xdr:col>
      <xdr:colOff>50800</xdr:colOff>
      <xdr:row>96</xdr:row>
      <xdr:rowOff>124583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73799"/>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124583</xdr:rowOff>
    </xdr:from>
    <xdr:to>
      <xdr:col>76</xdr:col>
      <xdr:colOff>114300</xdr:colOff>
      <xdr:row>96</xdr:row>
      <xdr:rowOff>149448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8378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141970</xdr:rowOff>
    </xdr:from>
    <xdr:to>
      <xdr:col>71</xdr:col>
      <xdr:colOff>177800</xdr:colOff>
      <xdr:row>96</xdr:row>
      <xdr:rowOff>149448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60117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43340</xdr:rowOff>
    </xdr:from>
    <xdr:to>
      <xdr:col>85</xdr:col>
      <xdr:colOff>177800</xdr:colOff>
      <xdr:row>96</xdr:row>
      <xdr:rowOff>144940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66217</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5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63799</xdr:rowOff>
    </xdr:from>
    <xdr:to>
      <xdr:col>81</xdr:col>
      <xdr:colOff>101600</xdr:colOff>
      <xdr:row>96</xdr:row>
      <xdr:rowOff>165399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10476</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29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73783</xdr:rowOff>
    </xdr:from>
    <xdr:to>
      <xdr:col>76</xdr:col>
      <xdr:colOff>165100</xdr:colOff>
      <xdr:row>97</xdr:row>
      <xdr:rowOff>3933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20460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30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98648</xdr:rowOff>
    </xdr:from>
    <xdr:to>
      <xdr:col>72</xdr:col>
      <xdr:colOff>38100</xdr:colOff>
      <xdr:row>97</xdr:row>
      <xdr:rowOff>28798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45325</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3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91170</xdr:rowOff>
    </xdr:from>
    <xdr:to>
      <xdr:col>67</xdr:col>
      <xdr:colOff>101600</xdr:colOff>
      <xdr:row>97</xdr:row>
      <xdr:rowOff>21320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37847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2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118669</xdr:rowOff>
    </xdr:from>
    <xdr:to>
      <xdr:col>116</xdr:col>
      <xdr:colOff>63500</xdr:colOff>
      <xdr:row>38</xdr:row>
      <xdr:rowOff>19685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462319"/>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53382</xdr:rowOff>
    </xdr:from>
    <xdr:ext cx="313932"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568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118669</xdr:rowOff>
    </xdr:from>
    <xdr:to>
      <xdr:col>111</xdr:col>
      <xdr:colOff>177800</xdr:colOff>
      <xdr:row>38</xdr:row>
      <xdr:rowOff>80950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0434300" y="6462319"/>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150766</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4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62433</xdr:rowOff>
    </xdr:from>
    <xdr:to>
      <xdr:col>107</xdr:col>
      <xdr:colOff>50800</xdr:colOff>
      <xdr:row>38</xdr:row>
      <xdr:rowOff>80950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57753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154195</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5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40945</xdr:rowOff>
    </xdr:from>
    <xdr:to>
      <xdr:col>102</xdr:col>
      <xdr:colOff>114300</xdr:colOff>
      <xdr:row>38</xdr:row>
      <xdr:rowOff>62433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556045"/>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144822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6017" y="665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90416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6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140335</xdr:rowOff>
    </xdr:from>
    <xdr:to>
      <xdr:col>116</xdr:col>
      <xdr:colOff>114300</xdr:colOff>
      <xdr:row>38</xdr:row>
      <xdr:rowOff>70485</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99712</xdr:rowOff>
    </xdr:from>
    <xdr:ext cx="378565"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27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67869</xdr:rowOff>
    </xdr:from>
    <xdr:to>
      <xdr:col>112</xdr:col>
      <xdr:colOff>38100</xdr:colOff>
      <xdr:row>37</xdr:row>
      <xdr:rowOff>169469</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14546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18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30150</xdr:rowOff>
    </xdr:from>
    <xdr:to>
      <xdr:col>107</xdr:col>
      <xdr:colOff>101600</xdr:colOff>
      <xdr:row>38</xdr:row>
      <xdr:rowOff>131750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5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148277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2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11633</xdr:rowOff>
    </xdr:from>
    <xdr:to>
      <xdr:col>102</xdr:col>
      <xdr:colOff>165100</xdr:colOff>
      <xdr:row>38</xdr:row>
      <xdr:rowOff>113233</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129760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0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161595</xdr:rowOff>
    </xdr:from>
    <xdr:to>
      <xdr:col>98</xdr:col>
      <xdr:colOff>38100</xdr:colOff>
      <xdr:row>38</xdr:row>
      <xdr:rowOff>91745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108272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総務費が昨年度に比べて大幅に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新型コロナウイルス感染症緊急経済対策による特別定額給付金の</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農林水産業費が類似団体に比べて高額となっているのは、漁港整備に係る費用が多額となっている他、農林水産品の輸送コスト助成や有害鳥獣対策にも多額の費用を要するためである。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額となっているのは、厳原港国内ターミナル建設事業の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、都市再生事業の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教育費が昨年度に比べて大幅に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額となっているのは、博物館建設事業費の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普通交付税の増、基金取り崩しの増の影響により</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実質収支額が増加し</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単年度</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収支比率も</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0.89</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ポイント増加とな</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、実質単年度収支は黒字となった。</a:t>
          </a:r>
          <a:endParaRPr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財政調整基金については、最低水準の取り崩しに努めているが、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普通交付税の合併算定替終了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による</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地方交付税の減や、新型コロナウイルス感染拡大による景気低迷を受けた市税減収など、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34746724</v>
      </c>
      <c r="BO4" s="374"/>
      <c r="BP4" s="374"/>
      <c r="BQ4" s="374"/>
      <c r="BR4" s="374"/>
      <c r="BS4" s="374"/>
      <c r="BT4" s="374"/>
      <c r="BU4" s="375"/>
      <c r="BV4" s="373">
        <v>36702373</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4.5999999999999996</v>
      </c>
      <c r="CU4" s="380"/>
      <c r="CV4" s="380"/>
      <c r="CW4" s="380"/>
      <c r="CX4" s="380"/>
      <c r="CY4" s="380"/>
      <c r="CZ4" s="380"/>
      <c r="DA4" s="381"/>
      <c r="DB4" s="379">
        <v>3.7</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33427613</v>
      </c>
      <c r="BO5" s="411"/>
      <c r="BP5" s="411"/>
      <c r="BQ5" s="411"/>
      <c r="BR5" s="411"/>
      <c r="BS5" s="411"/>
      <c r="BT5" s="411"/>
      <c r="BU5" s="412"/>
      <c r="BV5" s="410">
        <v>35718560</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86.5</v>
      </c>
      <c r="CU5" s="408"/>
      <c r="CV5" s="408"/>
      <c r="CW5" s="408"/>
      <c r="CX5" s="408"/>
      <c r="CY5" s="408"/>
      <c r="CZ5" s="408"/>
      <c r="DA5" s="409"/>
      <c r="DB5" s="407">
        <v>86.6</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1319111</v>
      </c>
      <c r="BO6" s="411"/>
      <c r="BP6" s="411"/>
      <c r="BQ6" s="411"/>
      <c r="BR6" s="411"/>
      <c r="BS6" s="411"/>
      <c r="BT6" s="411"/>
      <c r="BU6" s="412"/>
      <c r="BV6" s="410">
        <v>983813</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89.3</v>
      </c>
      <c r="CU6" s="448"/>
      <c r="CV6" s="448"/>
      <c r="CW6" s="448"/>
      <c r="CX6" s="448"/>
      <c r="CY6" s="448"/>
      <c r="CZ6" s="448"/>
      <c r="DA6" s="449"/>
      <c r="DB6" s="447">
        <v>89</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504581</v>
      </c>
      <c r="BO7" s="411"/>
      <c r="BP7" s="411"/>
      <c r="BQ7" s="411"/>
      <c r="BR7" s="411"/>
      <c r="BS7" s="411"/>
      <c r="BT7" s="411"/>
      <c r="BU7" s="412"/>
      <c r="BV7" s="410">
        <v>340056</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17581261</v>
      </c>
      <c r="CU7" s="411"/>
      <c r="CV7" s="411"/>
      <c r="CW7" s="411"/>
      <c r="CX7" s="411"/>
      <c r="CY7" s="411"/>
      <c r="CZ7" s="411"/>
      <c r="DA7" s="412"/>
      <c r="DB7" s="410">
        <v>17231282</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814530</v>
      </c>
      <c r="BO8" s="411"/>
      <c r="BP8" s="411"/>
      <c r="BQ8" s="411"/>
      <c r="BR8" s="411"/>
      <c r="BS8" s="411"/>
      <c r="BT8" s="411"/>
      <c r="BU8" s="412"/>
      <c r="BV8" s="410">
        <v>643757</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0.19</v>
      </c>
      <c r="CU8" s="451"/>
      <c r="CV8" s="451"/>
      <c r="CW8" s="451"/>
      <c r="CX8" s="451"/>
      <c r="CY8" s="451"/>
      <c r="CZ8" s="451"/>
      <c r="DA8" s="452"/>
      <c r="DB8" s="450">
        <v>0.19</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28502</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94</v>
      </c>
      <c r="AV9" s="443"/>
      <c r="AW9" s="443"/>
      <c r="AX9" s="443"/>
      <c r="AY9" s="444" t="s">
        <v>116</v>
      </c>
      <c r="AZ9" s="445"/>
      <c r="BA9" s="445"/>
      <c r="BB9" s="445"/>
      <c r="BC9" s="445"/>
      <c r="BD9" s="445"/>
      <c r="BE9" s="445"/>
      <c r="BF9" s="445"/>
      <c r="BG9" s="445"/>
      <c r="BH9" s="445"/>
      <c r="BI9" s="445"/>
      <c r="BJ9" s="445"/>
      <c r="BK9" s="445"/>
      <c r="BL9" s="445"/>
      <c r="BM9" s="446"/>
      <c r="BN9" s="410">
        <v>170773</v>
      </c>
      <c r="BO9" s="411"/>
      <c r="BP9" s="411"/>
      <c r="BQ9" s="411"/>
      <c r="BR9" s="411"/>
      <c r="BS9" s="411"/>
      <c r="BT9" s="411"/>
      <c r="BU9" s="412"/>
      <c r="BV9" s="410">
        <v>-56373</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21.7</v>
      </c>
      <c r="CU9" s="408"/>
      <c r="CV9" s="408"/>
      <c r="CW9" s="408"/>
      <c r="CX9" s="408"/>
      <c r="CY9" s="408"/>
      <c r="CZ9" s="408"/>
      <c r="DA9" s="409"/>
      <c r="DB9" s="407">
        <v>21.2</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31457</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100</v>
      </c>
      <c r="BO10" s="411"/>
      <c r="BP10" s="411"/>
      <c r="BQ10" s="411"/>
      <c r="BR10" s="411"/>
      <c r="BS10" s="411"/>
      <c r="BT10" s="411"/>
      <c r="BU10" s="412"/>
      <c r="BV10" s="410">
        <v>30021</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29019</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126</v>
      </c>
      <c r="AV12" s="443"/>
      <c r="AW12" s="443"/>
      <c r="AX12" s="443"/>
      <c r="AY12" s="444" t="s">
        <v>135</v>
      </c>
      <c r="AZ12" s="445"/>
      <c r="BA12" s="445"/>
      <c r="BB12" s="445"/>
      <c r="BC12" s="445"/>
      <c r="BD12" s="445"/>
      <c r="BE12" s="445"/>
      <c r="BF12" s="445"/>
      <c r="BG12" s="445"/>
      <c r="BH12" s="445"/>
      <c r="BI12" s="445"/>
      <c r="BJ12" s="445"/>
      <c r="BK12" s="445"/>
      <c r="BL12" s="445"/>
      <c r="BM12" s="446"/>
      <c r="BN12" s="410">
        <v>59662</v>
      </c>
      <c r="BO12" s="411"/>
      <c r="BP12" s="411"/>
      <c r="BQ12" s="411"/>
      <c r="BR12" s="411"/>
      <c r="BS12" s="411"/>
      <c r="BT12" s="411"/>
      <c r="BU12" s="412"/>
      <c r="BV12" s="410">
        <v>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137</v>
      </c>
      <c r="CU12" s="451"/>
      <c r="CV12" s="451"/>
      <c r="CW12" s="451"/>
      <c r="CX12" s="451"/>
      <c r="CY12" s="451"/>
      <c r="CZ12" s="451"/>
      <c r="DA12" s="452"/>
      <c r="DB12" s="450" t="s">
        <v>129</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138</v>
      </c>
      <c r="N13" s="502"/>
      <c r="O13" s="502"/>
      <c r="P13" s="502"/>
      <c r="Q13" s="503"/>
      <c r="R13" s="494">
        <v>28833</v>
      </c>
      <c r="S13" s="495"/>
      <c r="T13" s="495"/>
      <c r="U13" s="495"/>
      <c r="V13" s="496"/>
      <c r="W13" s="426" t="s">
        <v>139</v>
      </c>
      <c r="X13" s="427"/>
      <c r="Y13" s="427"/>
      <c r="Z13" s="427"/>
      <c r="AA13" s="427"/>
      <c r="AB13" s="417"/>
      <c r="AC13" s="461">
        <v>2588</v>
      </c>
      <c r="AD13" s="462"/>
      <c r="AE13" s="462"/>
      <c r="AF13" s="462"/>
      <c r="AG13" s="504"/>
      <c r="AH13" s="461">
        <v>2944</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111211</v>
      </c>
      <c r="BO13" s="411"/>
      <c r="BP13" s="411"/>
      <c r="BQ13" s="411"/>
      <c r="BR13" s="411"/>
      <c r="BS13" s="411"/>
      <c r="BT13" s="411"/>
      <c r="BU13" s="412"/>
      <c r="BV13" s="410">
        <v>-26352</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6.6</v>
      </c>
      <c r="CU13" s="408"/>
      <c r="CV13" s="408"/>
      <c r="CW13" s="408"/>
      <c r="CX13" s="408"/>
      <c r="CY13" s="408"/>
      <c r="CZ13" s="408"/>
      <c r="DA13" s="409"/>
      <c r="DB13" s="407">
        <v>6</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29663</v>
      </c>
      <c r="S14" s="495"/>
      <c r="T14" s="495"/>
      <c r="U14" s="495"/>
      <c r="V14" s="496"/>
      <c r="W14" s="400"/>
      <c r="X14" s="401"/>
      <c r="Y14" s="401"/>
      <c r="Z14" s="401"/>
      <c r="AA14" s="401"/>
      <c r="AB14" s="390"/>
      <c r="AC14" s="497">
        <v>18.7</v>
      </c>
      <c r="AD14" s="498"/>
      <c r="AE14" s="498"/>
      <c r="AF14" s="498"/>
      <c r="AG14" s="499"/>
      <c r="AH14" s="497">
        <v>19.899999999999999</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v>11.5</v>
      </c>
      <c r="CU14" s="509"/>
      <c r="CV14" s="509"/>
      <c r="CW14" s="509"/>
      <c r="CX14" s="509"/>
      <c r="CY14" s="509"/>
      <c r="CZ14" s="509"/>
      <c r="DA14" s="510"/>
      <c r="DB14" s="508">
        <v>10.5</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138</v>
      </c>
      <c r="N15" s="502"/>
      <c r="O15" s="502"/>
      <c r="P15" s="502"/>
      <c r="Q15" s="503"/>
      <c r="R15" s="494">
        <v>29468</v>
      </c>
      <c r="S15" s="495"/>
      <c r="T15" s="495"/>
      <c r="U15" s="495"/>
      <c r="V15" s="496"/>
      <c r="W15" s="426" t="s">
        <v>146</v>
      </c>
      <c r="X15" s="427"/>
      <c r="Y15" s="427"/>
      <c r="Z15" s="427"/>
      <c r="AA15" s="427"/>
      <c r="AB15" s="417"/>
      <c r="AC15" s="461">
        <v>1860</v>
      </c>
      <c r="AD15" s="462"/>
      <c r="AE15" s="462"/>
      <c r="AF15" s="462"/>
      <c r="AG15" s="504"/>
      <c r="AH15" s="461">
        <v>1938</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3133222</v>
      </c>
      <c r="BO15" s="374"/>
      <c r="BP15" s="374"/>
      <c r="BQ15" s="374"/>
      <c r="BR15" s="374"/>
      <c r="BS15" s="374"/>
      <c r="BT15" s="374"/>
      <c r="BU15" s="375"/>
      <c r="BV15" s="373">
        <v>3230727</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13.4</v>
      </c>
      <c r="AD16" s="498"/>
      <c r="AE16" s="498"/>
      <c r="AF16" s="498"/>
      <c r="AG16" s="499"/>
      <c r="AH16" s="497">
        <v>13.1</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16263221</v>
      </c>
      <c r="BO16" s="411"/>
      <c r="BP16" s="411"/>
      <c r="BQ16" s="411"/>
      <c r="BR16" s="411"/>
      <c r="BS16" s="411"/>
      <c r="BT16" s="411"/>
      <c r="BU16" s="412"/>
      <c r="BV16" s="410">
        <v>15996704</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150</v>
      </c>
      <c r="S17" s="517"/>
      <c r="T17" s="517"/>
      <c r="U17" s="517"/>
      <c r="V17" s="518"/>
      <c r="W17" s="426" t="s">
        <v>153</v>
      </c>
      <c r="X17" s="427"/>
      <c r="Y17" s="427"/>
      <c r="Z17" s="427"/>
      <c r="AA17" s="427"/>
      <c r="AB17" s="417"/>
      <c r="AC17" s="461">
        <v>9384</v>
      </c>
      <c r="AD17" s="462"/>
      <c r="AE17" s="462"/>
      <c r="AF17" s="462"/>
      <c r="AG17" s="504"/>
      <c r="AH17" s="461">
        <v>9910</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3884189</v>
      </c>
      <c r="BO17" s="411"/>
      <c r="BP17" s="411"/>
      <c r="BQ17" s="411"/>
      <c r="BR17" s="411"/>
      <c r="BS17" s="411"/>
      <c r="BT17" s="411"/>
      <c r="BU17" s="412"/>
      <c r="BV17" s="410">
        <v>4027109</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707.42</v>
      </c>
      <c r="M18" s="534"/>
      <c r="N18" s="534"/>
      <c r="O18" s="534"/>
      <c r="P18" s="534"/>
      <c r="Q18" s="534"/>
      <c r="R18" s="535"/>
      <c r="S18" s="535"/>
      <c r="T18" s="535"/>
      <c r="U18" s="535"/>
      <c r="V18" s="536"/>
      <c r="W18" s="428"/>
      <c r="X18" s="429"/>
      <c r="Y18" s="429"/>
      <c r="Z18" s="429"/>
      <c r="AA18" s="429"/>
      <c r="AB18" s="420"/>
      <c r="AC18" s="537">
        <v>67.8</v>
      </c>
      <c r="AD18" s="538"/>
      <c r="AE18" s="538"/>
      <c r="AF18" s="538"/>
      <c r="AG18" s="539"/>
      <c r="AH18" s="537">
        <v>67</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15424134</v>
      </c>
      <c r="BO18" s="411"/>
      <c r="BP18" s="411"/>
      <c r="BQ18" s="411"/>
      <c r="BR18" s="411"/>
      <c r="BS18" s="411"/>
      <c r="BT18" s="411"/>
      <c r="BU18" s="412"/>
      <c r="BV18" s="410">
        <v>14880640</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40</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20399245</v>
      </c>
      <c r="BO19" s="411"/>
      <c r="BP19" s="411"/>
      <c r="BQ19" s="411"/>
      <c r="BR19" s="411"/>
      <c r="BS19" s="411"/>
      <c r="BT19" s="411"/>
      <c r="BU19" s="412"/>
      <c r="BV19" s="410">
        <v>20471924</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12681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42842554</v>
      </c>
      <c r="BO22" s="374"/>
      <c r="BP22" s="374"/>
      <c r="BQ22" s="374"/>
      <c r="BR22" s="374"/>
      <c r="BS22" s="374"/>
      <c r="BT22" s="374"/>
      <c r="BU22" s="375"/>
      <c r="BV22" s="373">
        <v>43760759</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17896362</v>
      </c>
      <c r="BO23" s="411"/>
      <c r="BP23" s="411"/>
      <c r="BQ23" s="411"/>
      <c r="BR23" s="411"/>
      <c r="BS23" s="411"/>
      <c r="BT23" s="411"/>
      <c r="BU23" s="412"/>
      <c r="BV23" s="410">
        <v>18870389</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8000</v>
      </c>
      <c r="R24" s="462"/>
      <c r="S24" s="462"/>
      <c r="T24" s="462"/>
      <c r="U24" s="462"/>
      <c r="V24" s="504"/>
      <c r="W24" s="556"/>
      <c r="X24" s="557"/>
      <c r="Y24" s="558"/>
      <c r="Z24" s="460" t="s">
        <v>170</v>
      </c>
      <c r="AA24" s="440"/>
      <c r="AB24" s="440"/>
      <c r="AC24" s="440"/>
      <c r="AD24" s="440"/>
      <c r="AE24" s="440"/>
      <c r="AF24" s="440"/>
      <c r="AG24" s="441"/>
      <c r="AH24" s="461">
        <v>480</v>
      </c>
      <c r="AI24" s="462"/>
      <c r="AJ24" s="462"/>
      <c r="AK24" s="462"/>
      <c r="AL24" s="504"/>
      <c r="AM24" s="461">
        <v>1462080</v>
      </c>
      <c r="AN24" s="462"/>
      <c r="AO24" s="462"/>
      <c r="AP24" s="462"/>
      <c r="AQ24" s="462"/>
      <c r="AR24" s="504"/>
      <c r="AS24" s="461">
        <v>3046</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33586386</v>
      </c>
      <c r="BO24" s="411"/>
      <c r="BP24" s="411"/>
      <c r="BQ24" s="411"/>
      <c r="BR24" s="411"/>
      <c r="BS24" s="411"/>
      <c r="BT24" s="411"/>
      <c r="BU24" s="412"/>
      <c r="BV24" s="410">
        <v>34159729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3</v>
      </c>
      <c r="M25" s="462"/>
      <c r="N25" s="462"/>
      <c r="O25" s="462"/>
      <c r="P25" s="504"/>
      <c r="Q25" s="461">
        <v>6520</v>
      </c>
      <c r="R25" s="462"/>
      <c r="S25" s="462"/>
      <c r="T25" s="462"/>
      <c r="U25" s="462"/>
      <c r="V25" s="504"/>
      <c r="W25" s="556"/>
      <c r="X25" s="557"/>
      <c r="Y25" s="558"/>
      <c r="Z25" s="460" t="s">
        <v>173</v>
      </c>
      <c r="AA25" s="440"/>
      <c r="AB25" s="440"/>
      <c r="AC25" s="440"/>
      <c r="AD25" s="440"/>
      <c r="AE25" s="440"/>
      <c r="AF25" s="440"/>
      <c r="AG25" s="441"/>
      <c r="AH25" s="461">
        <v>95</v>
      </c>
      <c r="AI25" s="462"/>
      <c r="AJ25" s="462"/>
      <c r="AK25" s="462"/>
      <c r="AL25" s="504"/>
      <c r="AM25" s="461">
        <v>230945</v>
      </c>
      <c r="AN25" s="462"/>
      <c r="AO25" s="462"/>
      <c r="AP25" s="462"/>
      <c r="AQ25" s="462"/>
      <c r="AR25" s="504"/>
      <c r="AS25" s="461">
        <v>2431</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722839</v>
      </c>
      <c r="BO25" s="374"/>
      <c r="BP25" s="374"/>
      <c r="BQ25" s="374"/>
      <c r="BR25" s="374"/>
      <c r="BS25" s="374"/>
      <c r="BT25" s="374"/>
      <c r="BU25" s="375"/>
      <c r="BV25" s="373">
        <v>929359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175</v>
      </c>
      <c r="F26" s="440"/>
      <c r="G26" s="440"/>
      <c r="H26" s="440"/>
      <c r="I26" s="440"/>
      <c r="J26" s="440"/>
      <c r="K26" s="441"/>
      <c r="L26" s="461">
        <v>1</v>
      </c>
      <c r="M26" s="462"/>
      <c r="N26" s="462"/>
      <c r="O26" s="462"/>
      <c r="P26" s="504"/>
      <c r="Q26" s="461">
        <v>5900</v>
      </c>
      <c r="R26" s="462"/>
      <c r="S26" s="462"/>
      <c r="T26" s="462"/>
      <c r="U26" s="462"/>
      <c r="V26" s="504"/>
      <c r="W26" s="556"/>
      <c r="X26" s="557"/>
      <c r="Y26" s="558"/>
      <c r="Z26" s="460" t="s">
        <v>176</v>
      </c>
      <c r="AA26" s="562"/>
      <c r="AB26" s="562"/>
      <c r="AC26" s="562"/>
      <c r="AD26" s="562"/>
      <c r="AE26" s="562"/>
      <c r="AF26" s="562"/>
      <c r="AG26" s="563"/>
      <c r="AH26" s="461">
        <v>1</v>
      </c>
      <c r="AI26" s="462"/>
      <c r="AJ26" s="462"/>
      <c r="AK26" s="462"/>
      <c r="AL26" s="504"/>
      <c r="AM26" s="461" t="s">
        <v>177</v>
      </c>
      <c r="AN26" s="462"/>
      <c r="AO26" s="462"/>
      <c r="AP26" s="462"/>
      <c r="AQ26" s="462"/>
      <c r="AR26" s="504"/>
      <c r="AS26" s="461" t="s">
        <v>177</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137</v>
      </c>
      <c r="BO26" s="411"/>
      <c r="BP26" s="411"/>
      <c r="BQ26" s="411"/>
      <c r="BR26" s="411"/>
      <c r="BS26" s="411"/>
      <c r="BT26" s="411"/>
      <c r="BU26" s="412"/>
      <c r="BV26" s="410" t="s">
        <v>137</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4000</v>
      </c>
      <c r="R27" s="462"/>
      <c r="S27" s="462"/>
      <c r="T27" s="462"/>
      <c r="U27" s="462"/>
      <c r="V27" s="504"/>
      <c r="W27" s="556"/>
      <c r="X27" s="557"/>
      <c r="Y27" s="558"/>
      <c r="Z27" s="460" t="s">
        <v>180</v>
      </c>
      <c r="AA27" s="440"/>
      <c r="AB27" s="440"/>
      <c r="AC27" s="440"/>
      <c r="AD27" s="440"/>
      <c r="AE27" s="440"/>
      <c r="AF27" s="440"/>
      <c r="AG27" s="441"/>
      <c r="AH27" s="461">
        <v>15</v>
      </c>
      <c r="AI27" s="462"/>
      <c r="AJ27" s="462"/>
      <c r="AK27" s="462"/>
      <c r="AL27" s="504"/>
      <c r="AM27" s="461">
        <v>53724</v>
      </c>
      <c r="AN27" s="462"/>
      <c r="AO27" s="462"/>
      <c r="AP27" s="462"/>
      <c r="AQ27" s="462"/>
      <c r="AR27" s="504"/>
      <c r="AS27" s="461">
        <v>3582</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v>818210</v>
      </c>
      <c r="BO27" s="530"/>
      <c r="BP27" s="530"/>
      <c r="BQ27" s="530"/>
      <c r="BR27" s="530"/>
      <c r="BS27" s="530"/>
      <c r="BT27" s="530"/>
      <c r="BU27" s="531"/>
      <c r="BV27" s="529">
        <v>818200</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182</v>
      </c>
      <c r="F28" s="440"/>
      <c r="G28" s="440"/>
      <c r="H28" s="440"/>
      <c r="I28" s="440"/>
      <c r="J28" s="440"/>
      <c r="K28" s="441"/>
      <c r="L28" s="461">
        <v>1</v>
      </c>
      <c r="M28" s="462"/>
      <c r="N28" s="462"/>
      <c r="O28" s="462"/>
      <c r="P28" s="504"/>
      <c r="Q28" s="461">
        <v>3400</v>
      </c>
      <c r="R28" s="462"/>
      <c r="S28" s="462"/>
      <c r="T28" s="462"/>
      <c r="U28" s="462"/>
      <c r="V28" s="504"/>
      <c r="W28" s="556"/>
      <c r="X28" s="557"/>
      <c r="Y28" s="558"/>
      <c r="Z28" s="460" t="s">
        <v>183</v>
      </c>
      <c r="AA28" s="440"/>
      <c r="AB28" s="440"/>
      <c r="AC28" s="440"/>
      <c r="AD28" s="440"/>
      <c r="AE28" s="440"/>
      <c r="AF28" s="440"/>
      <c r="AG28" s="441"/>
      <c r="AH28" s="461" t="s">
        <v>137</v>
      </c>
      <c r="AI28" s="462"/>
      <c r="AJ28" s="462"/>
      <c r="AK28" s="462"/>
      <c r="AL28" s="504"/>
      <c r="AM28" s="461" t="s">
        <v>137</v>
      </c>
      <c r="AN28" s="462"/>
      <c r="AO28" s="462"/>
      <c r="AP28" s="462"/>
      <c r="AQ28" s="462"/>
      <c r="AR28" s="504"/>
      <c r="AS28" s="461" t="s">
        <v>137</v>
      </c>
      <c r="AT28" s="462"/>
      <c r="AU28" s="462"/>
      <c r="AV28" s="462"/>
      <c r="AW28" s="462"/>
      <c r="AX28" s="463"/>
      <c r="AY28" s="564" t="s">
        <v>184</v>
      </c>
      <c r="AZ28" s="565"/>
      <c r="BA28" s="565"/>
      <c r="BB28" s="566"/>
      <c r="BC28" s="370" t="s">
        <v>48</v>
      </c>
      <c r="BD28" s="371"/>
      <c r="BE28" s="371"/>
      <c r="BF28" s="371"/>
      <c r="BG28" s="371"/>
      <c r="BH28" s="371"/>
      <c r="BI28" s="371"/>
      <c r="BJ28" s="371"/>
      <c r="BK28" s="371"/>
      <c r="BL28" s="371"/>
      <c r="BM28" s="372"/>
      <c r="BN28" s="373">
        <v>2747441</v>
      </c>
      <c r="BO28" s="374"/>
      <c r="BP28" s="374"/>
      <c r="BQ28" s="374"/>
      <c r="BR28" s="374"/>
      <c r="BS28" s="374"/>
      <c r="BT28" s="374"/>
      <c r="BU28" s="375"/>
      <c r="BV28" s="373">
        <v>2807003</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185</v>
      </c>
      <c r="F29" s="440"/>
      <c r="G29" s="440"/>
      <c r="H29" s="440"/>
      <c r="I29" s="440"/>
      <c r="J29" s="440"/>
      <c r="K29" s="441"/>
      <c r="L29" s="461">
        <v>17</v>
      </c>
      <c r="M29" s="462"/>
      <c r="N29" s="462"/>
      <c r="O29" s="462"/>
      <c r="P29" s="504"/>
      <c r="Q29" s="461">
        <v>3200</v>
      </c>
      <c r="R29" s="462"/>
      <c r="S29" s="462"/>
      <c r="T29" s="462"/>
      <c r="U29" s="462"/>
      <c r="V29" s="504"/>
      <c r="W29" s="559"/>
      <c r="X29" s="560"/>
      <c r="Y29" s="561"/>
      <c r="Z29" s="460" t="s">
        <v>186</v>
      </c>
      <c r="AA29" s="440"/>
      <c r="AB29" s="440"/>
      <c r="AC29" s="440"/>
      <c r="AD29" s="440"/>
      <c r="AE29" s="440"/>
      <c r="AF29" s="440"/>
      <c r="AG29" s="441"/>
      <c r="AH29" s="461">
        <v>495</v>
      </c>
      <c r="AI29" s="462"/>
      <c r="AJ29" s="462"/>
      <c r="AK29" s="462"/>
      <c r="AL29" s="504"/>
      <c r="AM29" s="461">
        <v>1515804</v>
      </c>
      <c r="AN29" s="462"/>
      <c r="AO29" s="462"/>
      <c r="AP29" s="462"/>
      <c r="AQ29" s="462"/>
      <c r="AR29" s="504"/>
      <c r="AS29" s="461">
        <v>3062</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5009505</v>
      </c>
      <c r="BO29" s="411"/>
      <c r="BP29" s="411"/>
      <c r="BQ29" s="411"/>
      <c r="BR29" s="411"/>
      <c r="BS29" s="411"/>
      <c r="BT29" s="411"/>
      <c r="BU29" s="412"/>
      <c r="BV29" s="410">
        <v>4509635</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99</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8759384</v>
      </c>
      <c r="BO30" s="530"/>
      <c r="BP30" s="530"/>
      <c r="BQ30" s="530"/>
      <c r="BR30" s="530"/>
      <c r="BS30" s="530"/>
      <c r="BT30" s="530"/>
      <c r="BU30" s="531"/>
      <c r="BV30" s="529">
        <v>8717265</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195</v>
      </c>
      <c r="V33" s="434"/>
      <c r="W33" s="399" t="s">
        <v>196</v>
      </c>
      <c r="X33" s="399"/>
      <c r="Y33" s="399"/>
      <c r="Z33" s="399"/>
      <c r="AA33" s="399"/>
      <c r="AB33" s="399"/>
      <c r="AC33" s="399"/>
      <c r="AD33" s="399"/>
      <c r="AE33" s="399"/>
      <c r="AF33" s="399"/>
      <c r="AG33" s="399"/>
      <c r="AH33" s="399"/>
      <c r="AI33" s="399"/>
      <c r="AJ33" s="399"/>
      <c r="AK33" s="399"/>
      <c r="AL33" s="203"/>
      <c r="AM33" s="434" t="s">
        <v>195</v>
      </c>
      <c r="AN33" s="434"/>
      <c r="AO33" s="399" t="s">
        <v>196</v>
      </c>
      <c r="AP33" s="399"/>
      <c r="AQ33" s="399"/>
      <c r="AR33" s="399"/>
      <c r="AS33" s="399"/>
      <c r="AT33" s="399"/>
      <c r="AU33" s="399"/>
      <c r="AV33" s="399"/>
      <c r="AW33" s="399"/>
      <c r="AX33" s="399"/>
      <c r="AY33" s="399"/>
      <c r="AZ33" s="399"/>
      <c r="BA33" s="399"/>
      <c r="BB33" s="399"/>
      <c r="BC33" s="399"/>
      <c r="BD33" s="204"/>
      <c r="BE33" s="399" t="s">
        <v>197</v>
      </c>
      <c r="BF33" s="399"/>
      <c r="BG33" s="399" t="s">
        <v>198</v>
      </c>
      <c r="BH33" s="399"/>
      <c r="BI33" s="399"/>
      <c r="BJ33" s="399"/>
      <c r="BK33" s="399"/>
      <c r="BL33" s="399"/>
      <c r="BM33" s="399"/>
      <c r="BN33" s="399"/>
      <c r="BO33" s="399"/>
      <c r="BP33" s="399"/>
      <c r="BQ33" s="399"/>
      <c r="BR33" s="399"/>
      <c r="BS33" s="399"/>
      <c r="BT33" s="399"/>
      <c r="BU33" s="399"/>
      <c r="BV33" s="204"/>
      <c r="BW33" s="434" t="s">
        <v>197</v>
      </c>
      <c r="BX33" s="434"/>
      <c r="BY33" s="399" t="s">
        <v>199</v>
      </c>
      <c r="BZ33" s="399"/>
      <c r="CA33" s="399"/>
      <c r="CB33" s="399"/>
      <c r="CC33" s="399"/>
      <c r="CD33" s="399"/>
      <c r="CE33" s="399"/>
      <c r="CF33" s="399"/>
      <c r="CG33" s="399"/>
      <c r="CH33" s="399"/>
      <c r="CI33" s="399"/>
      <c r="CJ33" s="399"/>
      <c r="CK33" s="399"/>
      <c r="CL33" s="399"/>
      <c r="CM33" s="399"/>
      <c r="CN33" s="203"/>
      <c r="CO33" s="434" t="s">
        <v>195</v>
      </c>
      <c r="CP33" s="434"/>
      <c r="CQ33" s="399" t="s">
        <v>200</v>
      </c>
      <c r="CR33" s="399"/>
      <c r="CS33" s="399"/>
      <c r="CT33" s="399"/>
      <c r="CU33" s="399"/>
      <c r="CV33" s="399"/>
      <c r="CW33" s="399"/>
      <c r="CX33" s="399"/>
      <c r="CY33" s="399"/>
      <c r="CZ33" s="399"/>
      <c r="DA33" s="399"/>
      <c r="DB33" s="399"/>
      <c r="DC33" s="399"/>
      <c r="DD33" s="399"/>
      <c r="DE33" s="399"/>
      <c r="DF33" s="203"/>
      <c r="DG33" s="599" t="s">
        <v>201</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f>IF(BG34="","",MAX(C34:D43,U34:V43,AM34:AN43)+1)</f>
        <v>7</v>
      </c>
      <c r="BF34" s="600"/>
      <c r="BG34" s="601" t="str">
        <f>IF('各会計、関係団体の財政状況及び健全化判断比率'!B32="","",'各会計、関係団体の財政状況及び健全化判断比率'!B32)</f>
        <v>旅客定期航路事業特別会計</v>
      </c>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長崎県病院企業団（対馬市関係分）</v>
      </c>
      <c r="BZ34" s="601"/>
      <c r="CA34" s="601"/>
      <c r="CB34" s="601"/>
      <c r="CC34" s="601"/>
      <c r="CD34" s="601"/>
      <c r="CE34" s="601"/>
      <c r="CF34" s="601"/>
      <c r="CG34" s="601"/>
      <c r="CH34" s="601"/>
      <c r="CI34" s="601"/>
      <c r="CJ34" s="601"/>
      <c r="CK34" s="601"/>
      <c r="CL34" s="601"/>
      <c r="CM34" s="601"/>
      <c r="CN34" s="178"/>
      <c r="CO34" s="600">
        <f>IF(CQ34="","",MAX(C34:D43,U34:V43,AM34:AN43,BE34:BF43,BW34:BX43)+1)</f>
        <v>18</v>
      </c>
      <c r="CP34" s="600"/>
      <c r="CQ34" s="601" t="str">
        <f>IF('各会計、関係団体の財政状況及び健全化判断比率'!BS7="","",'各会計、関係団体の財政状況及び健全化判断比率'!BS7)</f>
        <v>（一財）対馬市農業振興公社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診療所特別会計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8</v>
      </c>
      <c r="BF35" s="600"/>
      <c r="BG35" s="601" t="str">
        <f>IF('各会計、関係団体の財政状況及び健全化判断比率'!B33="","",'各会計、関係団体の財政状況及び健全化判断比率'!B33)</f>
        <v>集落排水処理施設特別会計</v>
      </c>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　うち対馬病院</v>
      </c>
      <c r="BZ35" s="601"/>
      <c r="CA35" s="601"/>
      <c r="CB35" s="601"/>
      <c r="CC35" s="601"/>
      <c r="CD35" s="601"/>
      <c r="CE35" s="601"/>
      <c r="CF35" s="601"/>
      <c r="CG35" s="601"/>
      <c r="CH35" s="601"/>
      <c r="CI35" s="601"/>
      <c r="CJ35" s="601"/>
      <c r="CK35" s="601"/>
      <c r="CL35" s="601"/>
      <c r="CM35" s="601"/>
      <c r="CN35" s="178"/>
      <c r="CO35" s="600">
        <f t="shared" ref="CO35:CO43" si="3">IF(CQ35="","",CO34+1)</f>
        <v>19</v>
      </c>
      <c r="CP35" s="600"/>
      <c r="CQ35" s="601" t="str">
        <f>IF('各会計、関係団体の財政状況及び健全化判断比率'!BS8="","",'各会計、関係団体の財政状況及び健全化判断比率'!BS8)</f>
        <v>（一財）対馬地域商社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　うち上対馬病院</v>
      </c>
      <c r="BZ36" s="601"/>
      <c r="CA36" s="601"/>
      <c r="CB36" s="601"/>
      <c r="CC36" s="601"/>
      <c r="CD36" s="601"/>
      <c r="CE36" s="601"/>
      <c r="CF36" s="601"/>
      <c r="CG36" s="601"/>
      <c r="CH36" s="601"/>
      <c r="CI36" s="601"/>
      <c r="CJ36" s="601"/>
      <c r="CK36" s="601"/>
      <c r="CL36" s="601"/>
      <c r="CM36" s="601"/>
      <c r="CN36" s="178"/>
      <c r="CO36" s="600">
        <f t="shared" si="3"/>
        <v>20</v>
      </c>
      <c r="CP36" s="600"/>
      <c r="CQ36" s="601" t="str">
        <f>IF('各会計、関係団体の財政状況及び健全化判断比率'!BS9="","",'各会計、関係団体の財政状況及び健全化判断比率'!BS9)</f>
        <v>（株）まちづくり厳原</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12</v>
      </c>
      <c r="BX37" s="600"/>
      <c r="BY37" s="601" t="str">
        <f>IF('各会計、関係団体の財政状況及び健全化判断比率'!B71="","",'各会計、関係団体の財政状況及び健全化判断比率'!B71)</f>
        <v>長崎県市町村総合事務組合</v>
      </c>
      <c r="BZ37" s="601"/>
      <c r="CA37" s="601"/>
      <c r="CB37" s="601"/>
      <c r="CC37" s="601"/>
      <c r="CD37" s="601"/>
      <c r="CE37" s="601"/>
      <c r="CF37" s="601"/>
      <c r="CG37" s="601"/>
      <c r="CH37" s="601"/>
      <c r="CI37" s="601"/>
      <c r="CJ37" s="601"/>
      <c r="CK37" s="601"/>
      <c r="CL37" s="601"/>
      <c r="CM37" s="601"/>
      <c r="CN37" s="178"/>
      <c r="CO37" s="600">
        <f t="shared" si="3"/>
        <v>21</v>
      </c>
      <c r="CP37" s="600"/>
      <c r="CQ37" s="601" t="str">
        <f>IF('各会計、関係団体の財政状況及び健全化判断比率'!BS10="","",'各会計、関係団体の財政状況及び健全化判断比率'!BS10)</f>
        <v>（一財）対馬市国際交流協会</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13</v>
      </c>
      <c r="BX38" s="600"/>
      <c r="BY38" s="601" t="str">
        <f>IF('各会計、関係団体の財政状況及び健全化判断比率'!B72="","",'各会計、関係団体の財政状況及び健全化判断比率'!B72)</f>
        <v>　うち一般会計</v>
      </c>
      <c r="BZ38" s="601"/>
      <c r="CA38" s="601"/>
      <c r="CB38" s="601"/>
      <c r="CC38" s="601"/>
      <c r="CD38" s="601"/>
      <c r="CE38" s="601"/>
      <c r="CF38" s="601"/>
      <c r="CG38" s="601"/>
      <c r="CH38" s="601"/>
      <c r="CI38" s="601"/>
      <c r="CJ38" s="601"/>
      <c r="CK38" s="601"/>
      <c r="CL38" s="601"/>
      <c r="CM38" s="601"/>
      <c r="CN38" s="178"/>
      <c r="CO38" s="600">
        <f t="shared" si="3"/>
        <v>22</v>
      </c>
      <c r="CP38" s="600"/>
      <c r="CQ38" s="601" t="str">
        <f>IF('各会計、関係団体の財政状況及び健全化判断比率'!BS11="","",'各会計、関係団体の財政状況及び健全化判断比率'!BS11)</f>
        <v>（公財）厳原愛育会</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14</v>
      </c>
      <c r="BX39" s="600"/>
      <c r="BY39" s="601" t="str">
        <f>IF('各会計、関係団体の財政状況及び健全化判断比率'!B73="","",'各会計、関係団体の財政状況及び健全化判断比率'!B73)</f>
        <v>　うちその他の会計</v>
      </c>
      <c r="BZ39" s="601"/>
      <c r="CA39" s="601"/>
      <c r="CB39" s="601"/>
      <c r="CC39" s="601"/>
      <c r="CD39" s="601"/>
      <c r="CE39" s="601"/>
      <c r="CF39" s="601"/>
      <c r="CG39" s="601"/>
      <c r="CH39" s="601"/>
      <c r="CI39" s="601"/>
      <c r="CJ39" s="601"/>
      <c r="CK39" s="601"/>
      <c r="CL39" s="601"/>
      <c r="CM39" s="601"/>
      <c r="CN39" s="178"/>
      <c r="CO39" s="600">
        <f t="shared" si="3"/>
        <v>23</v>
      </c>
      <c r="CP39" s="600"/>
      <c r="CQ39" s="601" t="str">
        <f>IF('各会計、関係団体の財政状況及び健全化判断比率'!BS12="","",'各会計、関係団体の財政状況及び健全化判断比率'!BS12)</f>
        <v>（公財）対馬栽培漁業振興公社</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15</v>
      </c>
      <c r="BX40" s="600"/>
      <c r="BY40" s="601" t="str">
        <f>IF('各会計、関係団体の財政状況及び健全化判断比率'!B74="","",'各会計、関係団体の財政状況及び健全化判断比率'!B74)</f>
        <v>長崎県後期高齢者医療広域連合</v>
      </c>
      <c r="BZ40" s="601"/>
      <c r="CA40" s="601"/>
      <c r="CB40" s="601"/>
      <c r="CC40" s="601"/>
      <c r="CD40" s="601"/>
      <c r="CE40" s="601"/>
      <c r="CF40" s="601"/>
      <c r="CG40" s="601"/>
      <c r="CH40" s="601"/>
      <c r="CI40" s="601"/>
      <c r="CJ40" s="601"/>
      <c r="CK40" s="601"/>
      <c r="CL40" s="601"/>
      <c r="CM40" s="601"/>
      <c r="CN40" s="178"/>
      <c r="CO40" s="600">
        <f t="shared" si="3"/>
        <v>24</v>
      </c>
      <c r="CP40" s="600"/>
      <c r="CQ40" s="601" t="str">
        <f>IF('各会計、関係団体の財政状況及び健全化判断比率'!BS13="","",'各会計、関係団体の財政状況及び健全化判断比率'!BS13)</f>
        <v>（公社）長崎県林業公社</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16</v>
      </c>
      <c r="BX41" s="600"/>
      <c r="BY41" s="601" t="str">
        <f>IF('各会計、関係団体の財政状況及び健全化判断比率'!B75="","",'各会計、関係団体の財政状況及び健全化判断比率'!B75)</f>
        <v>　うち普通会計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17</v>
      </c>
      <c r="BX42" s="600"/>
      <c r="BY42" s="601" t="str">
        <f>IF('各会計、関係団体の財政状況及び健全化判断比率'!B76="","",'各会計、関係団体の財政状況及び健全化判断比率'!B76)</f>
        <v>　うち事業会計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3" t="s">
        <v>203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601</v>
      </c>
    </row>
    <row r="54" spans="5:113" x14ac:dyDescent="0.15"/>
    <row r="55" spans="5:113" x14ac:dyDescent="0.15"/>
    <row r="56" spans="5:113" x14ac:dyDescent="0.15"/>
  </sheetData>
  <sheetProtection algorithmName="SHA-512" hashValue="7h4uhwtFv2ncRu/iHw+3FXpO49nyXln6a/5bewZhIdxGrtdZkRHvHeR6LgVG5b6wJPQTsZu1sfHv4hMShZg6Ag==" saltValue="pYSjQhDXdcDM6w0Zl+Clo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x14ac:dyDescent="0.15">
      <c r="A34" s="22"/>
      <c r="B34" s="31"/>
      <c r="C34" s="1179" t="s">
        <v>521</v>
      </c>
      <c r="D34" s="1179"/>
      <c r="E34" s="1180"/>
      <c r="F34" s="32">
        <v>4.3</v>
      </c>
      <c r="G34" s="33">
        <v>4.67</v>
      </c>
      <c r="H34" s="33">
        <v>4.6900000000000004</v>
      </c>
      <c r="I34" s="33">
        <v>5.17</v>
      </c>
      <c r="J34" s="34">
        <v>5.79</v>
      </c>
      <c r="K34" s="22"/>
      <c r="L34" s="22"/>
      <c r="M34" s="22"/>
      <c r="N34" s="22"/>
      <c r="O34" s="22"/>
      <c r="P34" s="22"/>
    </row>
    <row r="35" spans="1:16" ht="39" customHeight="1" x14ac:dyDescent="0.15">
      <c r="A35" s="22"/>
      <c r="B35" s="35"/>
      <c r="C35" s="1173" t="s">
        <v>522</v>
      </c>
      <c r="D35" s="1174"/>
      <c r="E35" s="1175"/>
      <c r="F35" s="36">
        <v>2.67</v>
      </c>
      <c r="G35" s="37">
        <v>4.07</v>
      </c>
      <c r="H35" s="37">
        <v>4.13</v>
      </c>
      <c r="I35" s="37">
        <v>3.72</v>
      </c>
      <c r="J35" s="38">
        <v>4.62</v>
      </c>
      <c r="K35" s="22"/>
      <c r="L35" s="22"/>
      <c r="M35" s="22"/>
      <c r="N35" s="22"/>
      <c r="O35" s="22"/>
      <c r="P35" s="22"/>
    </row>
    <row r="36" spans="1:16" ht="39" customHeight="1" x14ac:dyDescent="0.15">
      <c r="A36" s="22"/>
      <c r="B36" s="35"/>
      <c r="C36" s="1173" t="s">
        <v>523</v>
      </c>
      <c r="D36" s="1174"/>
      <c r="E36" s="1175"/>
      <c r="F36" s="36">
        <v>0.01</v>
      </c>
      <c r="G36" s="37">
        <v>0.87</v>
      </c>
      <c r="H36" s="37">
        <v>0.54</v>
      </c>
      <c r="I36" s="37">
        <v>0.49</v>
      </c>
      <c r="J36" s="38">
        <v>0.41</v>
      </c>
      <c r="K36" s="22"/>
      <c r="L36" s="22"/>
      <c r="M36" s="22"/>
      <c r="N36" s="22"/>
      <c r="O36" s="22"/>
      <c r="P36" s="22"/>
    </row>
    <row r="37" spans="1:16" ht="39" customHeight="1" x14ac:dyDescent="0.15">
      <c r="A37" s="22"/>
      <c r="B37" s="35"/>
      <c r="C37" s="1173" t="s">
        <v>524</v>
      </c>
      <c r="D37" s="1174"/>
      <c r="E37" s="1175"/>
      <c r="F37" s="36">
        <v>0.48</v>
      </c>
      <c r="G37" s="37">
        <v>0.62</v>
      </c>
      <c r="H37" s="37">
        <v>0.06</v>
      </c>
      <c r="I37" s="37">
        <v>0.15</v>
      </c>
      <c r="J37" s="38">
        <v>0.22</v>
      </c>
      <c r="K37" s="22"/>
      <c r="L37" s="22"/>
      <c r="M37" s="22"/>
      <c r="N37" s="22"/>
      <c r="O37" s="22"/>
      <c r="P37" s="22"/>
    </row>
    <row r="38" spans="1:16" ht="39" customHeight="1" x14ac:dyDescent="0.15">
      <c r="A38" s="22"/>
      <c r="B38" s="35"/>
      <c r="C38" s="1173" t="s">
        <v>525</v>
      </c>
      <c r="D38" s="1174"/>
      <c r="E38" s="1175"/>
      <c r="F38" s="36">
        <v>0.01</v>
      </c>
      <c r="G38" s="37">
        <v>0.01</v>
      </c>
      <c r="H38" s="37">
        <v>0.01</v>
      </c>
      <c r="I38" s="37">
        <v>0</v>
      </c>
      <c r="J38" s="38">
        <v>0</v>
      </c>
      <c r="K38" s="22"/>
      <c r="L38" s="22"/>
      <c r="M38" s="22"/>
      <c r="N38" s="22"/>
      <c r="O38" s="22"/>
      <c r="P38" s="22"/>
    </row>
    <row r="39" spans="1:16" ht="39" customHeight="1" x14ac:dyDescent="0.15">
      <c r="A39" s="22"/>
      <c r="B39" s="35"/>
      <c r="C39" s="1173" t="s">
        <v>526</v>
      </c>
      <c r="D39" s="1174"/>
      <c r="E39" s="1175"/>
      <c r="F39" s="36">
        <v>0</v>
      </c>
      <c r="G39" s="37">
        <v>0</v>
      </c>
      <c r="H39" s="37">
        <v>0</v>
      </c>
      <c r="I39" s="37">
        <v>0</v>
      </c>
      <c r="J39" s="38">
        <v>0</v>
      </c>
      <c r="K39" s="22"/>
      <c r="L39" s="22"/>
      <c r="M39" s="22"/>
      <c r="N39" s="22"/>
      <c r="O39" s="22"/>
      <c r="P39" s="22"/>
    </row>
    <row r="40" spans="1:16" ht="39" customHeight="1" x14ac:dyDescent="0.15">
      <c r="A40" s="22"/>
      <c r="B40" s="35"/>
      <c r="C40" s="1173" t="s">
        <v>527</v>
      </c>
      <c r="D40" s="1174"/>
      <c r="E40" s="1175"/>
      <c r="F40" s="36">
        <v>0</v>
      </c>
      <c r="G40" s="37">
        <v>0</v>
      </c>
      <c r="H40" s="37">
        <v>0</v>
      </c>
      <c r="I40" s="37">
        <v>0</v>
      </c>
      <c r="J40" s="38">
        <v>0</v>
      </c>
      <c r="K40" s="22"/>
      <c r="L40" s="22"/>
      <c r="M40" s="22"/>
      <c r="N40" s="22"/>
      <c r="O40" s="22"/>
      <c r="P40" s="22"/>
    </row>
    <row r="41" spans="1:16" ht="39" customHeight="1" x14ac:dyDescent="0.15">
      <c r="A41" s="22"/>
      <c r="B41" s="35"/>
      <c r="C41" s="1173" t="s">
        <v>528</v>
      </c>
      <c r="D41" s="1174"/>
      <c r="E41" s="1175"/>
      <c r="F41" s="36">
        <v>0</v>
      </c>
      <c r="G41" s="37">
        <v>0</v>
      </c>
      <c r="H41" s="37">
        <v>0</v>
      </c>
      <c r="I41" s="37">
        <v>0</v>
      </c>
      <c r="J41" s="38">
        <v>0</v>
      </c>
      <c r="K41" s="22"/>
      <c r="L41" s="22"/>
      <c r="M41" s="22"/>
      <c r="N41" s="22"/>
      <c r="O41" s="22"/>
      <c r="P41" s="22"/>
    </row>
    <row r="42" spans="1:16" ht="39" customHeight="1" x14ac:dyDescent="0.15">
      <c r="A42" s="22"/>
      <c r="B42" s="39"/>
      <c r="C42" s="1173" t="s">
        <v>529</v>
      </c>
      <c r="D42" s="1174"/>
      <c r="E42" s="1175"/>
      <c r="F42" s="36" t="s">
        <v>472</v>
      </c>
      <c r="G42" s="37" t="s">
        <v>472</v>
      </c>
      <c r="H42" s="37" t="s">
        <v>472</v>
      </c>
      <c r="I42" s="37" t="s">
        <v>472</v>
      </c>
      <c r="J42" s="38" t="s">
        <v>472</v>
      </c>
      <c r="K42" s="22"/>
      <c r="L42" s="22"/>
      <c r="M42" s="22"/>
      <c r="N42" s="22"/>
      <c r="O42" s="22"/>
      <c r="P42" s="22"/>
    </row>
    <row r="43" spans="1:16" ht="39" customHeight="1" thickBot="1" x14ac:dyDescent="0.2">
      <c r="A43" s="22"/>
      <c r="B43" s="40"/>
      <c r="C43" s="1176" t="s">
        <v>530</v>
      </c>
      <c r="D43" s="1177"/>
      <c r="E43" s="1178"/>
      <c r="F43" s="41">
        <v>0.17</v>
      </c>
      <c r="G43" s="42">
        <v>0</v>
      </c>
      <c r="H43" s="42" t="s">
        <v>472</v>
      </c>
      <c r="I43" s="42" t="s">
        <v>472</v>
      </c>
      <c r="J43" s="43" t="s">
        <v>472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HTcAdaCvC4QF+p1nvELGT15dIMr45mOV7w/eGeKpSFqHArlkAno16h+AplkOdJdb5kHC77AWlZy7zI4AcUg==" saltValue="lgswX8kGWFb3kE7eVdxZ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4529</v>
      </c>
      <c r="L45" s="60">
        <v>4402</v>
      </c>
      <c r="M45" s="60">
        <v>4544</v>
      </c>
      <c r="N45" s="60">
        <v>4528</v>
      </c>
      <c r="O45" s="61">
        <v>4612</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472</v>
      </c>
      <c r="L46" s="64" t="s">
        <v>472</v>
      </c>
      <c r="M46" s="64" t="s">
        <v>472</v>
      </c>
      <c r="N46" s="64" t="s">
        <v>472</v>
      </c>
      <c r="O46" s="65" t="s">
        <v>472</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472</v>
      </c>
      <c r="L47" s="64" t="s">
        <v>472</v>
      </c>
      <c r="M47" s="64" t="s">
        <v>472</v>
      </c>
      <c r="N47" s="64" t="s">
        <v>472</v>
      </c>
      <c r="O47" s="65" t="s">
        <v>472</v>
      </c>
      <c r="P47" s="48"/>
      <c r="Q47" s="48"/>
      <c r="R47" s="48"/>
      <c r="S47" s="48"/>
      <c r="T47" s="48"/>
      <c r="U47" s="48"/>
    </row>
    <row r="48" spans="1:21" ht="30.75" customHeight="1" x14ac:dyDescent="0.15">
      <c r="A48" s="48"/>
      <c r="B48" s="1183"/>
      <c r="C48" s="1184"/>
      <c r="D48" s="62"/>
      <c r="E48" s="1189" t="s">
        <v>15</v>
      </c>
      <c r="F48" s="1189"/>
      <c r="G48" s="1189"/>
      <c r="H48" s="1189"/>
      <c r="I48" s="1189"/>
      <c r="J48" s="1190"/>
      <c r="K48" s="63">
        <v>246</v>
      </c>
      <c r="L48" s="64">
        <v>266</v>
      </c>
      <c r="M48" s="64">
        <v>248</v>
      </c>
      <c r="N48" s="64">
        <v>250</v>
      </c>
      <c r="O48" s="65">
        <v>241</v>
      </c>
      <c r="P48" s="48"/>
      <c r="Q48" s="48"/>
      <c r="R48" s="48"/>
      <c r="S48" s="48"/>
      <c r="T48" s="48"/>
      <c r="U48" s="48"/>
    </row>
    <row r="49" spans="1:21" ht="30.75" customHeight="1" x14ac:dyDescent="0.15">
      <c r="A49" s="48"/>
      <c r="B49" s="1183"/>
      <c r="C49" s="1184"/>
      <c r="D49" s="62"/>
      <c r="E49" s="1189" t="s">
        <v>16</v>
      </c>
      <c r="F49" s="1189"/>
      <c r="G49" s="1189"/>
      <c r="H49" s="1189"/>
      <c r="I49" s="1189"/>
      <c r="J49" s="1190"/>
      <c r="K49" s="63">
        <v>84</v>
      </c>
      <c r="L49" s="64">
        <v>83</v>
      </c>
      <c r="M49" s="64">
        <v>73</v>
      </c>
      <c r="N49" s="64">
        <v>69</v>
      </c>
      <c r="O49" s="65">
        <v>100</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472</v>
      </c>
      <c r="L50" s="64" t="s">
        <v>472</v>
      </c>
      <c r="M50" s="64" t="s">
        <v>472</v>
      </c>
      <c r="N50" s="64" t="s">
        <v>472</v>
      </c>
      <c r="O50" s="65" t="s">
        <v>472</v>
      </c>
      <c r="P50" s="48"/>
      <c r="Q50" s="48"/>
      <c r="R50" s="48"/>
      <c r="S50" s="48"/>
      <c r="T50" s="48"/>
      <c r="U50" s="48"/>
    </row>
    <row r="51" spans="1:21" ht="30.75" customHeight="1" x14ac:dyDescent="0.15">
      <c r="A51" s="48"/>
      <c r="B51" s="1185"/>
      <c r="C51" s="1186"/>
      <c r="D51" s="66"/>
      <c r="E51" s="1189" t="s">
        <v>18</v>
      </c>
      <c r="F51" s="1189"/>
      <c r="G51" s="1189"/>
      <c r="H51" s="1189"/>
      <c r="I51" s="1189"/>
      <c r="J51" s="1190"/>
      <c r="K51" s="63">
        <v>4</v>
      </c>
      <c r="L51" s="64">
        <v>1</v>
      </c>
      <c r="M51" s="64">
        <v>1</v>
      </c>
      <c r="N51" s="64">
        <v>1</v>
      </c>
      <c r="O51" s="65">
        <v>1</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4105</v>
      </c>
      <c r="L52" s="64">
        <v>3992</v>
      </c>
      <c r="M52" s="64">
        <v>4072</v>
      </c>
      <c r="N52" s="64">
        <v>4021</v>
      </c>
      <c r="O52" s="65">
        <v>3878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758</v>
      </c>
      <c r="L53" s="69">
        <v>760</v>
      </c>
      <c r="M53" s="69">
        <v>794</v>
      </c>
      <c r="N53" s="69">
        <v>827</v>
      </c>
      <c r="O53" s="70">
        <v>1076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531</v>
      </c>
      <c r="P55" s="48"/>
      <c r="Q55" s="48"/>
      <c r="R55" s="48"/>
      <c r="S55" s="48"/>
      <c r="T55" s="48"/>
      <c r="U55" s="48"/>
    </row>
    <row r="56" spans="1:21" ht="31.5" customHeight="1" thickBot="1" x14ac:dyDescent="0.2">
      <c r="A56" s="48"/>
      <c r="B56" s="76"/>
      <c r="C56" s="77"/>
      <c r="D56" s="77"/>
      <c r="E56" s="78"/>
      <c r="F56" s="78"/>
      <c r="G56" s="78"/>
      <c r="H56" s="78"/>
      <c r="I56" s="78"/>
      <c r="J56" s="79" t="s">
        <v>2</v>
      </c>
      <c r="K56" s="80" t="s">
        <v>532</v>
      </c>
      <c r="L56" s="81" t="s">
        <v>533</v>
      </c>
      <c r="M56" s="81" t="s">
        <v>534</v>
      </c>
      <c r="N56" s="81" t="s">
        <v>535</v>
      </c>
      <c r="O56" s="82" t="s">
        <v>536</v>
      </c>
      <c r="P56" s="48"/>
      <c r="Q56" s="48"/>
      <c r="R56" s="48"/>
      <c r="S56" s="48"/>
      <c r="T56" s="48"/>
      <c r="U56" s="48"/>
    </row>
    <row r="57" spans="1:21" ht="31.5" customHeight="1" x14ac:dyDescent="0.15">
      <c r="B57" s="1197" t="s">
        <v>25</v>
      </c>
      <c r="C57" s="1198"/>
      <c r="D57" s="1201" t="s">
        <v>26</v>
      </c>
      <c r="E57" s="1202"/>
      <c r="F57" s="1202"/>
      <c r="G57" s="1202"/>
      <c r="H57" s="1202"/>
      <c r="I57" s="1202"/>
      <c r="J57" s="1203"/>
      <c r="K57" s="83" t="s">
        <v>565</v>
      </c>
      <c r="L57" s="84" t="s">
        <v>565</v>
      </c>
      <c r="M57" s="84" t="s">
        <v>565</v>
      </c>
      <c r="N57" s="84" t="s">
        <v>565</v>
      </c>
      <c r="O57" s="85" t="s">
        <v>565</v>
      </c>
    </row>
    <row r="58" spans="1:21" ht="31.5" customHeight="1" thickBot="1" x14ac:dyDescent="0.2">
      <c r="B58" s="1199"/>
      <c r="C58" s="1200"/>
      <c r="D58" s="1204" t="s">
        <v>27</v>
      </c>
      <c r="E58" s="1205"/>
      <c r="F58" s="1205"/>
      <c r="G58" s="1205"/>
      <c r="H58" s="1205"/>
      <c r="I58" s="1205"/>
      <c r="J58" s="1206"/>
      <c r="K58" s="86" t="s">
        <v>565</v>
      </c>
      <c r="L58" s="87" t="s">
        <v>565</v>
      </c>
      <c r="M58" s="87" t="s">
        <v>565</v>
      </c>
      <c r="N58" s="87" t="s">
        <v>565</v>
      </c>
      <c r="O58" s="88" t="s">
        <v>565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f+ou3WlFfa5lHlvImIT0VamL7b5F2l/r3uxWBAfxIyZHkqfFVHTGbIsvNN4hSTtwgfNW79DuCGDEkFzCwVj+w==" saltValue="LCFh73RDPtzfPw6zG/5q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513</v>
      </c>
      <c r="J40" s="100" t="s">
        <v>514</v>
      </c>
      <c r="K40" s="100" t="s">
        <v>515</v>
      </c>
      <c r="L40" s="100" t="s">
        <v>516</v>
      </c>
      <c r="M40" s="101" t="s">
        <v>517</v>
      </c>
    </row>
    <row r="41" spans="2:13" ht="27.75" customHeight="1" x14ac:dyDescent="0.15">
      <c r="B41" s="1207" t="s">
        <v>30</v>
      </c>
      <c r="C41" s="1208"/>
      <c r="D41" s="102"/>
      <c r="E41" s="1213" t="s">
        <v>31</v>
      </c>
      <c r="F41" s="1213"/>
      <c r="G41" s="1213"/>
      <c r="H41" s="1214"/>
      <c r="I41" s="351">
        <v>43923</v>
      </c>
      <c r="J41" s="352">
        <v>44196</v>
      </c>
      <c r="K41" s="352">
        <v>44442</v>
      </c>
      <c r="L41" s="352">
        <v>43761</v>
      </c>
      <c r="M41" s="353">
        <v>42843</v>
      </c>
    </row>
    <row r="42" spans="2:13" ht="27.75" customHeight="1" x14ac:dyDescent="0.15">
      <c r="B42" s="1209"/>
      <c r="C42" s="1210"/>
      <c r="D42" s="103"/>
      <c r="E42" s="1215" t="s">
        <v>32</v>
      </c>
      <c r="F42" s="1215"/>
      <c r="G42" s="1215"/>
      <c r="H42" s="1216"/>
      <c r="I42" s="354">
        <v>159</v>
      </c>
      <c r="J42" s="355">
        <v>148</v>
      </c>
      <c r="K42" s="355">
        <v>137</v>
      </c>
      <c r="L42" s="355">
        <v>126</v>
      </c>
      <c r="M42" s="356">
        <v>115</v>
      </c>
    </row>
    <row r="43" spans="2:13" ht="27.75" customHeight="1" x14ac:dyDescent="0.15">
      <c r="B43" s="1209"/>
      <c r="C43" s="1210"/>
      <c r="D43" s="103"/>
      <c r="E43" s="1215" t="s">
        <v>33</v>
      </c>
      <c r="F43" s="1215"/>
      <c r="G43" s="1215"/>
      <c r="H43" s="1216"/>
      <c r="I43" s="354">
        <v>2586</v>
      </c>
      <c r="J43" s="355">
        <v>2480</v>
      </c>
      <c r="K43" s="355">
        <v>2376</v>
      </c>
      <c r="L43" s="355">
        <v>2278</v>
      </c>
      <c r="M43" s="356">
        <v>2106</v>
      </c>
    </row>
    <row r="44" spans="2:13" ht="27.75" customHeight="1" x14ac:dyDescent="0.15">
      <c r="B44" s="1209"/>
      <c r="C44" s="1210"/>
      <c r="D44" s="103"/>
      <c r="E44" s="1215" t="s">
        <v>34</v>
      </c>
      <c r="F44" s="1215"/>
      <c r="G44" s="1215"/>
      <c r="H44" s="1216"/>
      <c r="I44" s="354">
        <v>1139</v>
      </c>
      <c r="J44" s="355">
        <v>1084</v>
      </c>
      <c r="K44" s="355">
        <v>1093</v>
      </c>
      <c r="L44" s="355">
        <v>1048</v>
      </c>
      <c r="M44" s="356">
        <v>1181</v>
      </c>
    </row>
    <row r="45" spans="2:13" ht="27.75" customHeight="1" x14ac:dyDescent="0.15">
      <c r="B45" s="1209"/>
      <c r="C45" s="1210"/>
      <c r="D45" s="103"/>
      <c r="E45" s="1215" t="s">
        <v>35</v>
      </c>
      <c r="F45" s="1215"/>
      <c r="G45" s="1215"/>
      <c r="H45" s="1216"/>
      <c r="I45" s="354">
        <v>1932</v>
      </c>
      <c r="J45" s="355">
        <v>2058</v>
      </c>
      <c r="K45" s="355">
        <v>2085</v>
      </c>
      <c r="L45" s="355">
        <v>2235</v>
      </c>
      <c r="M45" s="356">
        <v>2579</v>
      </c>
    </row>
    <row r="46" spans="2:13" ht="27.75" customHeight="1" x14ac:dyDescent="0.15">
      <c r="B46" s="1209"/>
      <c r="C46" s="1210"/>
      <c r="D46" s="104"/>
      <c r="E46" s="1215" t="s">
        <v>36</v>
      </c>
      <c r="F46" s="1215"/>
      <c r="G46" s="1215"/>
      <c r="H46" s="1216"/>
      <c r="I46" s="354">
        <v>121</v>
      </c>
      <c r="J46" s="355">
        <v>112</v>
      </c>
      <c r="K46" s="355">
        <v>106</v>
      </c>
      <c r="L46" s="355">
        <v>99</v>
      </c>
      <c r="M46" s="356">
        <v>91</v>
      </c>
    </row>
    <row r="47" spans="2:13" ht="27.75" customHeight="1" x14ac:dyDescent="0.15">
      <c r="B47" s="1209"/>
      <c r="C47" s="1210"/>
      <c r="D47" s="105"/>
      <c r="E47" s="1217" t="s">
        <v>37</v>
      </c>
      <c r="F47" s="1218"/>
      <c r="G47" s="1218"/>
      <c r="H47" s="1219"/>
      <c r="I47" s="354" t="s">
        <v>472</v>
      </c>
      <c r="J47" s="355" t="s">
        <v>472</v>
      </c>
      <c r="K47" s="355" t="s">
        <v>472</v>
      </c>
      <c r="L47" s="355" t="s">
        <v>472</v>
      </c>
      <c r="M47" s="356" t="s">
        <v>472</v>
      </c>
    </row>
    <row r="48" spans="2:13" ht="27.75" customHeight="1" x14ac:dyDescent="0.15">
      <c r="B48" s="1209"/>
      <c r="C48" s="1210"/>
      <c r="D48" s="103"/>
      <c r="E48" s="1215" t="s">
        <v>38</v>
      </c>
      <c r="F48" s="1215"/>
      <c r="G48" s="1215"/>
      <c r="H48" s="1216"/>
      <c r="I48" s="354" t="s">
        <v>472</v>
      </c>
      <c r="J48" s="355" t="s">
        <v>472</v>
      </c>
      <c r="K48" s="355" t="s">
        <v>472</v>
      </c>
      <c r="L48" s="355" t="s">
        <v>472</v>
      </c>
      <c r="M48" s="356" t="s">
        <v>472</v>
      </c>
    </row>
    <row r="49" spans="2:13" ht="27.75" customHeight="1" x14ac:dyDescent="0.15">
      <c r="B49" s="1211"/>
      <c r="C49" s="1212"/>
      <c r="D49" s="103"/>
      <c r="E49" s="1215" t="s">
        <v>39</v>
      </c>
      <c r="F49" s="1215"/>
      <c r="G49" s="1215"/>
      <c r="H49" s="1216"/>
      <c r="I49" s="354" t="s">
        <v>472</v>
      </c>
      <c r="J49" s="355" t="s">
        <v>472</v>
      </c>
      <c r="K49" s="355" t="s">
        <v>472</v>
      </c>
      <c r="L49" s="355" t="s">
        <v>472</v>
      </c>
      <c r="M49" s="356" t="s">
        <v>472</v>
      </c>
    </row>
    <row r="50" spans="2:13" ht="27.75" customHeight="1" x14ac:dyDescent="0.15">
      <c r="B50" s="1220" t="s">
        <v>40</v>
      </c>
      <c r="C50" s="1221"/>
      <c r="D50" s="106"/>
      <c r="E50" s="1215" t="s">
        <v>41</v>
      </c>
      <c r="F50" s="1215"/>
      <c r="G50" s="1215"/>
      <c r="H50" s="1216"/>
      <c r="I50" s="354">
        <v>11226</v>
      </c>
      <c r="J50" s="355">
        <v>11243</v>
      </c>
      <c r="K50" s="355">
        <v>11689</v>
      </c>
      <c r="L50" s="355">
        <v>12530</v>
      </c>
      <c r="M50" s="356">
        <v>13303</v>
      </c>
    </row>
    <row r="51" spans="2:13" ht="27.75" customHeight="1" x14ac:dyDescent="0.15">
      <c r="B51" s="1209"/>
      <c r="C51" s="1210"/>
      <c r="D51" s="103"/>
      <c r="E51" s="1215" t="s">
        <v>42</v>
      </c>
      <c r="F51" s="1215"/>
      <c r="G51" s="1215"/>
      <c r="H51" s="1216"/>
      <c r="I51" s="354">
        <v>1182</v>
      </c>
      <c r="J51" s="355">
        <v>1143</v>
      </c>
      <c r="K51" s="355">
        <v>1074</v>
      </c>
      <c r="L51" s="355">
        <v>1978</v>
      </c>
      <c r="M51" s="356">
        <v>1891</v>
      </c>
    </row>
    <row r="52" spans="2:13" ht="27.75" customHeight="1" x14ac:dyDescent="0.15">
      <c r="B52" s="1211"/>
      <c r="C52" s="1212"/>
      <c r="D52" s="103"/>
      <c r="E52" s="1215" t="s">
        <v>43</v>
      </c>
      <c r="F52" s="1215"/>
      <c r="G52" s="1215"/>
      <c r="H52" s="1216"/>
      <c r="I52" s="354">
        <v>35055</v>
      </c>
      <c r="J52" s="355">
        <v>35329</v>
      </c>
      <c r="K52" s="355">
        <v>35113</v>
      </c>
      <c r="L52" s="355">
        <v>33626</v>
      </c>
      <c r="M52" s="356">
        <v>32114</v>
      </c>
    </row>
    <row r="53" spans="2:13" ht="27.75" customHeight="1" thickBot="1" x14ac:dyDescent="0.2">
      <c r="B53" s="1222" t="s">
        <v>44</v>
      </c>
      <c r="C53" s="1223"/>
      <c r="D53" s="107"/>
      <c r="E53" s="1224" t="s">
        <v>45</v>
      </c>
      <c r="F53" s="1224"/>
      <c r="G53" s="1224"/>
      <c r="H53" s="1225"/>
      <c r="I53" s="357">
        <v>2397</v>
      </c>
      <c r="J53" s="358">
        <v>2363</v>
      </c>
      <c r="K53" s="358">
        <v>2362</v>
      </c>
      <c r="L53" s="358">
        <v>1414</v>
      </c>
      <c r="M53" s="359">
        <v>1607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AXtNeVyKI4j8IPv3n8lU/EIR7YHEk1LMO6nO5rHl2OwoGYzgP8BHhLu78MdH8i4j54lubMXt3feiv1XmpzhzXg==" saltValue="57DYyuvSG0jQmPNnMsyx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515</v>
      </c>
      <c r="G54" s="116" t="s">
        <v>516</v>
      </c>
      <c r="H54" s="117" t="s">
        <v>517</v>
      </c>
    </row>
    <row r="55" spans="2:8" ht="52.5" customHeight="1" x14ac:dyDescent="0.15">
      <c r="B55" s="118"/>
      <c r="C55" s="1234" t="s">
        <v>48</v>
      </c>
      <c r="D55" s="1234"/>
      <c r="E55" s="1235"/>
      <c r="F55" s="119">
        <v>2417</v>
      </c>
      <c r="G55" s="119">
        <v>2807</v>
      </c>
      <c r="H55" s="120">
        <v>2747</v>
      </c>
    </row>
    <row r="56" spans="2:8" ht="52.5" customHeight="1" x14ac:dyDescent="0.15">
      <c r="B56" s="121"/>
      <c r="C56" s="1236" t="s">
        <v>49</v>
      </c>
      <c r="D56" s="1236"/>
      <c r="E56" s="1237"/>
      <c r="F56" s="122">
        <v>4509</v>
      </c>
      <c r="G56" s="122">
        <v>4510</v>
      </c>
      <c r="H56" s="123">
        <v>5010</v>
      </c>
    </row>
    <row r="57" spans="2:8" ht="53.25" customHeight="1" x14ac:dyDescent="0.15">
      <c r="B57" s="121"/>
      <c r="C57" s="1238" t="s">
        <v>50</v>
      </c>
      <c r="D57" s="1238"/>
      <c r="E57" s="1239"/>
      <c r="F57" s="124">
        <v>8365</v>
      </c>
      <c r="G57" s="124">
        <v>8717</v>
      </c>
      <c r="H57" s="125">
        <v>8759</v>
      </c>
    </row>
    <row r="58" spans="2:8" ht="45.75" customHeight="1" x14ac:dyDescent="0.15">
      <c r="B58" s="126"/>
      <c r="C58" s="1226" t="s">
        <v>540</v>
      </c>
      <c r="D58" s="1227"/>
      <c r="E58" s="1228"/>
      <c r="F58" s="127">
        <v>2699</v>
      </c>
      <c r="G58" s="127">
        <v>2536</v>
      </c>
      <c r="H58" s="128">
        <v>2172</v>
      </c>
    </row>
    <row r="59" spans="2:8" ht="45.75" customHeight="1" x14ac:dyDescent="0.15">
      <c r="B59" s="126"/>
      <c r="C59" s="1226" t="s">
        <v>541</v>
      </c>
      <c r="D59" s="1227"/>
      <c r="E59" s="1228"/>
      <c r="F59" s="127">
        <v>1700</v>
      </c>
      <c r="G59" s="127">
        <v>1765</v>
      </c>
      <c r="H59" s="128">
        <v>1896</v>
      </c>
    </row>
    <row r="60" spans="2:8" ht="45.75" customHeight="1" x14ac:dyDescent="0.15">
      <c r="B60" s="126"/>
      <c r="C60" s="1226" t="s">
        <v>542</v>
      </c>
      <c r="D60" s="1227"/>
      <c r="E60" s="1228"/>
      <c r="F60" s="127">
        <v>1910</v>
      </c>
      <c r="G60" s="127">
        <v>1747</v>
      </c>
      <c r="H60" s="128">
        <v>1511</v>
      </c>
    </row>
    <row r="61" spans="2:8" ht="45.75" customHeight="1" x14ac:dyDescent="0.15">
      <c r="B61" s="126"/>
      <c r="C61" s="1226" t="s">
        <v>543</v>
      </c>
      <c r="D61" s="1227"/>
      <c r="E61" s="1228"/>
      <c r="F61" s="127">
        <v>1000</v>
      </c>
      <c r="G61" s="127">
        <v>1000</v>
      </c>
      <c r="H61" s="128">
        <v>1000</v>
      </c>
    </row>
    <row r="62" spans="2:8" ht="45.75" customHeight="1" thickBot="1" x14ac:dyDescent="0.2">
      <c r="B62" s="129"/>
      <c r="C62" s="1229" t="s">
        <v>544</v>
      </c>
      <c r="D62" s="1230"/>
      <c r="E62" s="1231"/>
      <c r="F62" s="130">
        <v>481</v>
      </c>
      <c r="G62" s="130">
        <v>581</v>
      </c>
      <c r="H62" s="131">
        <v>563</v>
      </c>
    </row>
    <row r="63" spans="2:8" ht="52.5" customHeight="1" thickBot="1" x14ac:dyDescent="0.2">
      <c r="B63" s="132"/>
      <c r="C63" s="1232" t="s">
        <v>51</v>
      </c>
      <c r="D63" s="1232"/>
      <c r="E63" s="1233"/>
      <c r="F63" s="133">
        <v>15291</v>
      </c>
      <c r="G63" s="133">
        <v>16034</v>
      </c>
      <c r="H63" s="134">
        <v>16516</v>
      </c>
    </row>
    <row r="64" spans="2:8" x14ac:dyDescent="0.15"/>
  </sheetData>
  <sheetProtection algorithmName="SHA-512" hashValue="My/jyuFt1jKOhmTgJgWdueKB0sYJWr+D4kfxO879cjiHg4IYxirbbtNvTdzA9IlShlR/YgSvHq9Bx0tAt0bIWg==" saltValue="2kHORXnUIa1yXHOoejdq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9B226-73F1-48F1-BE75-1BFB4B98B0AD}">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612</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608</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611</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606</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513</v>
      </c>
      <c r="BQ50" s="1249"/>
      <c r="BR50" s="1249"/>
      <c r="BS50" s="1249"/>
      <c r="BT50" s="1249"/>
      <c r="BU50" s="1249"/>
      <c r="BV50" s="1249"/>
      <c r="BW50" s="1249"/>
      <c r="BX50" s="1249" t="s">
        <v>514</v>
      </c>
      <c r="BY50" s="1249"/>
      <c r="BZ50" s="1249"/>
      <c r="CA50" s="1249"/>
      <c r="CB50" s="1249"/>
      <c r="CC50" s="1249"/>
      <c r="CD50" s="1249"/>
      <c r="CE50" s="1249"/>
      <c r="CF50" s="1249" t="s">
        <v>515</v>
      </c>
      <c r="CG50" s="1249"/>
      <c r="CH50" s="1249"/>
      <c r="CI50" s="1249"/>
      <c r="CJ50" s="1249"/>
      <c r="CK50" s="1249"/>
      <c r="CL50" s="1249"/>
      <c r="CM50" s="1249"/>
      <c r="CN50" s="1249" t="s">
        <v>516</v>
      </c>
      <c r="CO50" s="1249"/>
      <c r="CP50" s="1249"/>
      <c r="CQ50" s="1249"/>
      <c r="CR50" s="1249"/>
      <c r="CS50" s="1249"/>
      <c r="CT50" s="1249"/>
      <c r="CU50" s="1249"/>
      <c r="CV50" s="1249" t="s">
        <v>517</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605</v>
      </c>
      <c r="AO51" s="1248"/>
      <c r="AP51" s="1248"/>
      <c r="AQ51" s="1248"/>
      <c r="AR51" s="1248"/>
      <c r="AS51" s="1248"/>
      <c r="AT51" s="1248"/>
      <c r="AU51" s="1248"/>
      <c r="AV51" s="1248"/>
      <c r="AW51" s="1248"/>
      <c r="AX51" s="1248"/>
      <c r="AY51" s="1248"/>
      <c r="AZ51" s="1248"/>
      <c r="BA51" s="1248"/>
      <c r="BB51" s="1248" t="s">
        <v>603</v>
      </c>
      <c r="BC51" s="1248"/>
      <c r="BD51" s="1248"/>
      <c r="BE51" s="1248"/>
      <c r="BF51" s="1248"/>
      <c r="BG51" s="1248"/>
      <c r="BH51" s="1248"/>
      <c r="BI51" s="1248"/>
      <c r="BJ51" s="1248"/>
      <c r="BK51" s="1248"/>
      <c r="BL51" s="1248"/>
      <c r="BM51" s="1248"/>
      <c r="BN51" s="1248"/>
      <c r="BO51" s="1248"/>
      <c r="BP51" s="1247">
        <v>17.600000000000001</v>
      </c>
      <c r="BQ51" s="1247"/>
      <c r="BR51" s="1247"/>
      <c r="BS51" s="1247"/>
      <c r="BT51" s="1247"/>
      <c r="BU51" s="1247"/>
      <c r="BV51" s="1247"/>
      <c r="BW51" s="1247"/>
      <c r="BX51" s="1247">
        <v>17.899999999999999</v>
      </c>
      <c r="BY51" s="1247"/>
      <c r="BZ51" s="1247"/>
      <c r="CA51" s="1247"/>
      <c r="CB51" s="1247"/>
      <c r="CC51" s="1247"/>
      <c r="CD51" s="1247"/>
      <c r="CE51" s="1247"/>
      <c r="CF51" s="1247">
        <v>18.100000000000001</v>
      </c>
      <c r="CG51" s="1247"/>
      <c r="CH51" s="1247"/>
      <c r="CI51" s="1247"/>
      <c r="CJ51" s="1247"/>
      <c r="CK51" s="1247"/>
      <c r="CL51" s="1247"/>
      <c r="CM51" s="1247"/>
      <c r="CN51" s="1247">
        <v>10.5</v>
      </c>
      <c r="CO51" s="1247"/>
      <c r="CP51" s="1247"/>
      <c r="CQ51" s="1247"/>
      <c r="CR51" s="1247"/>
      <c r="CS51" s="1247"/>
      <c r="CT51" s="1247"/>
      <c r="CU51" s="1247"/>
      <c r="CV51" s="1247">
        <v>11.5</v>
      </c>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610</v>
      </c>
      <c r="BC53" s="1248"/>
      <c r="BD53" s="1248"/>
      <c r="BE53" s="1248"/>
      <c r="BF53" s="1248"/>
      <c r="BG53" s="1248"/>
      <c r="BH53" s="1248"/>
      <c r="BI53" s="1248"/>
      <c r="BJ53" s="1248"/>
      <c r="BK53" s="1248"/>
      <c r="BL53" s="1248"/>
      <c r="BM53" s="1248"/>
      <c r="BN53" s="1248"/>
      <c r="BO53" s="1248"/>
      <c r="BP53" s="1247">
        <v>52.7</v>
      </c>
      <c r="BQ53" s="1247"/>
      <c r="BR53" s="1247"/>
      <c r="BS53" s="1247"/>
      <c r="BT53" s="1247"/>
      <c r="BU53" s="1247"/>
      <c r="BV53" s="1247"/>
      <c r="BW53" s="1247"/>
      <c r="BX53" s="1247">
        <v>50.5</v>
      </c>
      <c r="BY53" s="1247"/>
      <c r="BZ53" s="1247"/>
      <c r="CA53" s="1247"/>
      <c r="CB53" s="1247"/>
      <c r="CC53" s="1247"/>
      <c r="CD53" s="1247"/>
      <c r="CE53" s="1247"/>
      <c r="CF53" s="1247">
        <v>51.5</v>
      </c>
      <c r="CG53" s="1247"/>
      <c r="CH53" s="1247"/>
      <c r="CI53" s="1247"/>
      <c r="CJ53" s="1247"/>
      <c r="CK53" s="1247"/>
      <c r="CL53" s="1247"/>
      <c r="CM53" s="1247"/>
      <c r="CN53" s="1247">
        <v>52.7</v>
      </c>
      <c r="CO53" s="1247"/>
      <c r="CP53" s="1247"/>
      <c r="CQ53" s="1247"/>
      <c r="CR53" s="1247"/>
      <c r="CS53" s="1247"/>
      <c r="CT53" s="1247"/>
      <c r="CU53" s="1247"/>
      <c r="CV53" s="1247">
        <v>53.6</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604</v>
      </c>
      <c r="AO55" s="1249"/>
      <c r="AP55" s="1249"/>
      <c r="AQ55" s="1249"/>
      <c r="AR55" s="1249"/>
      <c r="AS55" s="1249"/>
      <c r="AT55" s="1249"/>
      <c r="AU55" s="1249"/>
      <c r="AV55" s="1249"/>
      <c r="AW55" s="1249"/>
      <c r="AX55" s="1249"/>
      <c r="AY55" s="1249"/>
      <c r="AZ55" s="1249"/>
      <c r="BA55" s="1249"/>
      <c r="BB55" s="1248" t="s">
        <v>603</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610</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609</v>
      </c>
    </row>
    <row r="64" spans="1:109" ht="13.5" x14ac:dyDescent="0.15">
      <c r="B64" s="1241"/>
      <c r="G64" s="1277"/>
      <c r="I64" s="1279"/>
      <c r="J64" s="1279"/>
      <c r="K64" s="1279"/>
      <c r="L64" s="1279"/>
      <c r="M64" s="1279"/>
      <c r="N64" s="1278"/>
      <c r="AM64" s="1277"/>
      <c r="AN64" s="1277" t="s">
        <v>608</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607</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606</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513</v>
      </c>
      <c r="BQ72" s="1249"/>
      <c r="BR72" s="1249"/>
      <c r="BS72" s="1249"/>
      <c r="BT72" s="1249"/>
      <c r="BU72" s="1249"/>
      <c r="BV72" s="1249"/>
      <c r="BW72" s="1249"/>
      <c r="BX72" s="1249" t="s">
        <v>514</v>
      </c>
      <c r="BY72" s="1249"/>
      <c r="BZ72" s="1249"/>
      <c r="CA72" s="1249"/>
      <c r="CB72" s="1249"/>
      <c r="CC72" s="1249"/>
      <c r="CD72" s="1249"/>
      <c r="CE72" s="1249"/>
      <c r="CF72" s="1249" t="s">
        <v>515</v>
      </c>
      <c r="CG72" s="1249"/>
      <c r="CH72" s="1249"/>
      <c r="CI72" s="1249"/>
      <c r="CJ72" s="1249"/>
      <c r="CK72" s="1249"/>
      <c r="CL72" s="1249"/>
      <c r="CM72" s="1249"/>
      <c r="CN72" s="1249" t="s">
        <v>516</v>
      </c>
      <c r="CO72" s="1249"/>
      <c r="CP72" s="1249"/>
      <c r="CQ72" s="1249"/>
      <c r="CR72" s="1249"/>
      <c r="CS72" s="1249"/>
      <c r="CT72" s="1249"/>
      <c r="CU72" s="1249"/>
      <c r="CV72" s="1249" t="s">
        <v>517</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605</v>
      </c>
      <c r="AO73" s="1248"/>
      <c r="AP73" s="1248"/>
      <c r="AQ73" s="1248"/>
      <c r="AR73" s="1248"/>
      <c r="AS73" s="1248"/>
      <c r="AT73" s="1248"/>
      <c r="AU73" s="1248"/>
      <c r="AV73" s="1248"/>
      <c r="AW73" s="1248"/>
      <c r="AX73" s="1248"/>
      <c r="AY73" s="1248"/>
      <c r="AZ73" s="1248"/>
      <c r="BA73" s="1248"/>
      <c r="BB73" s="1248" t="s">
        <v>603</v>
      </c>
      <c r="BC73" s="1248"/>
      <c r="BD73" s="1248"/>
      <c r="BE73" s="1248"/>
      <c r="BF73" s="1248"/>
      <c r="BG73" s="1248"/>
      <c r="BH73" s="1248"/>
      <c r="BI73" s="1248"/>
      <c r="BJ73" s="1248"/>
      <c r="BK73" s="1248"/>
      <c r="BL73" s="1248"/>
      <c r="BM73" s="1248"/>
      <c r="BN73" s="1248"/>
      <c r="BO73" s="1248"/>
      <c r="BP73" s="1247">
        <v>17.600000000000001</v>
      </c>
      <c r="BQ73" s="1247"/>
      <c r="BR73" s="1247"/>
      <c r="BS73" s="1247"/>
      <c r="BT73" s="1247"/>
      <c r="BU73" s="1247"/>
      <c r="BV73" s="1247"/>
      <c r="BW73" s="1247"/>
      <c r="BX73" s="1247">
        <v>17.899999999999999</v>
      </c>
      <c r="BY73" s="1247"/>
      <c r="BZ73" s="1247"/>
      <c r="CA73" s="1247"/>
      <c r="CB73" s="1247"/>
      <c r="CC73" s="1247"/>
      <c r="CD73" s="1247"/>
      <c r="CE73" s="1247"/>
      <c r="CF73" s="1247">
        <v>18.100000000000001</v>
      </c>
      <c r="CG73" s="1247"/>
      <c r="CH73" s="1247"/>
      <c r="CI73" s="1247"/>
      <c r="CJ73" s="1247"/>
      <c r="CK73" s="1247"/>
      <c r="CL73" s="1247"/>
      <c r="CM73" s="1247"/>
      <c r="CN73" s="1247">
        <v>10.5</v>
      </c>
      <c r="CO73" s="1247"/>
      <c r="CP73" s="1247"/>
      <c r="CQ73" s="1247"/>
      <c r="CR73" s="1247"/>
      <c r="CS73" s="1247"/>
      <c r="CT73" s="1247"/>
      <c r="CU73" s="1247"/>
      <c r="CV73" s="1247">
        <v>11.5</v>
      </c>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602</v>
      </c>
      <c r="BC75" s="1248"/>
      <c r="BD75" s="1248"/>
      <c r="BE75" s="1248"/>
      <c r="BF75" s="1248"/>
      <c r="BG75" s="1248"/>
      <c r="BH75" s="1248"/>
      <c r="BI75" s="1248"/>
      <c r="BJ75" s="1248"/>
      <c r="BK75" s="1248"/>
      <c r="BL75" s="1248"/>
      <c r="BM75" s="1248"/>
      <c r="BN75" s="1248"/>
      <c r="BO75" s="1248"/>
      <c r="BP75" s="1247">
        <v>7.8</v>
      </c>
      <c r="BQ75" s="1247"/>
      <c r="BR75" s="1247"/>
      <c r="BS75" s="1247"/>
      <c r="BT75" s="1247"/>
      <c r="BU75" s="1247"/>
      <c r="BV75" s="1247"/>
      <c r="BW75" s="1247"/>
      <c r="BX75" s="1247">
        <v>6.6</v>
      </c>
      <c r="BY75" s="1247"/>
      <c r="BZ75" s="1247"/>
      <c r="CA75" s="1247"/>
      <c r="CB75" s="1247"/>
      <c r="CC75" s="1247"/>
      <c r="CD75" s="1247"/>
      <c r="CE75" s="1247"/>
      <c r="CF75" s="1247">
        <v>5.8</v>
      </c>
      <c r="CG75" s="1247"/>
      <c r="CH75" s="1247"/>
      <c r="CI75" s="1247"/>
      <c r="CJ75" s="1247"/>
      <c r="CK75" s="1247"/>
      <c r="CL75" s="1247"/>
      <c r="CM75" s="1247"/>
      <c r="CN75" s="1247">
        <v>6</v>
      </c>
      <c r="CO75" s="1247"/>
      <c r="CP75" s="1247"/>
      <c r="CQ75" s="1247"/>
      <c r="CR75" s="1247"/>
      <c r="CS75" s="1247"/>
      <c r="CT75" s="1247"/>
      <c r="CU75" s="1247"/>
      <c r="CV75" s="1247">
        <v>6.6</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604</v>
      </c>
      <c r="AO77" s="1249"/>
      <c r="AP77" s="1249"/>
      <c r="AQ77" s="1249"/>
      <c r="AR77" s="1249"/>
      <c r="AS77" s="1249"/>
      <c r="AT77" s="1249"/>
      <c r="AU77" s="1249"/>
      <c r="AV77" s="1249"/>
      <c r="AW77" s="1249"/>
      <c r="AX77" s="1249"/>
      <c r="AY77" s="1249"/>
      <c r="AZ77" s="1249"/>
      <c r="BA77" s="1249"/>
      <c r="BB77" s="1248" t="s">
        <v>603</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602</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A4Q53etVBAB/eq/q4WNSYoKR/emaVV9WEocC4kH+5m88PuVkaMmuh5kbMfYPstGhTDA6+rCuDYYlaW9m6Khxww==" saltValue="PivOldCj+QExCiWR7pVAU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2D0C3-71A7-4D50-B5BB-699626AFD0E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460</v>
      </c>
    </row>
  </sheetData>
  <sheetProtection algorithmName="SHA-512" hashValue="Z230b8vzQnJPQXD2QMMwU9BJolZMcCngOzizpmiuc+9Qr8fVOITZ0r99jGSPr8Ue6Qf4KzxwF1Z+ZajVPjcsXw==" saltValue="aLimlRrhdjWzvtkOpIC6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C9827-DA95-4606-9D4E-7C8B5D88443E}">
  <sheetPr>
    <pageSetUpPr fitToPage="1"/>
  </sheetPr>
  <dimension ref="A1:DR125"/>
  <sheetViews>
    <sheetView showGridLines="0" zoomScaleNormal="100" zoomScaleSheetLayoutView="55" workbookViewId="0">
      <selection activeCell="B122" sqref="B12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460</v>
      </c>
    </row>
  </sheetData>
  <sheetProtection algorithmName="SHA-512" hashValue="CHlSkV0dGBhpYKhoLl0B7HlkeplNtwv3fZr+B1azuBtiA4DVicXUOwswE81jqWUxsbsqF42PAg0ERHHndR1Txg==" saltValue="QzxgdDHtDNxWLdIYLBtZ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510</v>
      </c>
      <c r="G2" s="148"/>
      <c r="H2" s="149"/>
    </row>
    <row r="3" spans="1:8" x14ac:dyDescent="0.15">
      <c r="A3" s="145" t="s">
        <v>503</v>
      </c>
      <c r="B3" s="150"/>
      <c r="C3" s="151"/>
      <c r="D3" s="152">
        <v>216484</v>
      </c>
      <c r="E3" s="153"/>
      <c r="F3" s="154">
        <v>88968</v>
      </c>
      <c r="G3" s="155"/>
      <c r="H3" s="156"/>
    </row>
    <row r="4" spans="1:8" x14ac:dyDescent="0.15">
      <c r="A4" s="157"/>
      <c r="B4" s="158"/>
      <c r="C4" s="159"/>
      <c r="D4" s="160">
        <v>83379</v>
      </c>
      <c r="E4" s="161"/>
      <c r="F4" s="162">
        <v>45482</v>
      </c>
      <c r="G4" s="163"/>
      <c r="H4" s="164"/>
    </row>
    <row r="5" spans="1:8" x14ac:dyDescent="0.15">
      <c r="A5" s="145" t="s">
        <v>505</v>
      </c>
      <c r="B5" s="150"/>
      <c r="C5" s="151"/>
      <c r="D5" s="152">
        <v>228057</v>
      </c>
      <c r="E5" s="153"/>
      <c r="F5" s="154">
        <v>85173</v>
      </c>
      <c r="G5" s="155"/>
      <c r="H5" s="156"/>
    </row>
    <row r="6" spans="1:8" x14ac:dyDescent="0.15">
      <c r="A6" s="157"/>
      <c r="B6" s="158"/>
      <c r="C6" s="159"/>
      <c r="D6" s="160">
        <v>88295</v>
      </c>
      <c r="E6" s="161"/>
      <c r="F6" s="162">
        <v>43913</v>
      </c>
      <c r="G6" s="163"/>
      <c r="H6" s="164"/>
    </row>
    <row r="7" spans="1:8" x14ac:dyDescent="0.15">
      <c r="A7" s="145" t="s">
        <v>506</v>
      </c>
      <c r="B7" s="150"/>
      <c r="C7" s="151"/>
      <c r="D7" s="152">
        <v>247637</v>
      </c>
      <c r="E7" s="153"/>
      <c r="F7" s="154">
        <v>94081</v>
      </c>
      <c r="G7" s="155"/>
      <c r="H7" s="156"/>
    </row>
    <row r="8" spans="1:8" x14ac:dyDescent="0.15">
      <c r="A8" s="157"/>
      <c r="B8" s="158"/>
      <c r="C8" s="159"/>
      <c r="D8" s="160">
        <v>110490</v>
      </c>
      <c r="E8" s="161"/>
      <c r="F8" s="162">
        <v>48949</v>
      </c>
      <c r="G8" s="163"/>
      <c r="H8" s="164"/>
    </row>
    <row r="9" spans="1:8" x14ac:dyDescent="0.15">
      <c r="A9" s="145" t="s">
        <v>507</v>
      </c>
      <c r="B9" s="150"/>
      <c r="C9" s="151"/>
      <c r="D9" s="152">
        <v>194244</v>
      </c>
      <c r="E9" s="153"/>
      <c r="F9" s="154">
        <v>92632</v>
      </c>
      <c r="G9" s="155"/>
      <c r="H9" s="156"/>
    </row>
    <row r="10" spans="1:8" x14ac:dyDescent="0.15">
      <c r="A10" s="157"/>
      <c r="B10" s="158"/>
      <c r="C10" s="159"/>
      <c r="D10" s="160">
        <v>73672</v>
      </c>
      <c r="E10" s="161"/>
      <c r="F10" s="162">
        <v>47978</v>
      </c>
      <c r="G10" s="163"/>
      <c r="H10" s="164"/>
    </row>
    <row r="11" spans="1:8" x14ac:dyDescent="0.15">
      <c r="A11" s="145" t="s">
        <v>508</v>
      </c>
      <c r="B11" s="150"/>
      <c r="C11" s="151"/>
      <c r="D11" s="152">
        <v>191321</v>
      </c>
      <c r="E11" s="153"/>
      <c r="F11" s="154">
        <v>96469</v>
      </c>
      <c r="G11" s="155"/>
      <c r="H11" s="156"/>
    </row>
    <row r="12" spans="1:8" x14ac:dyDescent="0.15">
      <c r="A12" s="157"/>
      <c r="B12" s="158"/>
      <c r="C12" s="165"/>
      <c r="D12" s="160">
        <v>100224</v>
      </c>
      <c r="E12" s="161"/>
      <c r="F12" s="162">
        <v>49775</v>
      </c>
      <c r="G12" s="163"/>
      <c r="H12" s="164"/>
    </row>
    <row r="13" spans="1:8" x14ac:dyDescent="0.15">
      <c r="A13" s="145"/>
      <c r="B13" s="150"/>
      <c r="C13" s="166"/>
      <c r="D13" s="167">
        <v>215549</v>
      </c>
      <c r="E13" s="168"/>
      <c r="F13" s="169">
        <v>91465</v>
      </c>
      <c r="G13" s="170"/>
      <c r="H13" s="156"/>
    </row>
    <row r="14" spans="1:8" x14ac:dyDescent="0.15">
      <c r="A14" s="157"/>
      <c r="B14" s="158"/>
      <c r="C14" s="159"/>
      <c r="D14" s="160">
        <v>91212</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2.68</v>
      </c>
      <c r="C19" s="171">
        <f>ROUND(VALUE(SUBSTITUTE(実質収支比率等に係る経年分析!G$48,"▲","-")),2)</f>
        <v>4.08</v>
      </c>
      <c r="D19" s="171">
        <f>ROUND(VALUE(SUBSTITUTE(実質収支比率等に係る経年分析!H$48,"▲","-")),2)</f>
        <v>4.1500000000000004</v>
      </c>
      <c r="E19" s="171">
        <f>ROUND(VALUE(SUBSTITUTE(実質収支比率等に係る経年分析!I$48,"▲","-")),2)</f>
        <v>3.74</v>
      </c>
      <c r="F19" s="171">
        <f>ROUND(VALUE(SUBSTITUTE(実質収支比率等に係る経年分析!J$48,"▲","-")),2)</f>
        <v>4.63</v>
      </c>
    </row>
    <row r="20" spans="1:11" x14ac:dyDescent="0.15">
      <c r="A20" s="171" t="s">
        <v>55</v>
      </c>
      <c r="B20" s="171">
        <f>ROUND(VALUE(SUBSTITUTE(実質収支比率等に係る経年分析!F$47,"▲","-")),2)</f>
        <v>13.15</v>
      </c>
      <c r="C20" s="171">
        <f>ROUND(VALUE(SUBSTITUTE(実質収支比率等に係る経年分析!G$47,"▲","-")),2)</f>
        <v>13.19</v>
      </c>
      <c r="D20" s="171">
        <f>ROUND(VALUE(SUBSTITUTE(実質収支比率等に係る経年分析!H$47,"▲","-")),2)</f>
        <v>14.31</v>
      </c>
      <c r="E20" s="171">
        <f>ROUND(VALUE(SUBSTITUTE(実質収支比率等に係る経年分析!I$47,"▲","-")),2)</f>
        <v>16.29</v>
      </c>
      <c r="F20" s="171">
        <f>ROUND(VALUE(SUBSTITUTE(実質収支比率等に係る経年分析!J$47,"▲","-")),2)</f>
        <v>15.63</v>
      </c>
    </row>
    <row r="21" spans="1:11" x14ac:dyDescent="0.15">
      <c r="A21" s="171" t="s">
        <v>56</v>
      </c>
      <c r="B21" s="171">
        <f>IF(ISNUMBER(VALUE(SUBSTITUTE(実質収支比率等に係る経年分析!F$49,"▲","-"))),ROUND(VALUE(SUBSTITUTE(実質収支比率等に係る経年分析!F$49,"▲","-")),2),NA())</f>
        <v>-2.82</v>
      </c>
      <c r="C21" s="171">
        <f>IF(ISNUMBER(VALUE(SUBSTITUTE(実質収支比率等に係る経年分析!G$49,"▲","-"))),ROUND(VALUE(SUBSTITUTE(実質収支比率等に係る経年分析!G$49,"▲","-")),2),NA())</f>
        <v>-0.43</v>
      </c>
      <c r="D21" s="171">
        <f>IF(ISNUMBER(VALUE(SUBSTITUTE(実質収支比率等に係る経年分析!H$49,"▲","-"))),ROUND(VALUE(SUBSTITUTE(実質収支比率等に係る経年分析!H$49,"▲","-")),2),NA())</f>
        <v>1.03</v>
      </c>
      <c r="E21" s="171">
        <f>IF(ISNUMBER(VALUE(SUBSTITUTE(実質収支比率等に係る経年分析!I$49,"▲","-"))),ROUND(VALUE(SUBSTITUTE(実質収支比率等に係る経年分析!I$49,"▲","-")),2),NA())</f>
        <v>-0.15</v>
      </c>
      <c r="F21" s="171">
        <f>IF(ISNUMBER(VALUE(SUBSTITUTE(実質収支比率等に係る経年分析!J$49,"▲","-"))),ROUND(VALUE(SUBSTITUTE(実質収支比率等に係る経年分析!J$49,"▲","-")),2),NA())</f>
        <v>0.63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集落排水処理施設特別会計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旅客定期航路事業特別会計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診療所特別会計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0.22</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4.13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3.72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4.62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4.6900000000000004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5.79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4105</v>
      </c>
      <c r="E42" s="173"/>
      <c r="F42" s="173"/>
      <c r="G42" s="173">
        <f>'実質公債費比率（分子）の構造'!L$52</f>
        <v>3992</v>
      </c>
      <c r="H42" s="173"/>
      <c r="I42" s="173"/>
      <c r="J42" s="173">
        <f>'実質公債費比率（分子）の構造'!M$52</f>
        <v>4072</v>
      </c>
      <c r="K42" s="173"/>
      <c r="L42" s="173"/>
      <c r="M42" s="173">
        <f>'実質公債費比率（分子）の構造'!N$52</f>
        <v>4021</v>
      </c>
      <c r="N42" s="173"/>
      <c r="O42" s="173"/>
      <c r="P42" s="173">
        <f>'実質公債費比率（分子）の構造'!O$52</f>
        <v>3878</v>
      </c>
    </row>
    <row r="43" spans="1:16" x14ac:dyDescent="0.15">
      <c r="A43" s="173" t="s">
        <v>64</v>
      </c>
      <c r="B43" s="173">
        <f>'実質公債費比率（分子）の構造'!K$51</f>
        <v>4</v>
      </c>
      <c r="C43" s="173"/>
      <c r="D43" s="173"/>
      <c r="E43" s="173">
        <f>'実質公債費比率（分子）の構造'!L$51</f>
        <v>1</v>
      </c>
      <c r="F43" s="173"/>
      <c r="G43" s="173"/>
      <c r="H43" s="173">
        <f>'実質公債費比率（分子）の構造'!M$51</f>
        <v>1</v>
      </c>
      <c r="I43" s="173"/>
      <c r="J43" s="173"/>
      <c r="K43" s="173">
        <f>'実質公債費比率（分子）の構造'!N$51</f>
        <v>1</v>
      </c>
      <c r="L43" s="173"/>
      <c r="M43" s="173"/>
      <c r="N43" s="173">
        <f>'実質公債費比率（分子）の構造'!O$51</f>
        <v>1</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84</v>
      </c>
      <c r="C45" s="173"/>
      <c r="D45" s="173"/>
      <c r="E45" s="173">
        <f>'実質公債費比率（分子）の構造'!L$49</f>
        <v>83</v>
      </c>
      <c r="F45" s="173"/>
      <c r="G45" s="173"/>
      <c r="H45" s="173">
        <f>'実質公債費比率（分子）の構造'!M$49</f>
        <v>73</v>
      </c>
      <c r="I45" s="173"/>
      <c r="J45" s="173"/>
      <c r="K45" s="173">
        <f>'実質公債費比率（分子）の構造'!N$49</f>
        <v>69</v>
      </c>
      <c r="L45" s="173"/>
      <c r="M45" s="173"/>
      <c r="N45" s="173">
        <f>'実質公債費比率（分子）の構造'!O$49</f>
        <v>100</v>
      </c>
      <c r="O45" s="173"/>
      <c r="P45" s="173"/>
    </row>
    <row r="46" spans="1:16" x14ac:dyDescent="0.15">
      <c r="A46" s="173" t="s">
        <v>67</v>
      </c>
      <c r="B46" s="173">
        <f>'実質公債費比率（分子）の構造'!K$48</f>
        <v>246</v>
      </c>
      <c r="C46" s="173"/>
      <c r="D46" s="173"/>
      <c r="E46" s="173">
        <f>'実質公債費比率（分子）の構造'!L$48</f>
        <v>266</v>
      </c>
      <c r="F46" s="173"/>
      <c r="G46" s="173"/>
      <c r="H46" s="173">
        <f>'実質公債費比率（分子）の構造'!M$48</f>
        <v>248</v>
      </c>
      <c r="I46" s="173"/>
      <c r="J46" s="173"/>
      <c r="K46" s="173">
        <f>'実質公債費比率（分子）の構造'!N$48</f>
        <v>250</v>
      </c>
      <c r="L46" s="173"/>
      <c r="M46" s="173"/>
      <c r="N46" s="173">
        <f>'実質公債費比率（分子）の構造'!O$48</f>
        <v>241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4529</v>
      </c>
      <c r="C49" s="173"/>
      <c r="D49" s="173"/>
      <c r="E49" s="173">
        <f>'実質公債費比率（分子）の構造'!L$45</f>
        <v>4402</v>
      </c>
      <c r="F49" s="173"/>
      <c r="G49" s="173"/>
      <c r="H49" s="173">
        <f>'実質公債費比率（分子）の構造'!M$45</f>
        <v>4544</v>
      </c>
      <c r="I49" s="173"/>
      <c r="J49" s="173"/>
      <c r="K49" s="173">
        <f>'実質公債費比率（分子）の構造'!N$45</f>
        <v>4528</v>
      </c>
      <c r="L49" s="173"/>
      <c r="M49" s="173"/>
      <c r="N49" s="173">
        <f>'実質公債費比率（分子）の構造'!O$45</f>
        <v>4612</v>
      </c>
      <c r="O49" s="173"/>
      <c r="P49" s="173"/>
    </row>
    <row r="50" spans="1:16" x14ac:dyDescent="0.15">
      <c r="A50" s="173" t="s">
        <v>71</v>
      </c>
      <c r="B50" s="173" t="e">
        <f>NA()</f>
        <v>#N/A</v>
      </c>
      <c r="C50" s="173">
        <f>IF(ISNUMBER('実質公債費比率（分子）の構造'!K$53),'実質公債費比率（分子）の構造'!K$53,NA())</f>
        <v>758</v>
      </c>
      <c r="D50" s="173" t="e">
        <f>NA()</f>
        <v>#N/A</v>
      </c>
      <c r="E50" s="173" t="e">
        <f>NA()</f>
        <v>#N/A</v>
      </c>
      <c r="F50" s="173">
        <f>IF(ISNUMBER('実質公債費比率（分子）の構造'!L$53),'実質公債費比率（分子）の構造'!L$53,NA())</f>
        <v>760</v>
      </c>
      <c r="G50" s="173" t="e">
        <f>NA()</f>
        <v>#N/A</v>
      </c>
      <c r="H50" s="173" t="e">
        <f>NA()</f>
        <v>#N/A</v>
      </c>
      <c r="I50" s="173">
        <f>IF(ISNUMBER('実質公債費比率（分子）の構造'!M$53),'実質公債費比率（分子）の構造'!M$53,NA())</f>
        <v>794</v>
      </c>
      <c r="J50" s="173" t="e">
        <f>NA()</f>
        <v>#N/A</v>
      </c>
      <c r="K50" s="173" t="e">
        <f>NA()</f>
        <v>#N/A</v>
      </c>
      <c r="L50" s="173">
        <f>IF(ISNUMBER('実質公債費比率（分子）の構造'!N$53),'実質公債費比率（分子）の構造'!N$53,NA())</f>
        <v>827</v>
      </c>
      <c r="M50" s="173" t="e">
        <f>NA()</f>
        <v>#N/A</v>
      </c>
      <c r="N50" s="173" t="e">
        <f>NA()</f>
        <v>#N/A</v>
      </c>
      <c r="O50" s="173">
        <f>IF(ISNUMBER('実質公債費比率（分子）の構造'!O$53),'実質公債費比率（分子）の構造'!O$53,NA())</f>
        <v>1076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35055</v>
      </c>
      <c r="E56" s="172"/>
      <c r="F56" s="172"/>
      <c r="G56" s="172">
        <f>'将来負担比率（分子）の構造'!J$52</f>
        <v>35329</v>
      </c>
      <c r="H56" s="172"/>
      <c r="I56" s="172"/>
      <c r="J56" s="172">
        <f>'将来負担比率（分子）の構造'!K$52</f>
        <v>35113</v>
      </c>
      <c r="K56" s="172"/>
      <c r="L56" s="172"/>
      <c r="M56" s="172">
        <f>'将来負担比率（分子）の構造'!L$52</f>
        <v>33626</v>
      </c>
      <c r="N56" s="172"/>
      <c r="O56" s="172"/>
      <c r="P56" s="172">
        <f>'将来負担比率（分子）の構造'!M$52</f>
        <v>32114</v>
      </c>
    </row>
    <row r="57" spans="1:16" x14ac:dyDescent="0.15">
      <c r="A57" s="172" t="s">
        <v>42</v>
      </c>
      <c r="B57" s="172"/>
      <c r="C57" s="172"/>
      <c r="D57" s="172">
        <f>'将来負担比率（分子）の構造'!I$51</f>
        <v>1182</v>
      </c>
      <c r="E57" s="172"/>
      <c r="F57" s="172"/>
      <c r="G57" s="172">
        <f>'将来負担比率（分子）の構造'!J$51</f>
        <v>1143</v>
      </c>
      <c r="H57" s="172"/>
      <c r="I57" s="172"/>
      <c r="J57" s="172">
        <f>'将来負担比率（分子）の構造'!K$51</f>
        <v>1074</v>
      </c>
      <c r="K57" s="172"/>
      <c r="L57" s="172"/>
      <c r="M57" s="172">
        <f>'将来負担比率（分子）の構造'!L$51</f>
        <v>1978</v>
      </c>
      <c r="N57" s="172"/>
      <c r="O57" s="172"/>
      <c r="P57" s="172">
        <f>'将来負担比率（分子）の構造'!M$51</f>
        <v>1891</v>
      </c>
    </row>
    <row r="58" spans="1:16" x14ac:dyDescent="0.15">
      <c r="A58" s="172" t="s">
        <v>41</v>
      </c>
      <c r="B58" s="172"/>
      <c r="C58" s="172"/>
      <c r="D58" s="172">
        <f>'将来負担比率（分子）の構造'!I$50</f>
        <v>11226</v>
      </c>
      <c r="E58" s="172"/>
      <c r="F58" s="172"/>
      <c r="G58" s="172">
        <f>'将来負担比率（分子）の構造'!J$50</f>
        <v>11243</v>
      </c>
      <c r="H58" s="172"/>
      <c r="I58" s="172"/>
      <c r="J58" s="172">
        <f>'将来負担比率（分子）の構造'!K$50</f>
        <v>11689</v>
      </c>
      <c r="K58" s="172"/>
      <c r="L58" s="172"/>
      <c r="M58" s="172">
        <f>'将来負担比率（分子）の構造'!L$50</f>
        <v>12530</v>
      </c>
      <c r="N58" s="172"/>
      <c r="O58" s="172"/>
      <c r="P58" s="172">
        <f>'将来負担比率（分子）の構造'!M$50</f>
        <v>13303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121</v>
      </c>
      <c r="C61" s="172"/>
      <c r="D61" s="172"/>
      <c r="E61" s="172">
        <f>'将来負担比率（分子）の構造'!J$46</f>
        <v>112</v>
      </c>
      <c r="F61" s="172"/>
      <c r="G61" s="172"/>
      <c r="H61" s="172">
        <f>'将来負担比率（分子）の構造'!K$46</f>
        <v>106</v>
      </c>
      <c r="I61" s="172"/>
      <c r="J61" s="172"/>
      <c r="K61" s="172">
        <f>'将来負担比率（分子）の構造'!L$46</f>
        <v>99</v>
      </c>
      <c r="L61" s="172"/>
      <c r="M61" s="172"/>
      <c r="N61" s="172">
        <f>'将来負担比率（分子）の構造'!M$46</f>
        <v>91</v>
      </c>
      <c r="O61" s="172"/>
      <c r="P61" s="172"/>
    </row>
    <row r="62" spans="1:16" x14ac:dyDescent="0.15">
      <c r="A62" s="172" t="s">
        <v>35</v>
      </c>
      <c r="B62" s="172">
        <f>'将来負担比率（分子）の構造'!I$45</f>
        <v>1932</v>
      </c>
      <c r="C62" s="172"/>
      <c r="D62" s="172"/>
      <c r="E62" s="172">
        <f>'将来負担比率（分子）の構造'!J$45</f>
        <v>2058</v>
      </c>
      <c r="F62" s="172"/>
      <c r="G62" s="172"/>
      <c r="H62" s="172">
        <f>'将来負担比率（分子）の構造'!K$45</f>
        <v>2085</v>
      </c>
      <c r="I62" s="172"/>
      <c r="J62" s="172"/>
      <c r="K62" s="172">
        <f>'将来負担比率（分子）の構造'!L$45</f>
        <v>2235</v>
      </c>
      <c r="L62" s="172"/>
      <c r="M62" s="172"/>
      <c r="N62" s="172">
        <f>'将来負担比率（分子）の構造'!M$45</f>
        <v>2579</v>
      </c>
      <c r="O62" s="172"/>
      <c r="P62" s="172"/>
    </row>
    <row r="63" spans="1:16" x14ac:dyDescent="0.15">
      <c r="A63" s="172" t="s">
        <v>34</v>
      </c>
      <c r="B63" s="172">
        <f>'将来負担比率（分子）の構造'!I$44</f>
        <v>1139</v>
      </c>
      <c r="C63" s="172"/>
      <c r="D63" s="172"/>
      <c r="E63" s="172">
        <f>'将来負担比率（分子）の構造'!J$44</f>
        <v>1084</v>
      </c>
      <c r="F63" s="172"/>
      <c r="G63" s="172"/>
      <c r="H63" s="172">
        <f>'将来負担比率（分子）の構造'!K$44</f>
        <v>1093</v>
      </c>
      <c r="I63" s="172"/>
      <c r="J63" s="172"/>
      <c r="K63" s="172">
        <f>'将来負担比率（分子）の構造'!L$44</f>
        <v>1048</v>
      </c>
      <c r="L63" s="172"/>
      <c r="M63" s="172"/>
      <c r="N63" s="172">
        <f>'将来負担比率（分子）の構造'!M$44</f>
        <v>1181</v>
      </c>
      <c r="O63" s="172"/>
      <c r="P63" s="172"/>
    </row>
    <row r="64" spans="1:16" x14ac:dyDescent="0.15">
      <c r="A64" s="172" t="s">
        <v>33</v>
      </c>
      <c r="B64" s="172">
        <f>'将来負担比率（分子）の構造'!I$43</f>
        <v>2586</v>
      </c>
      <c r="C64" s="172"/>
      <c r="D64" s="172"/>
      <c r="E64" s="172">
        <f>'将来負担比率（分子）の構造'!J$43</f>
        <v>2480</v>
      </c>
      <c r="F64" s="172"/>
      <c r="G64" s="172"/>
      <c r="H64" s="172">
        <f>'将来負担比率（分子）の構造'!K$43</f>
        <v>2376</v>
      </c>
      <c r="I64" s="172"/>
      <c r="J64" s="172"/>
      <c r="K64" s="172">
        <f>'将来負担比率（分子）の構造'!L$43</f>
        <v>2278</v>
      </c>
      <c r="L64" s="172"/>
      <c r="M64" s="172"/>
      <c r="N64" s="172">
        <f>'将来負担比率（分子）の構造'!M$43</f>
        <v>2106</v>
      </c>
      <c r="O64" s="172"/>
      <c r="P64" s="172"/>
    </row>
    <row r="65" spans="1:16" x14ac:dyDescent="0.15">
      <c r="A65" s="172" t="s">
        <v>32</v>
      </c>
      <c r="B65" s="172">
        <f>'将来負担比率（分子）の構造'!I$42</f>
        <v>159</v>
      </c>
      <c r="C65" s="172"/>
      <c r="D65" s="172"/>
      <c r="E65" s="172">
        <f>'将来負担比率（分子）の構造'!J$42</f>
        <v>148</v>
      </c>
      <c r="F65" s="172"/>
      <c r="G65" s="172"/>
      <c r="H65" s="172">
        <f>'将来負担比率（分子）の構造'!K$42</f>
        <v>137</v>
      </c>
      <c r="I65" s="172"/>
      <c r="J65" s="172"/>
      <c r="K65" s="172">
        <f>'将来負担比率（分子）の構造'!L$42</f>
        <v>126</v>
      </c>
      <c r="L65" s="172"/>
      <c r="M65" s="172"/>
      <c r="N65" s="172">
        <f>'将来負担比率（分子）の構造'!M$42</f>
        <v>115</v>
      </c>
      <c r="O65" s="172"/>
      <c r="P65" s="172"/>
    </row>
    <row r="66" spans="1:16" x14ac:dyDescent="0.15">
      <c r="A66" s="172" t="s">
        <v>31</v>
      </c>
      <c r="B66" s="172">
        <f>'将来負担比率（分子）の構造'!I$41</f>
        <v>43923</v>
      </c>
      <c r="C66" s="172"/>
      <c r="D66" s="172"/>
      <c r="E66" s="172">
        <f>'将来負担比率（分子）の構造'!J$41</f>
        <v>44196</v>
      </c>
      <c r="F66" s="172"/>
      <c r="G66" s="172"/>
      <c r="H66" s="172">
        <f>'将来負担比率（分子）の構造'!K$41</f>
        <v>44442</v>
      </c>
      <c r="I66" s="172"/>
      <c r="J66" s="172"/>
      <c r="K66" s="172">
        <f>'将来負担比率（分子）の構造'!L$41</f>
        <v>43761</v>
      </c>
      <c r="L66" s="172"/>
      <c r="M66" s="172"/>
      <c r="N66" s="172">
        <f>'将来負担比率（分子）の構造'!M$41</f>
        <v>42843</v>
      </c>
      <c r="O66" s="172"/>
      <c r="P66" s="172"/>
    </row>
    <row r="67" spans="1:16" x14ac:dyDescent="0.15">
      <c r="A67" s="172" t="s">
        <v>75</v>
      </c>
      <c r="B67" s="172" t="e">
        <f>NA()</f>
        <v>#N/A</v>
      </c>
      <c r="C67" s="172">
        <f>IF(ISNUMBER('将来負担比率（分子）の構造'!I$53), IF('将来負担比率（分子）の構造'!I$53 &lt; 0, 0, '将来負担比率（分子）の構造'!I$53), NA())</f>
        <v>2397</v>
      </c>
      <c r="D67" s="172" t="e">
        <f>NA()</f>
        <v>#N/A</v>
      </c>
      <c r="E67" s="172" t="e">
        <f>NA()</f>
        <v>#N/A</v>
      </c>
      <c r="F67" s="172">
        <f>IF(ISNUMBER('将来負担比率（分子）の構造'!J$53), IF('将来負担比率（分子）の構造'!J$53 &lt; 0, 0, '将来負担比率（分子）の構造'!J$53), NA())</f>
        <v>2363</v>
      </c>
      <c r="G67" s="172" t="e">
        <f>NA()</f>
        <v>#N/A</v>
      </c>
      <c r="H67" s="172" t="e">
        <f>NA()</f>
        <v>#N/A</v>
      </c>
      <c r="I67" s="172">
        <f>IF(ISNUMBER('将来負担比率（分子）の構造'!K$53), IF('将来負担比率（分子）の構造'!K$53 &lt; 0, 0, '将来負担比率（分子）の構造'!K$53), NA())</f>
        <v>2362</v>
      </c>
      <c r="J67" s="172" t="e">
        <f>NA()</f>
        <v>#N/A</v>
      </c>
      <c r="K67" s="172" t="e">
        <f>NA()</f>
        <v>#N/A</v>
      </c>
      <c r="L67" s="172">
        <f>IF(ISNUMBER('将来負担比率（分子）の構造'!L$53), IF('将来負担比率（分子）の構造'!L$53 &lt; 0, 0, '将来負担比率（分子）の構造'!L$53), NA())</f>
        <v>1414</v>
      </c>
      <c r="M67" s="172" t="e">
        <f>NA()</f>
        <v>#N/A</v>
      </c>
      <c r="N67" s="172" t="e">
        <f>NA()</f>
        <v>#N/A</v>
      </c>
      <c r="O67" s="172">
        <f>IF(ISNUMBER('将来負担比率（分子）の構造'!M$53), IF('将来負担比率（分子）の構造'!M$53 &lt; 0, 0, '将来負担比率（分子）の構造'!M$53), NA())</f>
        <v>1607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2417</v>
      </c>
      <c r="C72" s="176">
        <f>基金残高に係る経年分析!G55</f>
        <v>2807</v>
      </c>
      <c r="D72" s="176">
        <f>基金残高に係る経年分析!H55</f>
        <v>2747</v>
      </c>
    </row>
    <row r="73" spans="1:16" x14ac:dyDescent="0.15">
      <c r="A73" s="175" t="s">
        <v>78</v>
      </c>
      <c r="B73" s="176">
        <f>基金残高に係る経年分析!F56</f>
        <v>4509</v>
      </c>
      <c r="C73" s="176">
        <f>基金残高に係る経年分析!G56</f>
        <v>4510</v>
      </c>
      <c r="D73" s="176">
        <f>基金残高に係る経年分析!H56</f>
        <v>5010</v>
      </c>
    </row>
    <row r="74" spans="1:16" x14ac:dyDescent="0.15">
      <c r="A74" s="175" t="s">
        <v>79</v>
      </c>
      <c r="B74" s="176">
        <f>基金残高に係る経年分析!F57</f>
        <v>8365</v>
      </c>
      <c r="C74" s="176">
        <f>基金残高に係る経年分析!G57</f>
        <v>8717</v>
      </c>
      <c r="D74" s="176">
        <f>基金残高に係る経年分析!H57</f>
        <v>8759</v>
      </c>
    </row>
  </sheetData>
  <sheetProtection algorithmName="SHA-512" hashValue="JGvU6jxDmiCR19likwXk79Q1Q4iEBFWuwarRVkKHlUEjZNEX2r9gjeFsADmENhAtrItrKaH7GJO0g3MOv+bEkg==" saltValue="tL+zBsUdAR3bhslAOhax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566</v>
      </c>
      <c r="DI1" s="606"/>
      <c r="DJ1" s="606"/>
      <c r="DK1" s="606"/>
      <c r="DL1" s="606"/>
      <c r="DM1" s="606"/>
      <c r="DN1" s="607"/>
      <c r="DO1" s="212"/>
      <c r="DP1" s="605" t="s">
        <v>210</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212</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213</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567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214</v>
      </c>
      <c r="S4" s="609"/>
      <c r="T4" s="609"/>
      <c r="U4" s="609"/>
      <c r="V4" s="609"/>
      <c r="W4" s="609"/>
      <c r="X4" s="609"/>
      <c r="Y4" s="610"/>
      <c r="Z4" s="608" t="s">
        <v>215</v>
      </c>
      <c r="AA4" s="609"/>
      <c r="AB4" s="609"/>
      <c r="AC4" s="610"/>
      <c r="AD4" s="608" t="s">
        <v>216</v>
      </c>
      <c r="AE4" s="609"/>
      <c r="AF4" s="609"/>
      <c r="AG4" s="609"/>
      <c r="AH4" s="609"/>
      <c r="AI4" s="609"/>
      <c r="AJ4" s="609"/>
      <c r="AK4" s="610"/>
      <c r="AL4" s="608" t="s">
        <v>215</v>
      </c>
      <c r="AM4" s="609"/>
      <c r="AN4" s="609"/>
      <c r="AO4" s="610"/>
      <c r="AP4" s="614" t="s">
        <v>217</v>
      </c>
      <c r="AQ4" s="614"/>
      <c r="AR4" s="614"/>
      <c r="AS4" s="614"/>
      <c r="AT4" s="614"/>
      <c r="AU4" s="614"/>
      <c r="AV4" s="614"/>
      <c r="AW4" s="614"/>
      <c r="AX4" s="614"/>
      <c r="AY4" s="614"/>
      <c r="AZ4" s="614"/>
      <c r="BA4" s="614"/>
      <c r="BB4" s="614"/>
      <c r="BC4" s="614"/>
      <c r="BD4" s="614"/>
      <c r="BE4" s="614"/>
      <c r="BF4" s="614"/>
      <c r="BG4" s="614" t="s">
        <v>218</v>
      </c>
      <c r="BH4" s="614"/>
      <c r="BI4" s="614"/>
      <c r="BJ4" s="614"/>
      <c r="BK4" s="614"/>
      <c r="BL4" s="614"/>
      <c r="BM4" s="614"/>
      <c r="BN4" s="614"/>
      <c r="BO4" s="614" t="s">
        <v>215</v>
      </c>
      <c r="BP4" s="614"/>
      <c r="BQ4" s="614"/>
      <c r="BR4" s="614"/>
      <c r="BS4" s="614" t="s">
        <v>219</v>
      </c>
      <c r="BT4" s="614"/>
      <c r="BU4" s="614"/>
      <c r="BV4" s="614"/>
      <c r="BW4" s="614"/>
      <c r="BX4" s="614"/>
      <c r="BY4" s="614"/>
      <c r="BZ4" s="614"/>
      <c r="CA4" s="614"/>
      <c r="CB4" s="614"/>
      <c r="CD4" s="611" t="s">
        <v>568</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220</v>
      </c>
      <c r="C5" s="616"/>
      <c r="D5" s="616"/>
      <c r="E5" s="616"/>
      <c r="F5" s="616"/>
      <c r="G5" s="616"/>
      <c r="H5" s="616"/>
      <c r="I5" s="616"/>
      <c r="J5" s="616"/>
      <c r="K5" s="616"/>
      <c r="L5" s="616"/>
      <c r="M5" s="616"/>
      <c r="N5" s="616"/>
      <c r="O5" s="616"/>
      <c r="P5" s="616"/>
      <c r="Q5" s="617"/>
      <c r="R5" s="618">
        <v>2975874</v>
      </c>
      <c r="S5" s="619"/>
      <c r="T5" s="619"/>
      <c r="U5" s="619"/>
      <c r="V5" s="619"/>
      <c r="W5" s="619"/>
      <c r="X5" s="619"/>
      <c r="Y5" s="620"/>
      <c r="Z5" s="621">
        <v>8.6</v>
      </c>
      <c r="AA5" s="621"/>
      <c r="AB5" s="621"/>
      <c r="AC5" s="621"/>
      <c r="AD5" s="622">
        <v>2975874</v>
      </c>
      <c r="AE5" s="622"/>
      <c r="AF5" s="622"/>
      <c r="AG5" s="622"/>
      <c r="AH5" s="622"/>
      <c r="AI5" s="622"/>
      <c r="AJ5" s="622"/>
      <c r="AK5" s="622"/>
      <c r="AL5" s="623">
        <v>17.2</v>
      </c>
      <c r="AM5" s="624"/>
      <c r="AN5" s="624"/>
      <c r="AO5" s="625"/>
      <c r="AP5" s="615" t="s">
        <v>221</v>
      </c>
      <c r="AQ5" s="616"/>
      <c r="AR5" s="616"/>
      <c r="AS5" s="616"/>
      <c r="AT5" s="616"/>
      <c r="AU5" s="616"/>
      <c r="AV5" s="616"/>
      <c r="AW5" s="616"/>
      <c r="AX5" s="616"/>
      <c r="AY5" s="616"/>
      <c r="AZ5" s="616"/>
      <c r="BA5" s="616"/>
      <c r="BB5" s="616"/>
      <c r="BC5" s="616"/>
      <c r="BD5" s="616"/>
      <c r="BE5" s="616"/>
      <c r="BF5" s="617"/>
      <c r="BG5" s="629">
        <v>2971601</v>
      </c>
      <c r="BH5" s="630"/>
      <c r="BI5" s="630"/>
      <c r="BJ5" s="630"/>
      <c r="BK5" s="630"/>
      <c r="BL5" s="630"/>
      <c r="BM5" s="630"/>
      <c r="BN5" s="631"/>
      <c r="BO5" s="632">
        <v>99.9</v>
      </c>
      <c r="BP5" s="632"/>
      <c r="BQ5" s="632"/>
      <c r="BR5" s="632"/>
      <c r="BS5" s="633">
        <v>32904</v>
      </c>
      <c r="BT5" s="633"/>
      <c r="BU5" s="633"/>
      <c r="BV5" s="633"/>
      <c r="BW5" s="633"/>
      <c r="BX5" s="633"/>
      <c r="BY5" s="633"/>
      <c r="BZ5" s="633"/>
      <c r="CA5" s="633"/>
      <c r="CB5" s="637"/>
      <c r="CD5" s="611" t="s">
        <v>217</v>
      </c>
      <c r="CE5" s="612"/>
      <c r="CF5" s="612"/>
      <c r="CG5" s="612"/>
      <c r="CH5" s="612"/>
      <c r="CI5" s="612"/>
      <c r="CJ5" s="612"/>
      <c r="CK5" s="612"/>
      <c r="CL5" s="612"/>
      <c r="CM5" s="612"/>
      <c r="CN5" s="612"/>
      <c r="CO5" s="612"/>
      <c r="CP5" s="612"/>
      <c r="CQ5" s="613"/>
      <c r="CR5" s="611" t="s">
        <v>222</v>
      </c>
      <c r="CS5" s="612"/>
      <c r="CT5" s="612"/>
      <c r="CU5" s="612"/>
      <c r="CV5" s="612"/>
      <c r="CW5" s="612"/>
      <c r="CX5" s="612"/>
      <c r="CY5" s="613"/>
      <c r="CZ5" s="611" t="s">
        <v>215</v>
      </c>
      <c r="DA5" s="612"/>
      <c r="DB5" s="612"/>
      <c r="DC5" s="613"/>
      <c r="DD5" s="611" t="s">
        <v>223</v>
      </c>
      <c r="DE5" s="612"/>
      <c r="DF5" s="612"/>
      <c r="DG5" s="612"/>
      <c r="DH5" s="612"/>
      <c r="DI5" s="612"/>
      <c r="DJ5" s="612"/>
      <c r="DK5" s="612"/>
      <c r="DL5" s="612"/>
      <c r="DM5" s="612"/>
      <c r="DN5" s="612"/>
      <c r="DO5" s="612"/>
      <c r="DP5" s="613"/>
      <c r="DQ5" s="611" t="s">
        <v>224</v>
      </c>
      <c r="DR5" s="612"/>
      <c r="DS5" s="612"/>
      <c r="DT5" s="612"/>
      <c r="DU5" s="612"/>
      <c r="DV5" s="612"/>
      <c r="DW5" s="612"/>
      <c r="DX5" s="612"/>
      <c r="DY5" s="612"/>
      <c r="DZ5" s="612"/>
      <c r="EA5" s="612"/>
      <c r="EB5" s="612"/>
      <c r="EC5" s="613"/>
    </row>
    <row r="6" spans="2:143" ht="11.25" customHeight="1" x14ac:dyDescent="0.15">
      <c r="B6" s="626" t="s">
        <v>569</v>
      </c>
      <c r="C6" s="627"/>
      <c r="D6" s="627"/>
      <c r="E6" s="627"/>
      <c r="F6" s="627"/>
      <c r="G6" s="627"/>
      <c r="H6" s="627"/>
      <c r="I6" s="627"/>
      <c r="J6" s="627"/>
      <c r="K6" s="627"/>
      <c r="L6" s="627"/>
      <c r="M6" s="627"/>
      <c r="N6" s="627"/>
      <c r="O6" s="627"/>
      <c r="P6" s="627"/>
      <c r="Q6" s="628"/>
      <c r="R6" s="629">
        <v>254186</v>
      </c>
      <c r="S6" s="630"/>
      <c r="T6" s="630"/>
      <c r="U6" s="630"/>
      <c r="V6" s="630"/>
      <c r="W6" s="630"/>
      <c r="X6" s="630"/>
      <c r="Y6" s="631"/>
      <c r="Z6" s="632">
        <v>0.7</v>
      </c>
      <c r="AA6" s="632"/>
      <c r="AB6" s="632"/>
      <c r="AC6" s="632"/>
      <c r="AD6" s="633">
        <v>254186</v>
      </c>
      <c r="AE6" s="633"/>
      <c r="AF6" s="633"/>
      <c r="AG6" s="633"/>
      <c r="AH6" s="633"/>
      <c r="AI6" s="633"/>
      <c r="AJ6" s="633"/>
      <c r="AK6" s="633"/>
      <c r="AL6" s="634">
        <v>1.5</v>
      </c>
      <c r="AM6" s="635"/>
      <c r="AN6" s="635"/>
      <c r="AO6" s="636"/>
      <c r="AP6" s="626" t="s">
        <v>225</v>
      </c>
      <c r="AQ6" s="627"/>
      <c r="AR6" s="627"/>
      <c r="AS6" s="627"/>
      <c r="AT6" s="627"/>
      <c r="AU6" s="627"/>
      <c r="AV6" s="627"/>
      <c r="AW6" s="627"/>
      <c r="AX6" s="627"/>
      <c r="AY6" s="627"/>
      <c r="AZ6" s="627"/>
      <c r="BA6" s="627"/>
      <c r="BB6" s="627"/>
      <c r="BC6" s="627"/>
      <c r="BD6" s="627"/>
      <c r="BE6" s="627"/>
      <c r="BF6" s="628"/>
      <c r="BG6" s="629">
        <v>2971601</v>
      </c>
      <c r="BH6" s="630"/>
      <c r="BI6" s="630"/>
      <c r="BJ6" s="630"/>
      <c r="BK6" s="630"/>
      <c r="BL6" s="630"/>
      <c r="BM6" s="630"/>
      <c r="BN6" s="631"/>
      <c r="BO6" s="632">
        <v>99.9</v>
      </c>
      <c r="BP6" s="632"/>
      <c r="BQ6" s="632"/>
      <c r="BR6" s="632"/>
      <c r="BS6" s="633">
        <v>32904</v>
      </c>
      <c r="BT6" s="633"/>
      <c r="BU6" s="633"/>
      <c r="BV6" s="633"/>
      <c r="BW6" s="633"/>
      <c r="BX6" s="633"/>
      <c r="BY6" s="633"/>
      <c r="BZ6" s="633"/>
      <c r="CA6" s="633"/>
      <c r="CB6" s="637"/>
      <c r="CD6" s="640" t="s">
        <v>226</v>
      </c>
      <c r="CE6" s="641"/>
      <c r="CF6" s="641"/>
      <c r="CG6" s="641"/>
      <c r="CH6" s="641"/>
      <c r="CI6" s="641"/>
      <c r="CJ6" s="641"/>
      <c r="CK6" s="641"/>
      <c r="CL6" s="641"/>
      <c r="CM6" s="641"/>
      <c r="CN6" s="641"/>
      <c r="CO6" s="641"/>
      <c r="CP6" s="641"/>
      <c r="CQ6" s="642"/>
      <c r="CR6" s="629">
        <v>178184</v>
      </c>
      <c r="CS6" s="630"/>
      <c r="CT6" s="630"/>
      <c r="CU6" s="630"/>
      <c r="CV6" s="630"/>
      <c r="CW6" s="630"/>
      <c r="CX6" s="630"/>
      <c r="CY6" s="631"/>
      <c r="CZ6" s="623">
        <v>0.5</v>
      </c>
      <c r="DA6" s="624"/>
      <c r="DB6" s="624"/>
      <c r="DC6" s="643"/>
      <c r="DD6" s="638" t="s">
        <v>129</v>
      </c>
      <c r="DE6" s="630"/>
      <c r="DF6" s="630"/>
      <c r="DG6" s="630"/>
      <c r="DH6" s="630"/>
      <c r="DI6" s="630"/>
      <c r="DJ6" s="630"/>
      <c r="DK6" s="630"/>
      <c r="DL6" s="630"/>
      <c r="DM6" s="630"/>
      <c r="DN6" s="630"/>
      <c r="DO6" s="630"/>
      <c r="DP6" s="631"/>
      <c r="DQ6" s="638">
        <v>177956</v>
      </c>
      <c r="DR6" s="630"/>
      <c r="DS6" s="630"/>
      <c r="DT6" s="630"/>
      <c r="DU6" s="630"/>
      <c r="DV6" s="630"/>
      <c r="DW6" s="630"/>
      <c r="DX6" s="630"/>
      <c r="DY6" s="630"/>
      <c r="DZ6" s="630"/>
      <c r="EA6" s="630"/>
      <c r="EB6" s="630"/>
      <c r="EC6" s="639"/>
    </row>
    <row r="7" spans="2:143" ht="11.25" customHeight="1" x14ac:dyDescent="0.15">
      <c r="B7" s="626" t="s">
        <v>228</v>
      </c>
      <c r="C7" s="627"/>
      <c r="D7" s="627"/>
      <c r="E7" s="627"/>
      <c r="F7" s="627"/>
      <c r="G7" s="627"/>
      <c r="H7" s="627"/>
      <c r="I7" s="627"/>
      <c r="J7" s="627"/>
      <c r="K7" s="627"/>
      <c r="L7" s="627"/>
      <c r="M7" s="627"/>
      <c r="N7" s="627"/>
      <c r="O7" s="627"/>
      <c r="P7" s="627"/>
      <c r="Q7" s="628"/>
      <c r="R7" s="629">
        <v>1721</v>
      </c>
      <c r="S7" s="630"/>
      <c r="T7" s="630"/>
      <c r="U7" s="630"/>
      <c r="V7" s="630"/>
      <c r="W7" s="630"/>
      <c r="X7" s="630"/>
      <c r="Y7" s="631"/>
      <c r="Z7" s="632">
        <v>0</v>
      </c>
      <c r="AA7" s="632"/>
      <c r="AB7" s="632"/>
      <c r="AC7" s="632"/>
      <c r="AD7" s="633">
        <v>1721</v>
      </c>
      <c r="AE7" s="633"/>
      <c r="AF7" s="633"/>
      <c r="AG7" s="633"/>
      <c r="AH7" s="633"/>
      <c r="AI7" s="633"/>
      <c r="AJ7" s="633"/>
      <c r="AK7" s="633"/>
      <c r="AL7" s="634">
        <v>0</v>
      </c>
      <c r="AM7" s="635"/>
      <c r="AN7" s="635"/>
      <c r="AO7" s="636"/>
      <c r="AP7" s="626" t="s">
        <v>570</v>
      </c>
      <c r="AQ7" s="627"/>
      <c r="AR7" s="627"/>
      <c r="AS7" s="627"/>
      <c r="AT7" s="627"/>
      <c r="AU7" s="627"/>
      <c r="AV7" s="627"/>
      <c r="AW7" s="627"/>
      <c r="AX7" s="627"/>
      <c r="AY7" s="627"/>
      <c r="AZ7" s="627"/>
      <c r="BA7" s="627"/>
      <c r="BB7" s="627"/>
      <c r="BC7" s="627"/>
      <c r="BD7" s="627"/>
      <c r="BE7" s="627"/>
      <c r="BF7" s="628"/>
      <c r="BG7" s="629">
        <v>1413355</v>
      </c>
      <c r="BH7" s="630"/>
      <c r="BI7" s="630"/>
      <c r="BJ7" s="630"/>
      <c r="BK7" s="630"/>
      <c r="BL7" s="630"/>
      <c r="BM7" s="630"/>
      <c r="BN7" s="631"/>
      <c r="BO7" s="632">
        <v>47.5</v>
      </c>
      <c r="BP7" s="632"/>
      <c r="BQ7" s="632"/>
      <c r="BR7" s="632"/>
      <c r="BS7" s="633">
        <v>32904</v>
      </c>
      <c r="BT7" s="633"/>
      <c r="BU7" s="633"/>
      <c r="BV7" s="633"/>
      <c r="BW7" s="633"/>
      <c r="BX7" s="633"/>
      <c r="BY7" s="633"/>
      <c r="BZ7" s="633"/>
      <c r="CA7" s="633"/>
      <c r="CB7" s="637"/>
      <c r="CD7" s="644" t="s">
        <v>229</v>
      </c>
      <c r="CE7" s="645"/>
      <c r="CF7" s="645"/>
      <c r="CG7" s="645"/>
      <c r="CH7" s="645"/>
      <c r="CI7" s="645"/>
      <c r="CJ7" s="645"/>
      <c r="CK7" s="645"/>
      <c r="CL7" s="645"/>
      <c r="CM7" s="645"/>
      <c r="CN7" s="645"/>
      <c r="CO7" s="645"/>
      <c r="CP7" s="645"/>
      <c r="CQ7" s="646"/>
      <c r="CR7" s="629">
        <v>4343867</v>
      </c>
      <c r="CS7" s="630"/>
      <c r="CT7" s="630"/>
      <c r="CU7" s="630"/>
      <c r="CV7" s="630"/>
      <c r="CW7" s="630"/>
      <c r="CX7" s="630"/>
      <c r="CY7" s="631"/>
      <c r="CZ7" s="632">
        <v>13</v>
      </c>
      <c r="DA7" s="632"/>
      <c r="DB7" s="632"/>
      <c r="DC7" s="632"/>
      <c r="DD7" s="638">
        <v>226123</v>
      </c>
      <c r="DE7" s="630"/>
      <c r="DF7" s="630"/>
      <c r="DG7" s="630"/>
      <c r="DH7" s="630"/>
      <c r="DI7" s="630"/>
      <c r="DJ7" s="630"/>
      <c r="DK7" s="630"/>
      <c r="DL7" s="630"/>
      <c r="DM7" s="630"/>
      <c r="DN7" s="630"/>
      <c r="DO7" s="630"/>
      <c r="DP7" s="631"/>
      <c r="DQ7" s="638">
        <v>3084605</v>
      </c>
      <c r="DR7" s="630"/>
      <c r="DS7" s="630"/>
      <c r="DT7" s="630"/>
      <c r="DU7" s="630"/>
      <c r="DV7" s="630"/>
      <c r="DW7" s="630"/>
      <c r="DX7" s="630"/>
      <c r="DY7" s="630"/>
      <c r="DZ7" s="630"/>
      <c r="EA7" s="630"/>
      <c r="EB7" s="630"/>
      <c r="EC7" s="639"/>
    </row>
    <row r="8" spans="2:143" ht="11.25" customHeight="1" x14ac:dyDescent="0.15">
      <c r="B8" s="626" t="s">
        <v>230</v>
      </c>
      <c r="C8" s="627"/>
      <c r="D8" s="627"/>
      <c r="E8" s="627"/>
      <c r="F8" s="627"/>
      <c r="G8" s="627"/>
      <c r="H8" s="627"/>
      <c r="I8" s="627"/>
      <c r="J8" s="627"/>
      <c r="K8" s="627"/>
      <c r="L8" s="627"/>
      <c r="M8" s="627"/>
      <c r="N8" s="627"/>
      <c r="O8" s="627"/>
      <c r="P8" s="627"/>
      <c r="Q8" s="628"/>
      <c r="R8" s="629">
        <v>13005</v>
      </c>
      <c r="S8" s="630"/>
      <c r="T8" s="630"/>
      <c r="U8" s="630"/>
      <c r="V8" s="630"/>
      <c r="W8" s="630"/>
      <c r="X8" s="630"/>
      <c r="Y8" s="631"/>
      <c r="Z8" s="632">
        <v>0</v>
      </c>
      <c r="AA8" s="632"/>
      <c r="AB8" s="632"/>
      <c r="AC8" s="632"/>
      <c r="AD8" s="633">
        <v>13005</v>
      </c>
      <c r="AE8" s="633"/>
      <c r="AF8" s="633"/>
      <c r="AG8" s="633"/>
      <c r="AH8" s="633"/>
      <c r="AI8" s="633"/>
      <c r="AJ8" s="633"/>
      <c r="AK8" s="633"/>
      <c r="AL8" s="634">
        <v>0.1</v>
      </c>
      <c r="AM8" s="635"/>
      <c r="AN8" s="635"/>
      <c r="AO8" s="636"/>
      <c r="AP8" s="626" t="s">
        <v>571</v>
      </c>
      <c r="AQ8" s="627"/>
      <c r="AR8" s="627"/>
      <c r="AS8" s="627"/>
      <c r="AT8" s="627"/>
      <c r="AU8" s="627"/>
      <c r="AV8" s="627"/>
      <c r="AW8" s="627"/>
      <c r="AX8" s="627"/>
      <c r="AY8" s="627"/>
      <c r="AZ8" s="627"/>
      <c r="BA8" s="627"/>
      <c r="BB8" s="627"/>
      <c r="BC8" s="627"/>
      <c r="BD8" s="627"/>
      <c r="BE8" s="627"/>
      <c r="BF8" s="628"/>
      <c r="BG8" s="629">
        <v>46786</v>
      </c>
      <c r="BH8" s="630"/>
      <c r="BI8" s="630"/>
      <c r="BJ8" s="630"/>
      <c r="BK8" s="630"/>
      <c r="BL8" s="630"/>
      <c r="BM8" s="630"/>
      <c r="BN8" s="631"/>
      <c r="BO8" s="632">
        <v>1.6</v>
      </c>
      <c r="BP8" s="632"/>
      <c r="BQ8" s="632"/>
      <c r="BR8" s="632"/>
      <c r="BS8" s="633" t="s">
        <v>129</v>
      </c>
      <c r="BT8" s="633"/>
      <c r="BU8" s="633"/>
      <c r="BV8" s="633"/>
      <c r="BW8" s="633"/>
      <c r="BX8" s="633"/>
      <c r="BY8" s="633"/>
      <c r="BZ8" s="633"/>
      <c r="CA8" s="633"/>
      <c r="CB8" s="637"/>
      <c r="CD8" s="644" t="s">
        <v>231</v>
      </c>
      <c r="CE8" s="645"/>
      <c r="CF8" s="645"/>
      <c r="CG8" s="645"/>
      <c r="CH8" s="645"/>
      <c r="CI8" s="645"/>
      <c r="CJ8" s="645"/>
      <c r="CK8" s="645"/>
      <c r="CL8" s="645"/>
      <c r="CM8" s="645"/>
      <c r="CN8" s="645"/>
      <c r="CO8" s="645"/>
      <c r="CP8" s="645"/>
      <c r="CQ8" s="646"/>
      <c r="CR8" s="629">
        <v>7519639</v>
      </c>
      <c r="CS8" s="630"/>
      <c r="CT8" s="630"/>
      <c r="CU8" s="630"/>
      <c r="CV8" s="630"/>
      <c r="CW8" s="630"/>
      <c r="CX8" s="630"/>
      <c r="CY8" s="631"/>
      <c r="CZ8" s="632">
        <v>22.5</v>
      </c>
      <c r="DA8" s="632"/>
      <c r="DB8" s="632"/>
      <c r="DC8" s="632"/>
      <c r="DD8" s="638">
        <v>45178</v>
      </c>
      <c r="DE8" s="630"/>
      <c r="DF8" s="630"/>
      <c r="DG8" s="630"/>
      <c r="DH8" s="630"/>
      <c r="DI8" s="630"/>
      <c r="DJ8" s="630"/>
      <c r="DK8" s="630"/>
      <c r="DL8" s="630"/>
      <c r="DM8" s="630"/>
      <c r="DN8" s="630"/>
      <c r="DO8" s="630"/>
      <c r="DP8" s="631"/>
      <c r="DQ8" s="638">
        <v>3264850</v>
      </c>
      <c r="DR8" s="630"/>
      <c r="DS8" s="630"/>
      <c r="DT8" s="630"/>
      <c r="DU8" s="630"/>
      <c r="DV8" s="630"/>
      <c r="DW8" s="630"/>
      <c r="DX8" s="630"/>
      <c r="DY8" s="630"/>
      <c r="DZ8" s="630"/>
      <c r="EA8" s="630"/>
      <c r="EB8" s="630"/>
      <c r="EC8" s="639"/>
    </row>
    <row r="9" spans="2:143" ht="11.25" customHeight="1" x14ac:dyDescent="0.15">
      <c r="B9" s="626" t="s">
        <v>232</v>
      </c>
      <c r="C9" s="627"/>
      <c r="D9" s="627"/>
      <c r="E9" s="627"/>
      <c r="F9" s="627"/>
      <c r="G9" s="627"/>
      <c r="H9" s="627"/>
      <c r="I9" s="627"/>
      <c r="J9" s="627"/>
      <c r="K9" s="627"/>
      <c r="L9" s="627"/>
      <c r="M9" s="627"/>
      <c r="N9" s="627"/>
      <c r="O9" s="627"/>
      <c r="P9" s="627"/>
      <c r="Q9" s="628"/>
      <c r="R9" s="629">
        <v>16397</v>
      </c>
      <c r="S9" s="630"/>
      <c r="T9" s="630"/>
      <c r="U9" s="630"/>
      <c r="V9" s="630"/>
      <c r="W9" s="630"/>
      <c r="X9" s="630"/>
      <c r="Y9" s="631"/>
      <c r="Z9" s="632">
        <v>0</v>
      </c>
      <c r="AA9" s="632"/>
      <c r="AB9" s="632"/>
      <c r="AC9" s="632"/>
      <c r="AD9" s="633">
        <v>16397</v>
      </c>
      <c r="AE9" s="633"/>
      <c r="AF9" s="633"/>
      <c r="AG9" s="633"/>
      <c r="AH9" s="633"/>
      <c r="AI9" s="633"/>
      <c r="AJ9" s="633"/>
      <c r="AK9" s="633"/>
      <c r="AL9" s="634">
        <v>0.1</v>
      </c>
      <c r="AM9" s="635"/>
      <c r="AN9" s="635"/>
      <c r="AO9" s="636"/>
      <c r="AP9" s="626" t="s">
        <v>572</v>
      </c>
      <c r="AQ9" s="627"/>
      <c r="AR9" s="627"/>
      <c r="AS9" s="627"/>
      <c r="AT9" s="627"/>
      <c r="AU9" s="627"/>
      <c r="AV9" s="627"/>
      <c r="AW9" s="627"/>
      <c r="AX9" s="627"/>
      <c r="AY9" s="627"/>
      <c r="AZ9" s="627"/>
      <c r="BA9" s="627"/>
      <c r="BB9" s="627"/>
      <c r="BC9" s="627"/>
      <c r="BD9" s="627"/>
      <c r="BE9" s="627"/>
      <c r="BF9" s="628"/>
      <c r="BG9" s="629">
        <v>1217706</v>
      </c>
      <c r="BH9" s="630"/>
      <c r="BI9" s="630"/>
      <c r="BJ9" s="630"/>
      <c r="BK9" s="630"/>
      <c r="BL9" s="630"/>
      <c r="BM9" s="630"/>
      <c r="BN9" s="631"/>
      <c r="BO9" s="632">
        <v>40.9</v>
      </c>
      <c r="BP9" s="632"/>
      <c r="BQ9" s="632"/>
      <c r="BR9" s="632"/>
      <c r="BS9" s="633" t="s">
        <v>573</v>
      </c>
      <c r="BT9" s="633"/>
      <c r="BU9" s="633"/>
      <c r="BV9" s="633"/>
      <c r="BW9" s="633"/>
      <c r="BX9" s="633"/>
      <c r="BY9" s="633"/>
      <c r="BZ9" s="633"/>
      <c r="CA9" s="633"/>
      <c r="CB9" s="637"/>
      <c r="CD9" s="644" t="s">
        <v>233</v>
      </c>
      <c r="CE9" s="645"/>
      <c r="CF9" s="645"/>
      <c r="CG9" s="645"/>
      <c r="CH9" s="645"/>
      <c r="CI9" s="645"/>
      <c r="CJ9" s="645"/>
      <c r="CK9" s="645"/>
      <c r="CL9" s="645"/>
      <c r="CM9" s="645"/>
      <c r="CN9" s="645"/>
      <c r="CO9" s="645"/>
      <c r="CP9" s="645"/>
      <c r="CQ9" s="646"/>
      <c r="CR9" s="629">
        <v>4601622</v>
      </c>
      <c r="CS9" s="630"/>
      <c r="CT9" s="630"/>
      <c r="CU9" s="630"/>
      <c r="CV9" s="630"/>
      <c r="CW9" s="630"/>
      <c r="CX9" s="630"/>
      <c r="CY9" s="631"/>
      <c r="CZ9" s="632">
        <v>13.8</v>
      </c>
      <c r="DA9" s="632"/>
      <c r="DB9" s="632"/>
      <c r="DC9" s="632"/>
      <c r="DD9" s="638">
        <v>708291</v>
      </c>
      <c r="DE9" s="630"/>
      <c r="DF9" s="630"/>
      <c r="DG9" s="630"/>
      <c r="DH9" s="630"/>
      <c r="DI9" s="630"/>
      <c r="DJ9" s="630"/>
      <c r="DK9" s="630"/>
      <c r="DL9" s="630"/>
      <c r="DM9" s="630"/>
      <c r="DN9" s="630"/>
      <c r="DO9" s="630"/>
      <c r="DP9" s="631"/>
      <c r="DQ9" s="638">
        <v>3324877</v>
      </c>
      <c r="DR9" s="630"/>
      <c r="DS9" s="630"/>
      <c r="DT9" s="630"/>
      <c r="DU9" s="630"/>
      <c r="DV9" s="630"/>
      <c r="DW9" s="630"/>
      <c r="DX9" s="630"/>
      <c r="DY9" s="630"/>
      <c r="DZ9" s="630"/>
      <c r="EA9" s="630"/>
      <c r="EB9" s="630"/>
      <c r="EC9" s="639"/>
    </row>
    <row r="10" spans="2:143" ht="11.25" customHeight="1" x14ac:dyDescent="0.15">
      <c r="B10" s="626" t="s">
        <v>234</v>
      </c>
      <c r="C10" s="627"/>
      <c r="D10" s="627"/>
      <c r="E10" s="627"/>
      <c r="F10" s="627"/>
      <c r="G10" s="627"/>
      <c r="H10" s="627"/>
      <c r="I10" s="627"/>
      <c r="J10" s="627"/>
      <c r="K10" s="627"/>
      <c r="L10" s="627"/>
      <c r="M10" s="627"/>
      <c r="N10" s="627"/>
      <c r="O10" s="627"/>
      <c r="P10" s="627"/>
      <c r="Q10" s="628"/>
      <c r="R10" s="629" t="s">
        <v>574</v>
      </c>
      <c r="S10" s="630"/>
      <c r="T10" s="630"/>
      <c r="U10" s="630"/>
      <c r="V10" s="630"/>
      <c r="W10" s="630"/>
      <c r="X10" s="630"/>
      <c r="Y10" s="631"/>
      <c r="Z10" s="632" t="s">
        <v>573</v>
      </c>
      <c r="AA10" s="632"/>
      <c r="AB10" s="632"/>
      <c r="AC10" s="632"/>
      <c r="AD10" s="633" t="s">
        <v>573</v>
      </c>
      <c r="AE10" s="633"/>
      <c r="AF10" s="633"/>
      <c r="AG10" s="633"/>
      <c r="AH10" s="633"/>
      <c r="AI10" s="633"/>
      <c r="AJ10" s="633"/>
      <c r="AK10" s="633"/>
      <c r="AL10" s="634" t="s">
        <v>574</v>
      </c>
      <c r="AM10" s="635"/>
      <c r="AN10" s="635"/>
      <c r="AO10" s="636"/>
      <c r="AP10" s="626" t="s">
        <v>575</v>
      </c>
      <c r="AQ10" s="627"/>
      <c r="AR10" s="627"/>
      <c r="AS10" s="627"/>
      <c r="AT10" s="627"/>
      <c r="AU10" s="627"/>
      <c r="AV10" s="627"/>
      <c r="AW10" s="627"/>
      <c r="AX10" s="627"/>
      <c r="AY10" s="627"/>
      <c r="AZ10" s="627"/>
      <c r="BA10" s="627"/>
      <c r="BB10" s="627"/>
      <c r="BC10" s="627"/>
      <c r="BD10" s="627"/>
      <c r="BE10" s="627"/>
      <c r="BF10" s="628"/>
      <c r="BG10" s="629">
        <v>78043</v>
      </c>
      <c r="BH10" s="630"/>
      <c r="BI10" s="630"/>
      <c r="BJ10" s="630"/>
      <c r="BK10" s="630"/>
      <c r="BL10" s="630"/>
      <c r="BM10" s="630"/>
      <c r="BN10" s="631"/>
      <c r="BO10" s="632">
        <v>2.6</v>
      </c>
      <c r="BP10" s="632"/>
      <c r="BQ10" s="632"/>
      <c r="BR10" s="632"/>
      <c r="BS10" s="633">
        <v>12821</v>
      </c>
      <c r="BT10" s="633"/>
      <c r="BU10" s="633"/>
      <c r="BV10" s="633"/>
      <c r="BW10" s="633"/>
      <c r="BX10" s="633"/>
      <c r="BY10" s="633"/>
      <c r="BZ10" s="633"/>
      <c r="CA10" s="633"/>
      <c r="CB10" s="637"/>
      <c r="CD10" s="644" t="s">
        <v>235</v>
      </c>
      <c r="CE10" s="645"/>
      <c r="CF10" s="645"/>
      <c r="CG10" s="645"/>
      <c r="CH10" s="645"/>
      <c r="CI10" s="645"/>
      <c r="CJ10" s="645"/>
      <c r="CK10" s="645"/>
      <c r="CL10" s="645"/>
      <c r="CM10" s="645"/>
      <c r="CN10" s="645"/>
      <c r="CO10" s="645"/>
      <c r="CP10" s="645"/>
      <c r="CQ10" s="646"/>
      <c r="CR10" s="629" t="s">
        <v>574</v>
      </c>
      <c r="CS10" s="630"/>
      <c r="CT10" s="630"/>
      <c r="CU10" s="630"/>
      <c r="CV10" s="630"/>
      <c r="CW10" s="630"/>
      <c r="CX10" s="630"/>
      <c r="CY10" s="631"/>
      <c r="CZ10" s="632" t="s">
        <v>129</v>
      </c>
      <c r="DA10" s="632"/>
      <c r="DB10" s="632"/>
      <c r="DC10" s="632"/>
      <c r="DD10" s="638" t="s">
        <v>574</v>
      </c>
      <c r="DE10" s="630"/>
      <c r="DF10" s="630"/>
      <c r="DG10" s="630"/>
      <c r="DH10" s="630"/>
      <c r="DI10" s="630"/>
      <c r="DJ10" s="630"/>
      <c r="DK10" s="630"/>
      <c r="DL10" s="630"/>
      <c r="DM10" s="630"/>
      <c r="DN10" s="630"/>
      <c r="DO10" s="630"/>
      <c r="DP10" s="631"/>
      <c r="DQ10" s="638" t="s">
        <v>574</v>
      </c>
      <c r="DR10" s="630"/>
      <c r="DS10" s="630"/>
      <c r="DT10" s="630"/>
      <c r="DU10" s="630"/>
      <c r="DV10" s="630"/>
      <c r="DW10" s="630"/>
      <c r="DX10" s="630"/>
      <c r="DY10" s="630"/>
      <c r="DZ10" s="630"/>
      <c r="EA10" s="630"/>
      <c r="EB10" s="630"/>
      <c r="EC10" s="639"/>
    </row>
    <row r="11" spans="2:143" ht="11.25" customHeight="1" x14ac:dyDescent="0.15">
      <c r="B11" s="626" t="s">
        <v>236</v>
      </c>
      <c r="C11" s="627"/>
      <c r="D11" s="627"/>
      <c r="E11" s="627"/>
      <c r="F11" s="627"/>
      <c r="G11" s="627"/>
      <c r="H11" s="627"/>
      <c r="I11" s="627"/>
      <c r="J11" s="627"/>
      <c r="K11" s="627"/>
      <c r="L11" s="627"/>
      <c r="M11" s="627"/>
      <c r="N11" s="627"/>
      <c r="O11" s="627"/>
      <c r="P11" s="627"/>
      <c r="Q11" s="628"/>
      <c r="R11" s="629">
        <v>711757</v>
      </c>
      <c r="S11" s="630"/>
      <c r="T11" s="630"/>
      <c r="U11" s="630"/>
      <c r="V11" s="630"/>
      <c r="W11" s="630"/>
      <c r="X11" s="630"/>
      <c r="Y11" s="631"/>
      <c r="Z11" s="634">
        <v>2</v>
      </c>
      <c r="AA11" s="635"/>
      <c r="AB11" s="635"/>
      <c r="AC11" s="647"/>
      <c r="AD11" s="638">
        <v>711757</v>
      </c>
      <c r="AE11" s="630"/>
      <c r="AF11" s="630"/>
      <c r="AG11" s="630"/>
      <c r="AH11" s="630"/>
      <c r="AI11" s="630"/>
      <c r="AJ11" s="630"/>
      <c r="AK11" s="631"/>
      <c r="AL11" s="634">
        <v>4.0999999999999996</v>
      </c>
      <c r="AM11" s="635"/>
      <c r="AN11" s="635"/>
      <c r="AO11" s="636"/>
      <c r="AP11" s="626" t="s">
        <v>237</v>
      </c>
      <c r="AQ11" s="627"/>
      <c r="AR11" s="627"/>
      <c r="AS11" s="627"/>
      <c r="AT11" s="627"/>
      <c r="AU11" s="627"/>
      <c r="AV11" s="627"/>
      <c r="AW11" s="627"/>
      <c r="AX11" s="627"/>
      <c r="AY11" s="627"/>
      <c r="AZ11" s="627"/>
      <c r="BA11" s="627"/>
      <c r="BB11" s="627"/>
      <c r="BC11" s="627"/>
      <c r="BD11" s="627"/>
      <c r="BE11" s="627"/>
      <c r="BF11" s="628"/>
      <c r="BG11" s="629">
        <v>70820</v>
      </c>
      <c r="BH11" s="630"/>
      <c r="BI11" s="630"/>
      <c r="BJ11" s="630"/>
      <c r="BK11" s="630"/>
      <c r="BL11" s="630"/>
      <c r="BM11" s="630"/>
      <c r="BN11" s="631"/>
      <c r="BO11" s="632">
        <v>2.4</v>
      </c>
      <c r="BP11" s="632"/>
      <c r="BQ11" s="632"/>
      <c r="BR11" s="632"/>
      <c r="BS11" s="633">
        <v>20083</v>
      </c>
      <c r="BT11" s="633"/>
      <c r="BU11" s="633"/>
      <c r="BV11" s="633"/>
      <c r="BW11" s="633"/>
      <c r="BX11" s="633"/>
      <c r="BY11" s="633"/>
      <c r="BZ11" s="633"/>
      <c r="CA11" s="633"/>
      <c r="CB11" s="637"/>
      <c r="CD11" s="644" t="s">
        <v>238</v>
      </c>
      <c r="CE11" s="645"/>
      <c r="CF11" s="645"/>
      <c r="CG11" s="645"/>
      <c r="CH11" s="645"/>
      <c r="CI11" s="645"/>
      <c r="CJ11" s="645"/>
      <c r="CK11" s="645"/>
      <c r="CL11" s="645"/>
      <c r="CM11" s="645"/>
      <c r="CN11" s="645"/>
      <c r="CO11" s="645"/>
      <c r="CP11" s="645"/>
      <c r="CQ11" s="646"/>
      <c r="CR11" s="629">
        <v>3321887</v>
      </c>
      <c r="CS11" s="630"/>
      <c r="CT11" s="630"/>
      <c r="CU11" s="630"/>
      <c r="CV11" s="630"/>
      <c r="CW11" s="630"/>
      <c r="CX11" s="630"/>
      <c r="CY11" s="631"/>
      <c r="CZ11" s="632">
        <v>9.9</v>
      </c>
      <c r="DA11" s="632"/>
      <c r="DB11" s="632"/>
      <c r="DC11" s="632"/>
      <c r="DD11" s="638">
        <v>1232491</v>
      </c>
      <c r="DE11" s="630"/>
      <c r="DF11" s="630"/>
      <c r="DG11" s="630"/>
      <c r="DH11" s="630"/>
      <c r="DI11" s="630"/>
      <c r="DJ11" s="630"/>
      <c r="DK11" s="630"/>
      <c r="DL11" s="630"/>
      <c r="DM11" s="630"/>
      <c r="DN11" s="630"/>
      <c r="DO11" s="630"/>
      <c r="DP11" s="631"/>
      <c r="DQ11" s="638">
        <v>891591</v>
      </c>
      <c r="DR11" s="630"/>
      <c r="DS11" s="630"/>
      <c r="DT11" s="630"/>
      <c r="DU11" s="630"/>
      <c r="DV11" s="630"/>
      <c r="DW11" s="630"/>
      <c r="DX11" s="630"/>
      <c r="DY11" s="630"/>
      <c r="DZ11" s="630"/>
      <c r="EA11" s="630"/>
      <c r="EB11" s="630"/>
      <c r="EC11" s="639"/>
    </row>
    <row r="12" spans="2:143" ht="11.25" customHeight="1" x14ac:dyDescent="0.15">
      <c r="B12" s="626" t="s">
        <v>239</v>
      </c>
      <c r="C12" s="627"/>
      <c r="D12" s="627"/>
      <c r="E12" s="627"/>
      <c r="F12" s="627"/>
      <c r="G12" s="627"/>
      <c r="H12" s="627"/>
      <c r="I12" s="627"/>
      <c r="J12" s="627"/>
      <c r="K12" s="627"/>
      <c r="L12" s="627"/>
      <c r="M12" s="627"/>
      <c r="N12" s="627"/>
      <c r="O12" s="627"/>
      <c r="P12" s="627"/>
      <c r="Q12" s="628"/>
      <c r="R12" s="629" t="s">
        <v>573</v>
      </c>
      <c r="S12" s="630"/>
      <c r="T12" s="630"/>
      <c r="U12" s="630"/>
      <c r="V12" s="630"/>
      <c r="W12" s="630"/>
      <c r="X12" s="630"/>
      <c r="Y12" s="631"/>
      <c r="Z12" s="632" t="s">
        <v>129</v>
      </c>
      <c r="AA12" s="632"/>
      <c r="AB12" s="632"/>
      <c r="AC12" s="632"/>
      <c r="AD12" s="633" t="s">
        <v>574</v>
      </c>
      <c r="AE12" s="633"/>
      <c r="AF12" s="633"/>
      <c r="AG12" s="633"/>
      <c r="AH12" s="633"/>
      <c r="AI12" s="633"/>
      <c r="AJ12" s="633"/>
      <c r="AK12" s="633"/>
      <c r="AL12" s="634" t="s">
        <v>573</v>
      </c>
      <c r="AM12" s="635"/>
      <c r="AN12" s="635"/>
      <c r="AO12" s="636"/>
      <c r="AP12" s="626" t="s">
        <v>576</v>
      </c>
      <c r="AQ12" s="627"/>
      <c r="AR12" s="627"/>
      <c r="AS12" s="627"/>
      <c r="AT12" s="627"/>
      <c r="AU12" s="627"/>
      <c r="AV12" s="627"/>
      <c r="AW12" s="627"/>
      <c r="AX12" s="627"/>
      <c r="AY12" s="627"/>
      <c r="AZ12" s="627"/>
      <c r="BA12" s="627"/>
      <c r="BB12" s="627"/>
      <c r="BC12" s="627"/>
      <c r="BD12" s="627"/>
      <c r="BE12" s="627"/>
      <c r="BF12" s="628"/>
      <c r="BG12" s="629">
        <v>1129613</v>
      </c>
      <c r="BH12" s="630"/>
      <c r="BI12" s="630"/>
      <c r="BJ12" s="630"/>
      <c r="BK12" s="630"/>
      <c r="BL12" s="630"/>
      <c r="BM12" s="630"/>
      <c r="BN12" s="631"/>
      <c r="BO12" s="632">
        <v>38</v>
      </c>
      <c r="BP12" s="632"/>
      <c r="BQ12" s="632"/>
      <c r="BR12" s="632"/>
      <c r="BS12" s="633" t="s">
        <v>129</v>
      </c>
      <c r="BT12" s="633"/>
      <c r="BU12" s="633"/>
      <c r="BV12" s="633"/>
      <c r="BW12" s="633"/>
      <c r="BX12" s="633"/>
      <c r="BY12" s="633"/>
      <c r="BZ12" s="633"/>
      <c r="CA12" s="633"/>
      <c r="CB12" s="637"/>
      <c r="CD12" s="644" t="s">
        <v>240</v>
      </c>
      <c r="CE12" s="645"/>
      <c r="CF12" s="645"/>
      <c r="CG12" s="645"/>
      <c r="CH12" s="645"/>
      <c r="CI12" s="645"/>
      <c r="CJ12" s="645"/>
      <c r="CK12" s="645"/>
      <c r="CL12" s="645"/>
      <c r="CM12" s="645"/>
      <c r="CN12" s="645"/>
      <c r="CO12" s="645"/>
      <c r="CP12" s="645"/>
      <c r="CQ12" s="646"/>
      <c r="CR12" s="629">
        <v>1657716</v>
      </c>
      <c r="CS12" s="630"/>
      <c r="CT12" s="630"/>
      <c r="CU12" s="630"/>
      <c r="CV12" s="630"/>
      <c r="CW12" s="630"/>
      <c r="CX12" s="630"/>
      <c r="CY12" s="631"/>
      <c r="CZ12" s="632">
        <v>5</v>
      </c>
      <c r="DA12" s="632"/>
      <c r="DB12" s="632"/>
      <c r="DC12" s="632"/>
      <c r="DD12" s="638">
        <v>356181</v>
      </c>
      <c r="DE12" s="630"/>
      <c r="DF12" s="630"/>
      <c r="DG12" s="630"/>
      <c r="DH12" s="630"/>
      <c r="DI12" s="630"/>
      <c r="DJ12" s="630"/>
      <c r="DK12" s="630"/>
      <c r="DL12" s="630"/>
      <c r="DM12" s="630"/>
      <c r="DN12" s="630"/>
      <c r="DO12" s="630"/>
      <c r="DP12" s="631"/>
      <c r="DQ12" s="638">
        <v>787988</v>
      </c>
      <c r="DR12" s="630"/>
      <c r="DS12" s="630"/>
      <c r="DT12" s="630"/>
      <c r="DU12" s="630"/>
      <c r="DV12" s="630"/>
      <c r="DW12" s="630"/>
      <c r="DX12" s="630"/>
      <c r="DY12" s="630"/>
      <c r="DZ12" s="630"/>
      <c r="EA12" s="630"/>
      <c r="EB12" s="630"/>
      <c r="EC12" s="639"/>
    </row>
    <row r="13" spans="2:143" ht="11.25" customHeight="1" x14ac:dyDescent="0.15">
      <c r="B13" s="626" t="s">
        <v>241</v>
      </c>
      <c r="C13" s="627"/>
      <c r="D13" s="627"/>
      <c r="E13" s="627"/>
      <c r="F13" s="627"/>
      <c r="G13" s="627"/>
      <c r="H13" s="627"/>
      <c r="I13" s="627"/>
      <c r="J13" s="627"/>
      <c r="K13" s="627"/>
      <c r="L13" s="627"/>
      <c r="M13" s="627"/>
      <c r="N13" s="627"/>
      <c r="O13" s="627"/>
      <c r="P13" s="627"/>
      <c r="Q13" s="628"/>
      <c r="R13" s="629" t="s">
        <v>574</v>
      </c>
      <c r="S13" s="630"/>
      <c r="T13" s="630"/>
      <c r="U13" s="630"/>
      <c r="V13" s="630"/>
      <c r="W13" s="630"/>
      <c r="X13" s="630"/>
      <c r="Y13" s="631"/>
      <c r="Z13" s="632" t="s">
        <v>574</v>
      </c>
      <c r="AA13" s="632"/>
      <c r="AB13" s="632"/>
      <c r="AC13" s="632"/>
      <c r="AD13" s="633" t="s">
        <v>129</v>
      </c>
      <c r="AE13" s="633"/>
      <c r="AF13" s="633"/>
      <c r="AG13" s="633"/>
      <c r="AH13" s="633"/>
      <c r="AI13" s="633"/>
      <c r="AJ13" s="633"/>
      <c r="AK13" s="633"/>
      <c r="AL13" s="634" t="s">
        <v>574</v>
      </c>
      <c r="AM13" s="635"/>
      <c r="AN13" s="635"/>
      <c r="AO13" s="636"/>
      <c r="AP13" s="626" t="s">
        <v>242</v>
      </c>
      <c r="AQ13" s="627"/>
      <c r="AR13" s="627"/>
      <c r="AS13" s="627"/>
      <c r="AT13" s="627"/>
      <c r="AU13" s="627"/>
      <c r="AV13" s="627"/>
      <c r="AW13" s="627"/>
      <c r="AX13" s="627"/>
      <c r="AY13" s="627"/>
      <c r="AZ13" s="627"/>
      <c r="BA13" s="627"/>
      <c r="BB13" s="627"/>
      <c r="BC13" s="627"/>
      <c r="BD13" s="627"/>
      <c r="BE13" s="627"/>
      <c r="BF13" s="628"/>
      <c r="BG13" s="629">
        <v>1108717</v>
      </c>
      <c r="BH13" s="630"/>
      <c r="BI13" s="630"/>
      <c r="BJ13" s="630"/>
      <c r="BK13" s="630"/>
      <c r="BL13" s="630"/>
      <c r="BM13" s="630"/>
      <c r="BN13" s="631"/>
      <c r="BO13" s="632">
        <v>37.299999999999997</v>
      </c>
      <c r="BP13" s="632"/>
      <c r="BQ13" s="632"/>
      <c r="BR13" s="632"/>
      <c r="BS13" s="633" t="s">
        <v>574</v>
      </c>
      <c r="BT13" s="633"/>
      <c r="BU13" s="633"/>
      <c r="BV13" s="633"/>
      <c r="BW13" s="633"/>
      <c r="BX13" s="633"/>
      <c r="BY13" s="633"/>
      <c r="BZ13" s="633"/>
      <c r="CA13" s="633"/>
      <c r="CB13" s="637"/>
      <c r="CD13" s="644" t="s">
        <v>243</v>
      </c>
      <c r="CE13" s="645"/>
      <c r="CF13" s="645"/>
      <c r="CG13" s="645"/>
      <c r="CH13" s="645"/>
      <c r="CI13" s="645"/>
      <c r="CJ13" s="645"/>
      <c r="CK13" s="645"/>
      <c r="CL13" s="645"/>
      <c r="CM13" s="645"/>
      <c r="CN13" s="645"/>
      <c r="CO13" s="645"/>
      <c r="CP13" s="645"/>
      <c r="CQ13" s="646"/>
      <c r="CR13" s="629">
        <v>2091922</v>
      </c>
      <c r="CS13" s="630"/>
      <c r="CT13" s="630"/>
      <c r="CU13" s="630"/>
      <c r="CV13" s="630"/>
      <c r="CW13" s="630"/>
      <c r="CX13" s="630"/>
      <c r="CY13" s="631"/>
      <c r="CZ13" s="632">
        <v>6.3</v>
      </c>
      <c r="DA13" s="632"/>
      <c r="DB13" s="632"/>
      <c r="DC13" s="632"/>
      <c r="DD13" s="638">
        <v>1691443</v>
      </c>
      <c r="DE13" s="630"/>
      <c r="DF13" s="630"/>
      <c r="DG13" s="630"/>
      <c r="DH13" s="630"/>
      <c r="DI13" s="630"/>
      <c r="DJ13" s="630"/>
      <c r="DK13" s="630"/>
      <c r="DL13" s="630"/>
      <c r="DM13" s="630"/>
      <c r="DN13" s="630"/>
      <c r="DO13" s="630"/>
      <c r="DP13" s="631"/>
      <c r="DQ13" s="638">
        <v>434721</v>
      </c>
      <c r="DR13" s="630"/>
      <c r="DS13" s="630"/>
      <c r="DT13" s="630"/>
      <c r="DU13" s="630"/>
      <c r="DV13" s="630"/>
      <c r="DW13" s="630"/>
      <c r="DX13" s="630"/>
      <c r="DY13" s="630"/>
      <c r="DZ13" s="630"/>
      <c r="EA13" s="630"/>
      <c r="EB13" s="630"/>
      <c r="EC13" s="639"/>
    </row>
    <row r="14" spans="2:143" ht="11.25" customHeight="1" x14ac:dyDescent="0.15">
      <c r="B14" s="626" t="s">
        <v>244</v>
      </c>
      <c r="C14" s="627"/>
      <c r="D14" s="627"/>
      <c r="E14" s="627"/>
      <c r="F14" s="627"/>
      <c r="G14" s="627"/>
      <c r="H14" s="627"/>
      <c r="I14" s="627"/>
      <c r="J14" s="627"/>
      <c r="K14" s="627"/>
      <c r="L14" s="627"/>
      <c r="M14" s="627"/>
      <c r="N14" s="627"/>
      <c r="O14" s="627"/>
      <c r="P14" s="627"/>
      <c r="Q14" s="628"/>
      <c r="R14" s="629" t="s">
        <v>574</v>
      </c>
      <c r="S14" s="630"/>
      <c r="T14" s="630"/>
      <c r="U14" s="630"/>
      <c r="V14" s="630"/>
      <c r="W14" s="630"/>
      <c r="X14" s="630"/>
      <c r="Y14" s="631"/>
      <c r="Z14" s="632" t="s">
        <v>574</v>
      </c>
      <c r="AA14" s="632"/>
      <c r="AB14" s="632"/>
      <c r="AC14" s="632"/>
      <c r="AD14" s="633" t="s">
        <v>574</v>
      </c>
      <c r="AE14" s="633"/>
      <c r="AF14" s="633"/>
      <c r="AG14" s="633"/>
      <c r="AH14" s="633"/>
      <c r="AI14" s="633"/>
      <c r="AJ14" s="633"/>
      <c r="AK14" s="633"/>
      <c r="AL14" s="634" t="s">
        <v>129</v>
      </c>
      <c r="AM14" s="635"/>
      <c r="AN14" s="635"/>
      <c r="AO14" s="636"/>
      <c r="AP14" s="626" t="s">
        <v>577</v>
      </c>
      <c r="AQ14" s="627"/>
      <c r="AR14" s="627"/>
      <c r="AS14" s="627"/>
      <c r="AT14" s="627"/>
      <c r="AU14" s="627"/>
      <c r="AV14" s="627"/>
      <c r="AW14" s="627"/>
      <c r="AX14" s="627"/>
      <c r="AY14" s="627"/>
      <c r="AZ14" s="627"/>
      <c r="BA14" s="627"/>
      <c r="BB14" s="627"/>
      <c r="BC14" s="627"/>
      <c r="BD14" s="627"/>
      <c r="BE14" s="627"/>
      <c r="BF14" s="628"/>
      <c r="BG14" s="629">
        <v>145857</v>
      </c>
      <c r="BH14" s="630"/>
      <c r="BI14" s="630"/>
      <c r="BJ14" s="630"/>
      <c r="BK14" s="630"/>
      <c r="BL14" s="630"/>
      <c r="BM14" s="630"/>
      <c r="BN14" s="631"/>
      <c r="BO14" s="632">
        <v>4.9000000000000004</v>
      </c>
      <c r="BP14" s="632"/>
      <c r="BQ14" s="632"/>
      <c r="BR14" s="632"/>
      <c r="BS14" s="633" t="s">
        <v>574</v>
      </c>
      <c r="BT14" s="633"/>
      <c r="BU14" s="633"/>
      <c r="BV14" s="633"/>
      <c r="BW14" s="633"/>
      <c r="BX14" s="633"/>
      <c r="BY14" s="633"/>
      <c r="BZ14" s="633"/>
      <c r="CA14" s="633"/>
      <c r="CB14" s="637"/>
      <c r="CD14" s="644" t="s">
        <v>245</v>
      </c>
      <c r="CE14" s="645"/>
      <c r="CF14" s="645"/>
      <c r="CG14" s="645"/>
      <c r="CH14" s="645"/>
      <c r="CI14" s="645"/>
      <c r="CJ14" s="645"/>
      <c r="CK14" s="645"/>
      <c r="CL14" s="645"/>
      <c r="CM14" s="645"/>
      <c r="CN14" s="645"/>
      <c r="CO14" s="645"/>
      <c r="CP14" s="645"/>
      <c r="CQ14" s="646"/>
      <c r="CR14" s="629">
        <v>1238730</v>
      </c>
      <c r="CS14" s="630"/>
      <c r="CT14" s="630"/>
      <c r="CU14" s="630"/>
      <c r="CV14" s="630"/>
      <c r="CW14" s="630"/>
      <c r="CX14" s="630"/>
      <c r="CY14" s="631"/>
      <c r="CZ14" s="632">
        <v>3.7</v>
      </c>
      <c r="DA14" s="632"/>
      <c r="DB14" s="632"/>
      <c r="DC14" s="632"/>
      <c r="DD14" s="638">
        <v>462478</v>
      </c>
      <c r="DE14" s="630"/>
      <c r="DF14" s="630"/>
      <c r="DG14" s="630"/>
      <c r="DH14" s="630"/>
      <c r="DI14" s="630"/>
      <c r="DJ14" s="630"/>
      <c r="DK14" s="630"/>
      <c r="DL14" s="630"/>
      <c r="DM14" s="630"/>
      <c r="DN14" s="630"/>
      <c r="DO14" s="630"/>
      <c r="DP14" s="631"/>
      <c r="DQ14" s="638">
        <v>794121</v>
      </c>
      <c r="DR14" s="630"/>
      <c r="DS14" s="630"/>
      <c r="DT14" s="630"/>
      <c r="DU14" s="630"/>
      <c r="DV14" s="630"/>
      <c r="DW14" s="630"/>
      <c r="DX14" s="630"/>
      <c r="DY14" s="630"/>
      <c r="DZ14" s="630"/>
      <c r="EA14" s="630"/>
      <c r="EB14" s="630"/>
      <c r="EC14" s="639"/>
    </row>
    <row r="15" spans="2:143" ht="11.25" customHeight="1" x14ac:dyDescent="0.15">
      <c r="B15" s="626" t="s">
        <v>246</v>
      </c>
      <c r="C15" s="627"/>
      <c r="D15" s="627"/>
      <c r="E15" s="627"/>
      <c r="F15" s="627"/>
      <c r="G15" s="627"/>
      <c r="H15" s="627"/>
      <c r="I15" s="627"/>
      <c r="J15" s="627"/>
      <c r="K15" s="627"/>
      <c r="L15" s="627"/>
      <c r="M15" s="627"/>
      <c r="N15" s="627"/>
      <c r="O15" s="627"/>
      <c r="P15" s="627"/>
      <c r="Q15" s="628"/>
      <c r="R15" s="629" t="s">
        <v>573</v>
      </c>
      <c r="S15" s="630"/>
      <c r="T15" s="630"/>
      <c r="U15" s="630"/>
      <c r="V15" s="630"/>
      <c r="W15" s="630"/>
      <c r="X15" s="630"/>
      <c r="Y15" s="631"/>
      <c r="Z15" s="632" t="s">
        <v>574</v>
      </c>
      <c r="AA15" s="632"/>
      <c r="AB15" s="632"/>
      <c r="AC15" s="632"/>
      <c r="AD15" s="633" t="s">
        <v>574</v>
      </c>
      <c r="AE15" s="633"/>
      <c r="AF15" s="633"/>
      <c r="AG15" s="633"/>
      <c r="AH15" s="633"/>
      <c r="AI15" s="633"/>
      <c r="AJ15" s="633"/>
      <c r="AK15" s="633"/>
      <c r="AL15" s="634" t="s">
        <v>129</v>
      </c>
      <c r="AM15" s="635"/>
      <c r="AN15" s="635"/>
      <c r="AO15" s="636"/>
      <c r="AP15" s="626" t="s">
        <v>247</v>
      </c>
      <c r="AQ15" s="627"/>
      <c r="AR15" s="627"/>
      <c r="AS15" s="627"/>
      <c r="AT15" s="627"/>
      <c r="AU15" s="627"/>
      <c r="AV15" s="627"/>
      <c r="AW15" s="627"/>
      <c r="AX15" s="627"/>
      <c r="AY15" s="627"/>
      <c r="AZ15" s="627"/>
      <c r="BA15" s="627"/>
      <c r="BB15" s="627"/>
      <c r="BC15" s="627"/>
      <c r="BD15" s="627"/>
      <c r="BE15" s="627"/>
      <c r="BF15" s="628"/>
      <c r="BG15" s="629">
        <v>282683</v>
      </c>
      <c r="BH15" s="630"/>
      <c r="BI15" s="630"/>
      <c r="BJ15" s="630"/>
      <c r="BK15" s="630"/>
      <c r="BL15" s="630"/>
      <c r="BM15" s="630"/>
      <c r="BN15" s="631"/>
      <c r="BO15" s="632">
        <v>9.5</v>
      </c>
      <c r="BP15" s="632"/>
      <c r="BQ15" s="632"/>
      <c r="BR15" s="632"/>
      <c r="BS15" s="633" t="s">
        <v>574</v>
      </c>
      <c r="BT15" s="633"/>
      <c r="BU15" s="633"/>
      <c r="BV15" s="633"/>
      <c r="BW15" s="633"/>
      <c r="BX15" s="633"/>
      <c r="BY15" s="633"/>
      <c r="BZ15" s="633"/>
      <c r="CA15" s="633"/>
      <c r="CB15" s="637"/>
      <c r="CD15" s="644" t="s">
        <v>248</v>
      </c>
      <c r="CE15" s="645"/>
      <c r="CF15" s="645"/>
      <c r="CG15" s="645"/>
      <c r="CH15" s="645"/>
      <c r="CI15" s="645"/>
      <c r="CJ15" s="645"/>
      <c r="CK15" s="645"/>
      <c r="CL15" s="645"/>
      <c r="CM15" s="645"/>
      <c r="CN15" s="645"/>
      <c r="CO15" s="645"/>
      <c r="CP15" s="645"/>
      <c r="CQ15" s="646"/>
      <c r="CR15" s="629">
        <v>2979336</v>
      </c>
      <c r="CS15" s="630"/>
      <c r="CT15" s="630"/>
      <c r="CU15" s="630"/>
      <c r="CV15" s="630"/>
      <c r="CW15" s="630"/>
      <c r="CX15" s="630"/>
      <c r="CY15" s="631"/>
      <c r="CZ15" s="632">
        <v>8.9</v>
      </c>
      <c r="DA15" s="632"/>
      <c r="DB15" s="632"/>
      <c r="DC15" s="632"/>
      <c r="DD15" s="638">
        <v>829751</v>
      </c>
      <c r="DE15" s="630"/>
      <c r="DF15" s="630"/>
      <c r="DG15" s="630"/>
      <c r="DH15" s="630"/>
      <c r="DI15" s="630"/>
      <c r="DJ15" s="630"/>
      <c r="DK15" s="630"/>
      <c r="DL15" s="630"/>
      <c r="DM15" s="630"/>
      <c r="DN15" s="630"/>
      <c r="DO15" s="630"/>
      <c r="DP15" s="631"/>
      <c r="DQ15" s="638">
        <v>2021139</v>
      </c>
      <c r="DR15" s="630"/>
      <c r="DS15" s="630"/>
      <c r="DT15" s="630"/>
      <c r="DU15" s="630"/>
      <c r="DV15" s="630"/>
      <c r="DW15" s="630"/>
      <c r="DX15" s="630"/>
      <c r="DY15" s="630"/>
      <c r="DZ15" s="630"/>
      <c r="EA15" s="630"/>
      <c r="EB15" s="630"/>
      <c r="EC15" s="639"/>
    </row>
    <row r="16" spans="2:143" ht="11.25" customHeight="1" x14ac:dyDescent="0.15">
      <c r="B16" s="626" t="s">
        <v>578</v>
      </c>
      <c r="C16" s="627"/>
      <c r="D16" s="627"/>
      <c r="E16" s="627"/>
      <c r="F16" s="627"/>
      <c r="G16" s="627"/>
      <c r="H16" s="627"/>
      <c r="I16" s="627"/>
      <c r="J16" s="627"/>
      <c r="K16" s="627"/>
      <c r="L16" s="627"/>
      <c r="M16" s="627"/>
      <c r="N16" s="627"/>
      <c r="O16" s="627"/>
      <c r="P16" s="627"/>
      <c r="Q16" s="628"/>
      <c r="R16" s="629">
        <v>9978</v>
      </c>
      <c r="S16" s="630"/>
      <c r="T16" s="630"/>
      <c r="U16" s="630"/>
      <c r="V16" s="630"/>
      <c r="W16" s="630"/>
      <c r="X16" s="630"/>
      <c r="Y16" s="631"/>
      <c r="Z16" s="632">
        <v>0</v>
      </c>
      <c r="AA16" s="632"/>
      <c r="AB16" s="632"/>
      <c r="AC16" s="632"/>
      <c r="AD16" s="633">
        <v>9978</v>
      </c>
      <c r="AE16" s="633"/>
      <c r="AF16" s="633"/>
      <c r="AG16" s="633"/>
      <c r="AH16" s="633"/>
      <c r="AI16" s="633"/>
      <c r="AJ16" s="633"/>
      <c r="AK16" s="633"/>
      <c r="AL16" s="634">
        <v>0.1</v>
      </c>
      <c r="AM16" s="635"/>
      <c r="AN16" s="635"/>
      <c r="AO16" s="636"/>
      <c r="AP16" s="626" t="s">
        <v>579</v>
      </c>
      <c r="AQ16" s="627"/>
      <c r="AR16" s="627"/>
      <c r="AS16" s="627"/>
      <c r="AT16" s="627"/>
      <c r="AU16" s="627"/>
      <c r="AV16" s="627"/>
      <c r="AW16" s="627"/>
      <c r="AX16" s="627"/>
      <c r="AY16" s="627"/>
      <c r="AZ16" s="627"/>
      <c r="BA16" s="627"/>
      <c r="BB16" s="627"/>
      <c r="BC16" s="627"/>
      <c r="BD16" s="627"/>
      <c r="BE16" s="627"/>
      <c r="BF16" s="628"/>
      <c r="BG16" s="629">
        <v>93</v>
      </c>
      <c r="BH16" s="630"/>
      <c r="BI16" s="630"/>
      <c r="BJ16" s="630"/>
      <c r="BK16" s="630"/>
      <c r="BL16" s="630"/>
      <c r="BM16" s="630"/>
      <c r="BN16" s="631"/>
      <c r="BO16" s="632">
        <v>0</v>
      </c>
      <c r="BP16" s="632"/>
      <c r="BQ16" s="632"/>
      <c r="BR16" s="632"/>
      <c r="BS16" s="633" t="s">
        <v>574</v>
      </c>
      <c r="BT16" s="633"/>
      <c r="BU16" s="633"/>
      <c r="BV16" s="633"/>
      <c r="BW16" s="633"/>
      <c r="BX16" s="633"/>
      <c r="BY16" s="633"/>
      <c r="BZ16" s="633"/>
      <c r="CA16" s="633"/>
      <c r="CB16" s="637"/>
      <c r="CD16" s="644" t="s">
        <v>249</v>
      </c>
      <c r="CE16" s="645"/>
      <c r="CF16" s="645"/>
      <c r="CG16" s="645"/>
      <c r="CH16" s="645"/>
      <c r="CI16" s="645"/>
      <c r="CJ16" s="645"/>
      <c r="CK16" s="645"/>
      <c r="CL16" s="645"/>
      <c r="CM16" s="645"/>
      <c r="CN16" s="645"/>
      <c r="CO16" s="645"/>
      <c r="CP16" s="645"/>
      <c r="CQ16" s="646"/>
      <c r="CR16" s="629">
        <v>866877</v>
      </c>
      <c r="CS16" s="630"/>
      <c r="CT16" s="630"/>
      <c r="CU16" s="630"/>
      <c r="CV16" s="630"/>
      <c r="CW16" s="630"/>
      <c r="CX16" s="630"/>
      <c r="CY16" s="631"/>
      <c r="CZ16" s="632">
        <v>2.6</v>
      </c>
      <c r="DA16" s="632"/>
      <c r="DB16" s="632"/>
      <c r="DC16" s="632"/>
      <c r="DD16" s="638" t="s">
        <v>573</v>
      </c>
      <c r="DE16" s="630"/>
      <c r="DF16" s="630"/>
      <c r="DG16" s="630"/>
      <c r="DH16" s="630"/>
      <c r="DI16" s="630"/>
      <c r="DJ16" s="630"/>
      <c r="DK16" s="630"/>
      <c r="DL16" s="630"/>
      <c r="DM16" s="630"/>
      <c r="DN16" s="630"/>
      <c r="DO16" s="630"/>
      <c r="DP16" s="631"/>
      <c r="DQ16" s="638">
        <v>77070</v>
      </c>
      <c r="DR16" s="630"/>
      <c r="DS16" s="630"/>
      <c r="DT16" s="630"/>
      <c r="DU16" s="630"/>
      <c r="DV16" s="630"/>
      <c r="DW16" s="630"/>
      <c r="DX16" s="630"/>
      <c r="DY16" s="630"/>
      <c r="DZ16" s="630"/>
      <c r="EA16" s="630"/>
      <c r="EB16" s="630"/>
      <c r="EC16" s="639"/>
    </row>
    <row r="17" spans="2:133" ht="11.25" customHeight="1" x14ac:dyDescent="0.15">
      <c r="B17" s="626" t="s">
        <v>250</v>
      </c>
      <c r="C17" s="627"/>
      <c r="D17" s="627"/>
      <c r="E17" s="627"/>
      <c r="F17" s="627"/>
      <c r="G17" s="627"/>
      <c r="H17" s="627"/>
      <c r="I17" s="627"/>
      <c r="J17" s="627"/>
      <c r="K17" s="627"/>
      <c r="L17" s="627"/>
      <c r="M17" s="627"/>
      <c r="N17" s="627"/>
      <c r="O17" s="627"/>
      <c r="P17" s="627"/>
      <c r="Q17" s="628"/>
      <c r="R17" s="629">
        <v>25031</v>
      </c>
      <c r="S17" s="630"/>
      <c r="T17" s="630"/>
      <c r="U17" s="630"/>
      <c r="V17" s="630"/>
      <c r="W17" s="630"/>
      <c r="X17" s="630"/>
      <c r="Y17" s="631"/>
      <c r="Z17" s="632">
        <v>0.1</v>
      </c>
      <c r="AA17" s="632"/>
      <c r="AB17" s="632"/>
      <c r="AC17" s="632"/>
      <c r="AD17" s="633">
        <v>25031</v>
      </c>
      <c r="AE17" s="633"/>
      <c r="AF17" s="633"/>
      <c r="AG17" s="633"/>
      <c r="AH17" s="633"/>
      <c r="AI17" s="633"/>
      <c r="AJ17" s="633"/>
      <c r="AK17" s="633"/>
      <c r="AL17" s="634">
        <v>0.1</v>
      </c>
      <c r="AM17" s="635"/>
      <c r="AN17" s="635"/>
      <c r="AO17" s="636"/>
      <c r="AP17" s="626" t="s">
        <v>580</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32" t="s">
        <v>574</v>
      </c>
      <c r="BP17" s="632"/>
      <c r="BQ17" s="632"/>
      <c r="BR17" s="632"/>
      <c r="BS17" s="633" t="s">
        <v>129</v>
      </c>
      <c r="BT17" s="633"/>
      <c r="BU17" s="633"/>
      <c r="BV17" s="633"/>
      <c r="BW17" s="633"/>
      <c r="BX17" s="633"/>
      <c r="BY17" s="633"/>
      <c r="BZ17" s="633"/>
      <c r="CA17" s="633"/>
      <c r="CB17" s="637"/>
      <c r="CD17" s="644" t="s">
        <v>251</v>
      </c>
      <c r="CE17" s="645"/>
      <c r="CF17" s="645"/>
      <c r="CG17" s="645"/>
      <c r="CH17" s="645"/>
      <c r="CI17" s="645"/>
      <c r="CJ17" s="645"/>
      <c r="CK17" s="645"/>
      <c r="CL17" s="645"/>
      <c r="CM17" s="645"/>
      <c r="CN17" s="645"/>
      <c r="CO17" s="645"/>
      <c r="CP17" s="645"/>
      <c r="CQ17" s="646"/>
      <c r="CR17" s="629">
        <v>4612585</v>
      </c>
      <c r="CS17" s="630"/>
      <c r="CT17" s="630"/>
      <c r="CU17" s="630"/>
      <c r="CV17" s="630"/>
      <c r="CW17" s="630"/>
      <c r="CX17" s="630"/>
      <c r="CY17" s="631"/>
      <c r="CZ17" s="632">
        <v>13.8</v>
      </c>
      <c r="DA17" s="632"/>
      <c r="DB17" s="632"/>
      <c r="DC17" s="632"/>
      <c r="DD17" s="638" t="s">
        <v>574</v>
      </c>
      <c r="DE17" s="630"/>
      <c r="DF17" s="630"/>
      <c r="DG17" s="630"/>
      <c r="DH17" s="630"/>
      <c r="DI17" s="630"/>
      <c r="DJ17" s="630"/>
      <c r="DK17" s="630"/>
      <c r="DL17" s="630"/>
      <c r="DM17" s="630"/>
      <c r="DN17" s="630"/>
      <c r="DO17" s="630"/>
      <c r="DP17" s="631"/>
      <c r="DQ17" s="638">
        <v>4418258</v>
      </c>
      <c r="DR17" s="630"/>
      <c r="DS17" s="630"/>
      <c r="DT17" s="630"/>
      <c r="DU17" s="630"/>
      <c r="DV17" s="630"/>
      <c r="DW17" s="630"/>
      <c r="DX17" s="630"/>
      <c r="DY17" s="630"/>
      <c r="DZ17" s="630"/>
      <c r="EA17" s="630"/>
      <c r="EB17" s="630"/>
      <c r="EC17" s="639"/>
    </row>
    <row r="18" spans="2:133" ht="11.25" customHeight="1" x14ac:dyDescent="0.15">
      <c r="B18" s="626" t="s">
        <v>252</v>
      </c>
      <c r="C18" s="627"/>
      <c r="D18" s="627"/>
      <c r="E18" s="627"/>
      <c r="F18" s="627"/>
      <c r="G18" s="627"/>
      <c r="H18" s="627"/>
      <c r="I18" s="627"/>
      <c r="J18" s="627"/>
      <c r="K18" s="627"/>
      <c r="L18" s="627"/>
      <c r="M18" s="627"/>
      <c r="N18" s="627"/>
      <c r="O18" s="627"/>
      <c r="P18" s="627"/>
      <c r="Q18" s="628"/>
      <c r="R18" s="629">
        <v>69962</v>
      </c>
      <c r="S18" s="630"/>
      <c r="T18" s="630"/>
      <c r="U18" s="630"/>
      <c r="V18" s="630"/>
      <c r="W18" s="630"/>
      <c r="X18" s="630"/>
      <c r="Y18" s="631"/>
      <c r="Z18" s="632">
        <v>0.2</v>
      </c>
      <c r="AA18" s="632"/>
      <c r="AB18" s="632"/>
      <c r="AC18" s="632"/>
      <c r="AD18" s="633">
        <v>69962</v>
      </c>
      <c r="AE18" s="633"/>
      <c r="AF18" s="633"/>
      <c r="AG18" s="633"/>
      <c r="AH18" s="633"/>
      <c r="AI18" s="633"/>
      <c r="AJ18" s="633"/>
      <c r="AK18" s="633"/>
      <c r="AL18" s="634">
        <v>0.40000000596046448</v>
      </c>
      <c r="AM18" s="635"/>
      <c r="AN18" s="635"/>
      <c r="AO18" s="636"/>
      <c r="AP18" s="626" t="s">
        <v>253</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32" t="s">
        <v>581</v>
      </c>
      <c r="BP18" s="632"/>
      <c r="BQ18" s="632"/>
      <c r="BR18" s="632"/>
      <c r="BS18" s="633" t="s">
        <v>129</v>
      </c>
      <c r="BT18" s="633"/>
      <c r="BU18" s="633"/>
      <c r="BV18" s="633"/>
      <c r="BW18" s="633"/>
      <c r="BX18" s="633"/>
      <c r="BY18" s="633"/>
      <c r="BZ18" s="633"/>
      <c r="CA18" s="633"/>
      <c r="CB18" s="637"/>
      <c r="CD18" s="644" t="s">
        <v>254</v>
      </c>
      <c r="CE18" s="645"/>
      <c r="CF18" s="645"/>
      <c r="CG18" s="645"/>
      <c r="CH18" s="645"/>
      <c r="CI18" s="645"/>
      <c r="CJ18" s="645"/>
      <c r="CK18" s="645"/>
      <c r="CL18" s="645"/>
      <c r="CM18" s="645"/>
      <c r="CN18" s="645"/>
      <c r="CO18" s="645"/>
      <c r="CP18" s="645"/>
      <c r="CQ18" s="646"/>
      <c r="CR18" s="629">
        <v>15248</v>
      </c>
      <c r="CS18" s="630"/>
      <c r="CT18" s="630"/>
      <c r="CU18" s="630"/>
      <c r="CV18" s="630"/>
      <c r="CW18" s="630"/>
      <c r="CX18" s="630"/>
      <c r="CY18" s="631"/>
      <c r="CZ18" s="632">
        <v>0</v>
      </c>
      <c r="DA18" s="632"/>
      <c r="DB18" s="632"/>
      <c r="DC18" s="632"/>
      <c r="DD18" s="638" t="s">
        <v>574</v>
      </c>
      <c r="DE18" s="630"/>
      <c r="DF18" s="630"/>
      <c r="DG18" s="630"/>
      <c r="DH18" s="630"/>
      <c r="DI18" s="630"/>
      <c r="DJ18" s="630"/>
      <c r="DK18" s="630"/>
      <c r="DL18" s="630"/>
      <c r="DM18" s="630"/>
      <c r="DN18" s="630"/>
      <c r="DO18" s="630"/>
      <c r="DP18" s="631"/>
      <c r="DQ18" s="638">
        <v>15248</v>
      </c>
      <c r="DR18" s="630"/>
      <c r="DS18" s="630"/>
      <c r="DT18" s="630"/>
      <c r="DU18" s="630"/>
      <c r="DV18" s="630"/>
      <c r="DW18" s="630"/>
      <c r="DX18" s="630"/>
      <c r="DY18" s="630"/>
      <c r="DZ18" s="630"/>
      <c r="EA18" s="630"/>
      <c r="EB18" s="630"/>
      <c r="EC18" s="639"/>
    </row>
    <row r="19" spans="2:133" ht="11.25" customHeight="1" x14ac:dyDescent="0.15">
      <c r="B19" s="626" t="s">
        <v>582</v>
      </c>
      <c r="C19" s="627"/>
      <c r="D19" s="627"/>
      <c r="E19" s="627"/>
      <c r="F19" s="627"/>
      <c r="G19" s="627"/>
      <c r="H19" s="627"/>
      <c r="I19" s="627"/>
      <c r="J19" s="627"/>
      <c r="K19" s="627"/>
      <c r="L19" s="627"/>
      <c r="M19" s="627"/>
      <c r="N19" s="627"/>
      <c r="O19" s="627"/>
      <c r="P19" s="627"/>
      <c r="Q19" s="628"/>
      <c r="R19" s="629">
        <v>4192</v>
      </c>
      <c r="S19" s="630"/>
      <c r="T19" s="630"/>
      <c r="U19" s="630"/>
      <c r="V19" s="630"/>
      <c r="W19" s="630"/>
      <c r="X19" s="630"/>
      <c r="Y19" s="631"/>
      <c r="Z19" s="632">
        <v>0</v>
      </c>
      <c r="AA19" s="632"/>
      <c r="AB19" s="632"/>
      <c r="AC19" s="632"/>
      <c r="AD19" s="633">
        <v>4192</v>
      </c>
      <c r="AE19" s="633"/>
      <c r="AF19" s="633"/>
      <c r="AG19" s="633"/>
      <c r="AH19" s="633"/>
      <c r="AI19" s="633"/>
      <c r="AJ19" s="633"/>
      <c r="AK19" s="633"/>
      <c r="AL19" s="634">
        <v>0</v>
      </c>
      <c r="AM19" s="635"/>
      <c r="AN19" s="635"/>
      <c r="AO19" s="636"/>
      <c r="AP19" s="626" t="s">
        <v>255</v>
      </c>
      <c r="AQ19" s="627"/>
      <c r="AR19" s="627"/>
      <c r="AS19" s="627"/>
      <c r="AT19" s="627"/>
      <c r="AU19" s="627"/>
      <c r="AV19" s="627"/>
      <c r="AW19" s="627"/>
      <c r="AX19" s="627"/>
      <c r="AY19" s="627"/>
      <c r="AZ19" s="627"/>
      <c r="BA19" s="627"/>
      <c r="BB19" s="627"/>
      <c r="BC19" s="627"/>
      <c r="BD19" s="627"/>
      <c r="BE19" s="627"/>
      <c r="BF19" s="628"/>
      <c r="BG19" s="629">
        <v>4273</v>
      </c>
      <c r="BH19" s="630"/>
      <c r="BI19" s="630"/>
      <c r="BJ19" s="630"/>
      <c r="BK19" s="630"/>
      <c r="BL19" s="630"/>
      <c r="BM19" s="630"/>
      <c r="BN19" s="631"/>
      <c r="BO19" s="632">
        <v>0.1</v>
      </c>
      <c r="BP19" s="632"/>
      <c r="BQ19" s="632"/>
      <c r="BR19" s="632"/>
      <c r="BS19" s="633" t="s">
        <v>574</v>
      </c>
      <c r="BT19" s="633"/>
      <c r="BU19" s="633"/>
      <c r="BV19" s="633"/>
      <c r="BW19" s="633"/>
      <c r="BX19" s="633"/>
      <c r="BY19" s="633"/>
      <c r="BZ19" s="633"/>
      <c r="CA19" s="633"/>
      <c r="CB19" s="637"/>
      <c r="CD19" s="644" t="s">
        <v>256</v>
      </c>
      <c r="CE19" s="645"/>
      <c r="CF19" s="645"/>
      <c r="CG19" s="645"/>
      <c r="CH19" s="645"/>
      <c r="CI19" s="645"/>
      <c r="CJ19" s="645"/>
      <c r="CK19" s="645"/>
      <c r="CL19" s="645"/>
      <c r="CM19" s="645"/>
      <c r="CN19" s="645"/>
      <c r="CO19" s="645"/>
      <c r="CP19" s="645"/>
      <c r="CQ19" s="646"/>
      <c r="CR19" s="629" t="s">
        <v>574</v>
      </c>
      <c r="CS19" s="630"/>
      <c r="CT19" s="630"/>
      <c r="CU19" s="630"/>
      <c r="CV19" s="630"/>
      <c r="CW19" s="630"/>
      <c r="CX19" s="630"/>
      <c r="CY19" s="631"/>
      <c r="CZ19" s="632" t="s">
        <v>573</v>
      </c>
      <c r="DA19" s="632"/>
      <c r="DB19" s="632"/>
      <c r="DC19" s="632"/>
      <c r="DD19" s="638" t="s">
        <v>574</v>
      </c>
      <c r="DE19" s="630"/>
      <c r="DF19" s="630"/>
      <c r="DG19" s="630"/>
      <c r="DH19" s="630"/>
      <c r="DI19" s="630"/>
      <c r="DJ19" s="630"/>
      <c r="DK19" s="630"/>
      <c r="DL19" s="630"/>
      <c r="DM19" s="630"/>
      <c r="DN19" s="630"/>
      <c r="DO19" s="630"/>
      <c r="DP19" s="631"/>
      <c r="DQ19" s="638" t="s">
        <v>574</v>
      </c>
      <c r="DR19" s="630"/>
      <c r="DS19" s="630"/>
      <c r="DT19" s="630"/>
      <c r="DU19" s="630"/>
      <c r="DV19" s="630"/>
      <c r="DW19" s="630"/>
      <c r="DX19" s="630"/>
      <c r="DY19" s="630"/>
      <c r="DZ19" s="630"/>
      <c r="EA19" s="630"/>
      <c r="EB19" s="630"/>
      <c r="EC19" s="639"/>
    </row>
    <row r="20" spans="2:133" ht="11.25" customHeight="1" x14ac:dyDescent="0.15">
      <c r="B20" s="626" t="s">
        <v>257</v>
      </c>
      <c r="C20" s="627"/>
      <c r="D20" s="627"/>
      <c r="E20" s="627"/>
      <c r="F20" s="627"/>
      <c r="G20" s="627"/>
      <c r="H20" s="627"/>
      <c r="I20" s="627"/>
      <c r="J20" s="627"/>
      <c r="K20" s="627"/>
      <c r="L20" s="627"/>
      <c r="M20" s="627"/>
      <c r="N20" s="627"/>
      <c r="O20" s="627"/>
      <c r="P20" s="627"/>
      <c r="Q20" s="628"/>
      <c r="R20" s="629">
        <v>3267</v>
      </c>
      <c r="S20" s="630"/>
      <c r="T20" s="630"/>
      <c r="U20" s="630"/>
      <c r="V20" s="630"/>
      <c r="W20" s="630"/>
      <c r="X20" s="630"/>
      <c r="Y20" s="631"/>
      <c r="Z20" s="632">
        <v>0</v>
      </c>
      <c r="AA20" s="632"/>
      <c r="AB20" s="632"/>
      <c r="AC20" s="632"/>
      <c r="AD20" s="633">
        <v>3267</v>
      </c>
      <c r="AE20" s="633"/>
      <c r="AF20" s="633"/>
      <c r="AG20" s="633"/>
      <c r="AH20" s="633"/>
      <c r="AI20" s="633"/>
      <c r="AJ20" s="633"/>
      <c r="AK20" s="633"/>
      <c r="AL20" s="634">
        <v>0</v>
      </c>
      <c r="AM20" s="635"/>
      <c r="AN20" s="635"/>
      <c r="AO20" s="636"/>
      <c r="AP20" s="626" t="s">
        <v>258</v>
      </c>
      <c r="AQ20" s="627"/>
      <c r="AR20" s="627"/>
      <c r="AS20" s="627"/>
      <c r="AT20" s="627"/>
      <c r="AU20" s="627"/>
      <c r="AV20" s="627"/>
      <c r="AW20" s="627"/>
      <c r="AX20" s="627"/>
      <c r="AY20" s="627"/>
      <c r="AZ20" s="627"/>
      <c r="BA20" s="627"/>
      <c r="BB20" s="627"/>
      <c r="BC20" s="627"/>
      <c r="BD20" s="627"/>
      <c r="BE20" s="627"/>
      <c r="BF20" s="628"/>
      <c r="BG20" s="629">
        <v>4273</v>
      </c>
      <c r="BH20" s="630"/>
      <c r="BI20" s="630"/>
      <c r="BJ20" s="630"/>
      <c r="BK20" s="630"/>
      <c r="BL20" s="630"/>
      <c r="BM20" s="630"/>
      <c r="BN20" s="631"/>
      <c r="BO20" s="632">
        <v>0.1</v>
      </c>
      <c r="BP20" s="632"/>
      <c r="BQ20" s="632"/>
      <c r="BR20" s="632"/>
      <c r="BS20" s="633" t="s">
        <v>129</v>
      </c>
      <c r="BT20" s="633"/>
      <c r="BU20" s="633"/>
      <c r="BV20" s="633"/>
      <c r="BW20" s="633"/>
      <c r="BX20" s="633"/>
      <c r="BY20" s="633"/>
      <c r="BZ20" s="633"/>
      <c r="CA20" s="633"/>
      <c r="CB20" s="637"/>
      <c r="CD20" s="644" t="s">
        <v>259</v>
      </c>
      <c r="CE20" s="645"/>
      <c r="CF20" s="645"/>
      <c r="CG20" s="645"/>
      <c r="CH20" s="645"/>
      <c r="CI20" s="645"/>
      <c r="CJ20" s="645"/>
      <c r="CK20" s="645"/>
      <c r="CL20" s="645"/>
      <c r="CM20" s="645"/>
      <c r="CN20" s="645"/>
      <c r="CO20" s="645"/>
      <c r="CP20" s="645"/>
      <c r="CQ20" s="646"/>
      <c r="CR20" s="629">
        <v>33427613</v>
      </c>
      <c r="CS20" s="630"/>
      <c r="CT20" s="630"/>
      <c r="CU20" s="630"/>
      <c r="CV20" s="630"/>
      <c r="CW20" s="630"/>
      <c r="CX20" s="630"/>
      <c r="CY20" s="631"/>
      <c r="CZ20" s="632">
        <v>100</v>
      </c>
      <c r="DA20" s="632"/>
      <c r="DB20" s="632"/>
      <c r="DC20" s="632"/>
      <c r="DD20" s="638">
        <v>5551936</v>
      </c>
      <c r="DE20" s="630"/>
      <c r="DF20" s="630"/>
      <c r="DG20" s="630"/>
      <c r="DH20" s="630"/>
      <c r="DI20" s="630"/>
      <c r="DJ20" s="630"/>
      <c r="DK20" s="630"/>
      <c r="DL20" s="630"/>
      <c r="DM20" s="630"/>
      <c r="DN20" s="630"/>
      <c r="DO20" s="630"/>
      <c r="DP20" s="631"/>
      <c r="DQ20" s="638">
        <v>19292424</v>
      </c>
      <c r="DR20" s="630"/>
      <c r="DS20" s="630"/>
      <c r="DT20" s="630"/>
      <c r="DU20" s="630"/>
      <c r="DV20" s="630"/>
      <c r="DW20" s="630"/>
      <c r="DX20" s="630"/>
      <c r="DY20" s="630"/>
      <c r="DZ20" s="630"/>
      <c r="EA20" s="630"/>
      <c r="EB20" s="630"/>
      <c r="EC20" s="639"/>
    </row>
    <row r="21" spans="2:133" ht="11.25" customHeight="1" x14ac:dyDescent="0.15">
      <c r="B21" s="626" t="s">
        <v>260</v>
      </c>
      <c r="C21" s="627"/>
      <c r="D21" s="627"/>
      <c r="E21" s="627"/>
      <c r="F21" s="627"/>
      <c r="G21" s="627"/>
      <c r="H21" s="627"/>
      <c r="I21" s="627"/>
      <c r="J21" s="627"/>
      <c r="K21" s="627"/>
      <c r="L21" s="627"/>
      <c r="M21" s="627"/>
      <c r="N21" s="627"/>
      <c r="O21" s="627"/>
      <c r="P21" s="627"/>
      <c r="Q21" s="628"/>
      <c r="R21" s="629">
        <v>1716</v>
      </c>
      <c r="S21" s="630"/>
      <c r="T21" s="630"/>
      <c r="U21" s="630"/>
      <c r="V21" s="630"/>
      <c r="W21" s="630"/>
      <c r="X21" s="630"/>
      <c r="Y21" s="631"/>
      <c r="Z21" s="632">
        <v>0</v>
      </c>
      <c r="AA21" s="632"/>
      <c r="AB21" s="632"/>
      <c r="AC21" s="632"/>
      <c r="AD21" s="633">
        <v>1716</v>
      </c>
      <c r="AE21" s="633"/>
      <c r="AF21" s="633"/>
      <c r="AG21" s="633"/>
      <c r="AH21" s="633"/>
      <c r="AI21" s="633"/>
      <c r="AJ21" s="633"/>
      <c r="AK21" s="633"/>
      <c r="AL21" s="634">
        <v>0</v>
      </c>
      <c r="AM21" s="635"/>
      <c r="AN21" s="635"/>
      <c r="AO21" s="636"/>
      <c r="AP21" s="648" t="s">
        <v>261</v>
      </c>
      <c r="AQ21" s="649"/>
      <c r="AR21" s="649"/>
      <c r="AS21" s="649"/>
      <c r="AT21" s="649"/>
      <c r="AU21" s="649"/>
      <c r="AV21" s="649"/>
      <c r="AW21" s="649"/>
      <c r="AX21" s="649"/>
      <c r="AY21" s="649"/>
      <c r="AZ21" s="649"/>
      <c r="BA21" s="649"/>
      <c r="BB21" s="649"/>
      <c r="BC21" s="649"/>
      <c r="BD21" s="649"/>
      <c r="BE21" s="649"/>
      <c r="BF21" s="650"/>
      <c r="BG21" s="629">
        <v>4273</v>
      </c>
      <c r="BH21" s="630"/>
      <c r="BI21" s="630"/>
      <c r="BJ21" s="630"/>
      <c r="BK21" s="630"/>
      <c r="BL21" s="630"/>
      <c r="BM21" s="630"/>
      <c r="BN21" s="631"/>
      <c r="BO21" s="632">
        <v>0.1</v>
      </c>
      <c r="BP21" s="632"/>
      <c r="BQ21" s="632"/>
      <c r="BR21" s="632"/>
      <c r="BS21" s="633" t="s">
        <v>129</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583</v>
      </c>
      <c r="C22" s="666"/>
      <c r="D22" s="666"/>
      <c r="E22" s="666"/>
      <c r="F22" s="666"/>
      <c r="G22" s="666"/>
      <c r="H22" s="666"/>
      <c r="I22" s="666"/>
      <c r="J22" s="666"/>
      <c r="K22" s="666"/>
      <c r="L22" s="666"/>
      <c r="M22" s="666"/>
      <c r="N22" s="666"/>
      <c r="O22" s="666"/>
      <c r="P22" s="666"/>
      <c r="Q22" s="667"/>
      <c r="R22" s="629">
        <v>60787</v>
      </c>
      <c r="S22" s="630"/>
      <c r="T22" s="630"/>
      <c r="U22" s="630"/>
      <c r="V22" s="630"/>
      <c r="W22" s="630"/>
      <c r="X22" s="630"/>
      <c r="Y22" s="631"/>
      <c r="Z22" s="632">
        <v>0.2</v>
      </c>
      <c r="AA22" s="632"/>
      <c r="AB22" s="632"/>
      <c r="AC22" s="632"/>
      <c r="AD22" s="633">
        <v>60787</v>
      </c>
      <c r="AE22" s="633"/>
      <c r="AF22" s="633"/>
      <c r="AG22" s="633"/>
      <c r="AH22" s="633"/>
      <c r="AI22" s="633"/>
      <c r="AJ22" s="633"/>
      <c r="AK22" s="633"/>
      <c r="AL22" s="634">
        <v>0.40000000596046448</v>
      </c>
      <c r="AM22" s="635"/>
      <c r="AN22" s="635"/>
      <c r="AO22" s="636"/>
      <c r="AP22" s="648" t="s">
        <v>262</v>
      </c>
      <c r="AQ22" s="649"/>
      <c r="AR22" s="649"/>
      <c r="AS22" s="649"/>
      <c r="AT22" s="649"/>
      <c r="AU22" s="649"/>
      <c r="AV22" s="649"/>
      <c r="AW22" s="649"/>
      <c r="AX22" s="649"/>
      <c r="AY22" s="649"/>
      <c r="AZ22" s="649"/>
      <c r="BA22" s="649"/>
      <c r="BB22" s="649"/>
      <c r="BC22" s="649"/>
      <c r="BD22" s="649"/>
      <c r="BE22" s="649"/>
      <c r="BF22" s="650"/>
      <c r="BG22" s="629" t="s">
        <v>574</v>
      </c>
      <c r="BH22" s="630"/>
      <c r="BI22" s="630"/>
      <c r="BJ22" s="630"/>
      <c r="BK22" s="630"/>
      <c r="BL22" s="630"/>
      <c r="BM22" s="630"/>
      <c r="BN22" s="631"/>
      <c r="BO22" s="632" t="s">
        <v>129</v>
      </c>
      <c r="BP22" s="632"/>
      <c r="BQ22" s="632"/>
      <c r="BR22" s="632"/>
      <c r="BS22" s="633" t="s">
        <v>574</v>
      </c>
      <c r="BT22" s="633"/>
      <c r="BU22" s="633"/>
      <c r="BV22" s="633"/>
      <c r="BW22" s="633"/>
      <c r="BX22" s="633"/>
      <c r="BY22" s="633"/>
      <c r="BZ22" s="633"/>
      <c r="CA22" s="633"/>
      <c r="CB22" s="637"/>
      <c r="CD22" s="611" t="s">
        <v>263</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264</v>
      </c>
      <c r="C23" s="627"/>
      <c r="D23" s="627"/>
      <c r="E23" s="627"/>
      <c r="F23" s="627"/>
      <c r="G23" s="627"/>
      <c r="H23" s="627"/>
      <c r="I23" s="627"/>
      <c r="J23" s="627"/>
      <c r="K23" s="627"/>
      <c r="L23" s="627"/>
      <c r="M23" s="627"/>
      <c r="N23" s="627"/>
      <c r="O23" s="627"/>
      <c r="P23" s="627"/>
      <c r="Q23" s="628"/>
      <c r="R23" s="629">
        <v>14621783</v>
      </c>
      <c r="S23" s="630"/>
      <c r="T23" s="630"/>
      <c r="U23" s="630"/>
      <c r="V23" s="630"/>
      <c r="W23" s="630"/>
      <c r="X23" s="630"/>
      <c r="Y23" s="631"/>
      <c r="Z23" s="632">
        <v>42.1</v>
      </c>
      <c r="AA23" s="632"/>
      <c r="AB23" s="632"/>
      <c r="AC23" s="632"/>
      <c r="AD23" s="633">
        <v>13129999</v>
      </c>
      <c r="AE23" s="633"/>
      <c r="AF23" s="633"/>
      <c r="AG23" s="633"/>
      <c r="AH23" s="633"/>
      <c r="AI23" s="633"/>
      <c r="AJ23" s="633"/>
      <c r="AK23" s="633"/>
      <c r="AL23" s="634">
        <v>76.099999999999994</v>
      </c>
      <c r="AM23" s="635"/>
      <c r="AN23" s="635"/>
      <c r="AO23" s="636"/>
      <c r="AP23" s="648" t="s">
        <v>265</v>
      </c>
      <c r="AQ23" s="649"/>
      <c r="AR23" s="649"/>
      <c r="AS23" s="649"/>
      <c r="AT23" s="649"/>
      <c r="AU23" s="649"/>
      <c r="AV23" s="649"/>
      <c r="AW23" s="649"/>
      <c r="AX23" s="649"/>
      <c r="AY23" s="649"/>
      <c r="AZ23" s="649"/>
      <c r="BA23" s="649"/>
      <c r="BB23" s="649"/>
      <c r="BC23" s="649"/>
      <c r="BD23" s="649"/>
      <c r="BE23" s="649"/>
      <c r="BF23" s="650"/>
      <c r="BG23" s="629" t="s">
        <v>129</v>
      </c>
      <c r="BH23" s="630"/>
      <c r="BI23" s="630"/>
      <c r="BJ23" s="630"/>
      <c r="BK23" s="630"/>
      <c r="BL23" s="630"/>
      <c r="BM23" s="630"/>
      <c r="BN23" s="631"/>
      <c r="BO23" s="632" t="s">
        <v>129</v>
      </c>
      <c r="BP23" s="632"/>
      <c r="BQ23" s="632"/>
      <c r="BR23" s="632"/>
      <c r="BS23" s="633" t="s">
        <v>573</v>
      </c>
      <c r="BT23" s="633"/>
      <c r="BU23" s="633"/>
      <c r="BV23" s="633"/>
      <c r="BW23" s="633"/>
      <c r="BX23" s="633"/>
      <c r="BY23" s="633"/>
      <c r="BZ23" s="633"/>
      <c r="CA23" s="633"/>
      <c r="CB23" s="637"/>
      <c r="CD23" s="611" t="s">
        <v>217</v>
      </c>
      <c r="CE23" s="612"/>
      <c r="CF23" s="612"/>
      <c r="CG23" s="612"/>
      <c r="CH23" s="612"/>
      <c r="CI23" s="612"/>
      <c r="CJ23" s="612"/>
      <c r="CK23" s="612"/>
      <c r="CL23" s="612"/>
      <c r="CM23" s="612"/>
      <c r="CN23" s="612"/>
      <c r="CO23" s="612"/>
      <c r="CP23" s="612"/>
      <c r="CQ23" s="613"/>
      <c r="CR23" s="611" t="s">
        <v>266</v>
      </c>
      <c r="CS23" s="612"/>
      <c r="CT23" s="612"/>
      <c r="CU23" s="612"/>
      <c r="CV23" s="612"/>
      <c r="CW23" s="612"/>
      <c r="CX23" s="612"/>
      <c r="CY23" s="613"/>
      <c r="CZ23" s="611" t="s">
        <v>267</v>
      </c>
      <c r="DA23" s="612"/>
      <c r="DB23" s="612"/>
      <c r="DC23" s="613"/>
      <c r="DD23" s="611" t="s">
        <v>268</v>
      </c>
      <c r="DE23" s="612"/>
      <c r="DF23" s="612"/>
      <c r="DG23" s="612"/>
      <c r="DH23" s="612"/>
      <c r="DI23" s="612"/>
      <c r="DJ23" s="612"/>
      <c r="DK23" s="613"/>
      <c r="DL23" s="660" t="s">
        <v>269</v>
      </c>
      <c r="DM23" s="661"/>
      <c r="DN23" s="661"/>
      <c r="DO23" s="661"/>
      <c r="DP23" s="661"/>
      <c r="DQ23" s="661"/>
      <c r="DR23" s="661"/>
      <c r="DS23" s="661"/>
      <c r="DT23" s="661"/>
      <c r="DU23" s="661"/>
      <c r="DV23" s="662"/>
      <c r="DW23" s="611" t="s">
        <v>270</v>
      </c>
      <c r="DX23" s="612"/>
      <c r="DY23" s="612"/>
      <c r="DZ23" s="612"/>
      <c r="EA23" s="612"/>
      <c r="EB23" s="612"/>
      <c r="EC23" s="613"/>
    </row>
    <row r="24" spans="2:133" ht="11.25" customHeight="1" x14ac:dyDescent="0.15">
      <c r="B24" s="626" t="s">
        <v>271</v>
      </c>
      <c r="C24" s="627"/>
      <c r="D24" s="627"/>
      <c r="E24" s="627"/>
      <c r="F24" s="627"/>
      <c r="G24" s="627"/>
      <c r="H24" s="627"/>
      <c r="I24" s="627"/>
      <c r="J24" s="627"/>
      <c r="K24" s="627"/>
      <c r="L24" s="627"/>
      <c r="M24" s="627"/>
      <c r="N24" s="627"/>
      <c r="O24" s="627"/>
      <c r="P24" s="627"/>
      <c r="Q24" s="628"/>
      <c r="R24" s="629">
        <v>13129999</v>
      </c>
      <c r="S24" s="630"/>
      <c r="T24" s="630"/>
      <c r="U24" s="630"/>
      <c r="V24" s="630"/>
      <c r="W24" s="630"/>
      <c r="X24" s="630"/>
      <c r="Y24" s="631"/>
      <c r="Z24" s="632">
        <v>37.799999999999997</v>
      </c>
      <c r="AA24" s="632"/>
      <c r="AB24" s="632"/>
      <c r="AC24" s="632"/>
      <c r="AD24" s="633">
        <v>13129999</v>
      </c>
      <c r="AE24" s="633"/>
      <c r="AF24" s="633"/>
      <c r="AG24" s="633"/>
      <c r="AH24" s="633"/>
      <c r="AI24" s="633"/>
      <c r="AJ24" s="633"/>
      <c r="AK24" s="633"/>
      <c r="AL24" s="634">
        <v>76.099999999999994</v>
      </c>
      <c r="AM24" s="635"/>
      <c r="AN24" s="635"/>
      <c r="AO24" s="636"/>
      <c r="AP24" s="648" t="s">
        <v>272</v>
      </c>
      <c r="AQ24" s="649"/>
      <c r="AR24" s="649"/>
      <c r="AS24" s="649"/>
      <c r="AT24" s="649"/>
      <c r="AU24" s="649"/>
      <c r="AV24" s="649"/>
      <c r="AW24" s="649"/>
      <c r="AX24" s="649"/>
      <c r="AY24" s="649"/>
      <c r="AZ24" s="649"/>
      <c r="BA24" s="649"/>
      <c r="BB24" s="649"/>
      <c r="BC24" s="649"/>
      <c r="BD24" s="649"/>
      <c r="BE24" s="649"/>
      <c r="BF24" s="650"/>
      <c r="BG24" s="629" t="s">
        <v>574</v>
      </c>
      <c r="BH24" s="630"/>
      <c r="BI24" s="630"/>
      <c r="BJ24" s="630"/>
      <c r="BK24" s="630"/>
      <c r="BL24" s="630"/>
      <c r="BM24" s="630"/>
      <c r="BN24" s="631"/>
      <c r="BO24" s="632" t="s">
        <v>129</v>
      </c>
      <c r="BP24" s="632"/>
      <c r="BQ24" s="632"/>
      <c r="BR24" s="632"/>
      <c r="BS24" s="633" t="s">
        <v>574</v>
      </c>
      <c r="BT24" s="633"/>
      <c r="BU24" s="633"/>
      <c r="BV24" s="633"/>
      <c r="BW24" s="633"/>
      <c r="BX24" s="633"/>
      <c r="BY24" s="633"/>
      <c r="BZ24" s="633"/>
      <c r="CA24" s="633"/>
      <c r="CB24" s="637"/>
      <c r="CD24" s="640" t="s">
        <v>273</v>
      </c>
      <c r="CE24" s="641"/>
      <c r="CF24" s="641"/>
      <c r="CG24" s="641"/>
      <c r="CH24" s="641"/>
      <c r="CI24" s="641"/>
      <c r="CJ24" s="641"/>
      <c r="CK24" s="641"/>
      <c r="CL24" s="641"/>
      <c r="CM24" s="641"/>
      <c r="CN24" s="641"/>
      <c r="CO24" s="641"/>
      <c r="CP24" s="641"/>
      <c r="CQ24" s="642"/>
      <c r="CR24" s="618">
        <v>14077680</v>
      </c>
      <c r="CS24" s="619"/>
      <c r="CT24" s="619"/>
      <c r="CU24" s="619"/>
      <c r="CV24" s="619"/>
      <c r="CW24" s="619"/>
      <c r="CX24" s="619"/>
      <c r="CY24" s="620"/>
      <c r="CZ24" s="623">
        <v>42.1</v>
      </c>
      <c r="DA24" s="624"/>
      <c r="DB24" s="624"/>
      <c r="DC24" s="643"/>
      <c r="DD24" s="668">
        <v>9777202</v>
      </c>
      <c r="DE24" s="619"/>
      <c r="DF24" s="619"/>
      <c r="DG24" s="619"/>
      <c r="DH24" s="619"/>
      <c r="DI24" s="619"/>
      <c r="DJ24" s="619"/>
      <c r="DK24" s="620"/>
      <c r="DL24" s="668">
        <v>9556013</v>
      </c>
      <c r="DM24" s="619"/>
      <c r="DN24" s="619"/>
      <c r="DO24" s="619"/>
      <c r="DP24" s="619"/>
      <c r="DQ24" s="619"/>
      <c r="DR24" s="619"/>
      <c r="DS24" s="619"/>
      <c r="DT24" s="619"/>
      <c r="DU24" s="619"/>
      <c r="DV24" s="620"/>
      <c r="DW24" s="623">
        <v>53.6</v>
      </c>
      <c r="DX24" s="624"/>
      <c r="DY24" s="624"/>
      <c r="DZ24" s="624"/>
      <c r="EA24" s="624"/>
      <c r="EB24" s="624"/>
      <c r="EC24" s="625"/>
    </row>
    <row r="25" spans="2:133" ht="11.25" customHeight="1" x14ac:dyDescent="0.15">
      <c r="B25" s="626" t="s">
        <v>274</v>
      </c>
      <c r="C25" s="627"/>
      <c r="D25" s="627"/>
      <c r="E25" s="627"/>
      <c r="F25" s="627"/>
      <c r="G25" s="627"/>
      <c r="H25" s="627"/>
      <c r="I25" s="627"/>
      <c r="J25" s="627"/>
      <c r="K25" s="627"/>
      <c r="L25" s="627"/>
      <c r="M25" s="627"/>
      <c r="N25" s="627"/>
      <c r="O25" s="627"/>
      <c r="P25" s="627"/>
      <c r="Q25" s="628"/>
      <c r="R25" s="629">
        <v>1491784</v>
      </c>
      <c r="S25" s="630"/>
      <c r="T25" s="630"/>
      <c r="U25" s="630"/>
      <c r="V25" s="630"/>
      <c r="W25" s="630"/>
      <c r="X25" s="630"/>
      <c r="Y25" s="631"/>
      <c r="Z25" s="632">
        <v>4.3</v>
      </c>
      <c r="AA25" s="632"/>
      <c r="AB25" s="632"/>
      <c r="AC25" s="632"/>
      <c r="AD25" s="633" t="s">
        <v>129</v>
      </c>
      <c r="AE25" s="633"/>
      <c r="AF25" s="633"/>
      <c r="AG25" s="633"/>
      <c r="AH25" s="633"/>
      <c r="AI25" s="633"/>
      <c r="AJ25" s="633"/>
      <c r="AK25" s="633"/>
      <c r="AL25" s="634" t="s">
        <v>574</v>
      </c>
      <c r="AM25" s="635"/>
      <c r="AN25" s="635"/>
      <c r="AO25" s="636"/>
      <c r="AP25" s="648" t="s">
        <v>275</v>
      </c>
      <c r="AQ25" s="649"/>
      <c r="AR25" s="649"/>
      <c r="AS25" s="649"/>
      <c r="AT25" s="649"/>
      <c r="AU25" s="649"/>
      <c r="AV25" s="649"/>
      <c r="AW25" s="649"/>
      <c r="AX25" s="649"/>
      <c r="AY25" s="649"/>
      <c r="AZ25" s="649"/>
      <c r="BA25" s="649"/>
      <c r="BB25" s="649"/>
      <c r="BC25" s="649"/>
      <c r="BD25" s="649"/>
      <c r="BE25" s="649"/>
      <c r="BF25" s="650"/>
      <c r="BG25" s="629" t="s">
        <v>574</v>
      </c>
      <c r="BH25" s="630"/>
      <c r="BI25" s="630"/>
      <c r="BJ25" s="630"/>
      <c r="BK25" s="630"/>
      <c r="BL25" s="630"/>
      <c r="BM25" s="630"/>
      <c r="BN25" s="631"/>
      <c r="BO25" s="632" t="s">
        <v>574</v>
      </c>
      <c r="BP25" s="632"/>
      <c r="BQ25" s="632"/>
      <c r="BR25" s="632"/>
      <c r="BS25" s="633" t="s">
        <v>129</v>
      </c>
      <c r="BT25" s="633"/>
      <c r="BU25" s="633"/>
      <c r="BV25" s="633"/>
      <c r="BW25" s="633"/>
      <c r="BX25" s="633"/>
      <c r="BY25" s="633"/>
      <c r="BZ25" s="633"/>
      <c r="CA25" s="633"/>
      <c r="CB25" s="637"/>
      <c r="CD25" s="644" t="s">
        <v>276</v>
      </c>
      <c r="CE25" s="645"/>
      <c r="CF25" s="645"/>
      <c r="CG25" s="645"/>
      <c r="CH25" s="645"/>
      <c r="CI25" s="645"/>
      <c r="CJ25" s="645"/>
      <c r="CK25" s="645"/>
      <c r="CL25" s="645"/>
      <c r="CM25" s="645"/>
      <c r="CN25" s="645"/>
      <c r="CO25" s="645"/>
      <c r="CP25" s="645"/>
      <c r="CQ25" s="646"/>
      <c r="CR25" s="629">
        <v>4683816</v>
      </c>
      <c r="CS25" s="669"/>
      <c r="CT25" s="669"/>
      <c r="CU25" s="669"/>
      <c r="CV25" s="669"/>
      <c r="CW25" s="669"/>
      <c r="CX25" s="669"/>
      <c r="CY25" s="670"/>
      <c r="CZ25" s="634">
        <v>14</v>
      </c>
      <c r="DA25" s="663"/>
      <c r="DB25" s="663"/>
      <c r="DC25" s="671"/>
      <c r="DD25" s="638">
        <v>4244109</v>
      </c>
      <c r="DE25" s="669"/>
      <c r="DF25" s="669"/>
      <c r="DG25" s="669"/>
      <c r="DH25" s="669"/>
      <c r="DI25" s="669"/>
      <c r="DJ25" s="669"/>
      <c r="DK25" s="670"/>
      <c r="DL25" s="638">
        <v>4026836</v>
      </c>
      <c r="DM25" s="669"/>
      <c r="DN25" s="669"/>
      <c r="DO25" s="669"/>
      <c r="DP25" s="669"/>
      <c r="DQ25" s="669"/>
      <c r="DR25" s="669"/>
      <c r="DS25" s="669"/>
      <c r="DT25" s="669"/>
      <c r="DU25" s="669"/>
      <c r="DV25" s="670"/>
      <c r="DW25" s="634">
        <v>22.6</v>
      </c>
      <c r="DX25" s="663"/>
      <c r="DY25" s="663"/>
      <c r="DZ25" s="663"/>
      <c r="EA25" s="663"/>
      <c r="EB25" s="663"/>
      <c r="EC25" s="664"/>
    </row>
    <row r="26" spans="2:133" ht="11.25" customHeight="1" x14ac:dyDescent="0.15">
      <c r="B26" s="626" t="s">
        <v>584</v>
      </c>
      <c r="C26" s="627"/>
      <c r="D26" s="627"/>
      <c r="E26" s="627"/>
      <c r="F26" s="627"/>
      <c r="G26" s="627"/>
      <c r="H26" s="627"/>
      <c r="I26" s="627"/>
      <c r="J26" s="627"/>
      <c r="K26" s="627"/>
      <c r="L26" s="627"/>
      <c r="M26" s="627"/>
      <c r="N26" s="627"/>
      <c r="O26" s="627"/>
      <c r="P26" s="627"/>
      <c r="Q26" s="628"/>
      <c r="R26" s="629" t="s">
        <v>574</v>
      </c>
      <c r="S26" s="630"/>
      <c r="T26" s="630"/>
      <c r="U26" s="630"/>
      <c r="V26" s="630"/>
      <c r="W26" s="630"/>
      <c r="X26" s="630"/>
      <c r="Y26" s="631"/>
      <c r="Z26" s="632" t="s">
        <v>129</v>
      </c>
      <c r="AA26" s="632"/>
      <c r="AB26" s="632"/>
      <c r="AC26" s="632"/>
      <c r="AD26" s="633" t="s">
        <v>129</v>
      </c>
      <c r="AE26" s="633"/>
      <c r="AF26" s="633"/>
      <c r="AG26" s="633"/>
      <c r="AH26" s="633"/>
      <c r="AI26" s="633"/>
      <c r="AJ26" s="633"/>
      <c r="AK26" s="633"/>
      <c r="AL26" s="634" t="s">
        <v>573</v>
      </c>
      <c r="AM26" s="635"/>
      <c r="AN26" s="635"/>
      <c r="AO26" s="636"/>
      <c r="AP26" s="648" t="s">
        <v>277</v>
      </c>
      <c r="AQ26" s="672"/>
      <c r="AR26" s="672"/>
      <c r="AS26" s="672"/>
      <c r="AT26" s="672"/>
      <c r="AU26" s="672"/>
      <c r="AV26" s="672"/>
      <c r="AW26" s="672"/>
      <c r="AX26" s="672"/>
      <c r="AY26" s="672"/>
      <c r="AZ26" s="672"/>
      <c r="BA26" s="672"/>
      <c r="BB26" s="672"/>
      <c r="BC26" s="672"/>
      <c r="BD26" s="672"/>
      <c r="BE26" s="672"/>
      <c r="BF26" s="650"/>
      <c r="BG26" s="629" t="s">
        <v>129</v>
      </c>
      <c r="BH26" s="630"/>
      <c r="BI26" s="630"/>
      <c r="BJ26" s="630"/>
      <c r="BK26" s="630"/>
      <c r="BL26" s="630"/>
      <c r="BM26" s="630"/>
      <c r="BN26" s="631"/>
      <c r="BO26" s="632" t="s">
        <v>129</v>
      </c>
      <c r="BP26" s="632"/>
      <c r="BQ26" s="632"/>
      <c r="BR26" s="632"/>
      <c r="BS26" s="633" t="s">
        <v>129</v>
      </c>
      <c r="BT26" s="633"/>
      <c r="BU26" s="633"/>
      <c r="BV26" s="633"/>
      <c r="BW26" s="633"/>
      <c r="BX26" s="633"/>
      <c r="BY26" s="633"/>
      <c r="BZ26" s="633"/>
      <c r="CA26" s="633"/>
      <c r="CB26" s="637"/>
      <c r="CD26" s="644" t="s">
        <v>278</v>
      </c>
      <c r="CE26" s="645"/>
      <c r="CF26" s="645"/>
      <c r="CG26" s="645"/>
      <c r="CH26" s="645"/>
      <c r="CI26" s="645"/>
      <c r="CJ26" s="645"/>
      <c r="CK26" s="645"/>
      <c r="CL26" s="645"/>
      <c r="CM26" s="645"/>
      <c r="CN26" s="645"/>
      <c r="CO26" s="645"/>
      <c r="CP26" s="645"/>
      <c r="CQ26" s="646"/>
      <c r="CR26" s="629">
        <v>2820160</v>
      </c>
      <c r="CS26" s="630"/>
      <c r="CT26" s="630"/>
      <c r="CU26" s="630"/>
      <c r="CV26" s="630"/>
      <c r="CW26" s="630"/>
      <c r="CX26" s="630"/>
      <c r="CY26" s="631"/>
      <c r="CZ26" s="634">
        <v>8.4</v>
      </c>
      <c r="DA26" s="663"/>
      <c r="DB26" s="663"/>
      <c r="DC26" s="671"/>
      <c r="DD26" s="638">
        <v>2673653</v>
      </c>
      <c r="DE26" s="630"/>
      <c r="DF26" s="630"/>
      <c r="DG26" s="630"/>
      <c r="DH26" s="630"/>
      <c r="DI26" s="630"/>
      <c r="DJ26" s="630"/>
      <c r="DK26" s="631"/>
      <c r="DL26" s="638" t="s">
        <v>129</v>
      </c>
      <c r="DM26" s="630"/>
      <c r="DN26" s="630"/>
      <c r="DO26" s="630"/>
      <c r="DP26" s="630"/>
      <c r="DQ26" s="630"/>
      <c r="DR26" s="630"/>
      <c r="DS26" s="630"/>
      <c r="DT26" s="630"/>
      <c r="DU26" s="630"/>
      <c r="DV26" s="631"/>
      <c r="DW26" s="634" t="s">
        <v>129</v>
      </c>
      <c r="DX26" s="663"/>
      <c r="DY26" s="663"/>
      <c r="DZ26" s="663"/>
      <c r="EA26" s="663"/>
      <c r="EB26" s="663"/>
      <c r="EC26" s="664"/>
    </row>
    <row r="27" spans="2:133" ht="11.25" customHeight="1" x14ac:dyDescent="0.15">
      <c r="B27" s="626" t="s">
        <v>279</v>
      </c>
      <c r="C27" s="627"/>
      <c r="D27" s="627"/>
      <c r="E27" s="627"/>
      <c r="F27" s="627"/>
      <c r="G27" s="627"/>
      <c r="H27" s="627"/>
      <c r="I27" s="627"/>
      <c r="J27" s="627"/>
      <c r="K27" s="627"/>
      <c r="L27" s="627"/>
      <c r="M27" s="627"/>
      <c r="N27" s="627"/>
      <c r="O27" s="627"/>
      <c r="P27" s="627"/>
      <c r="Q27" s="628"/>
      <c r="R27" s="629">
        <v>18699694</v>
      </c>
      <c r="S27" s="630"/>
      <c r="T27" s="630"/>
      <c r="U27" s="630"/>
      <c r="V27" s="630"/>
      <c r="W27" s="630"/>
      <c r="X27" s="630"/>
      <c r="Y27" s="631"/>
      <c r="Z27" s="632">
        <v>53.8</v>
      </c>
      <c r="AA27" s="632"/>
      <c r="AB27" s="632"/>
      <c r="AC27" s="632"/>
      <c r="AD27" s="633">
        <v>17207910</v>
      </c>
      <c r="AE27" s="633"/>
      <c r="AF27" s="633"/>
      <c r="AG27" s="633"/>
      <c r="AH27" s="633"/>
      <c r="AI27" s="633"/>
      <c r="AJ27" s="633"/>
      <c r="AK27" s="633"/>
      <c r="AL27" s="634">
        <v>99.699996948242188</v>
      </c>
      <c r="AM27" s="635"/>
      <c r="AN27" s="635"/>
      <c r="AO27" s="636"/>
      <c r="AP27" s="626" t="s">
        <v>280</v>
      </c>
      <c r="AQ27" s="627"/>
      <c r="AR27" s="627"/>
      <c r="AS27" s="627"/>
      <c r="AT27" s="627"/>
      <c r="AU27" s="627"/>
      <c r="AV27" s="627"/>
      <c r="AW27" s="627"/>
      <c r="AX27" s="627"/>
      <c r="AY27" s="627"/>
      <c r="AZ27" s="627"/>
      <c r="BA27" s="627"/>
      <c r="BB27" s="627"/>
      <c r="BC27" s="627"/>
      <c r="BD27" s="627"/>
      <c r="BE27" s="627"/>
      <c r="BF27" s="628"/>
      <c r="BG27" s="629">
        <v>2975874</v>
      </c>
      <c r="BH27" s="630"/>
      <c r="BI27" s="630"/>
      <c r="BJ27" s="630"/>
      <c r="BK27" s="630"/>
      <c r="BL27" s="630"/>
      <c r="BM27" s="630"/>
      <c r="BN27" s="631"/>
      <c r="BO27" s="632">
        <v>100</v>
      </c>
      <c r="BP27" s="632"/>
      <c r="BQ27" s="632"/>
      <c r="BR27" s="632"/>
      <c r="BS27" s="633">
        <v>32904</v>
      </c>
      <c r="BT27" s="633"/>
      <c r="BU27" s="633"/>
      <c r="BV27" s="633"/>
      <c r="BW27" s="633"/>
      <c r="BX27" s="633"/>
      <c r="BY27" s="633"/>
      <c r="BZ27" s="633"/>
      <c r="CA27" s="633"/>
      <c r="CB27" s="637"/>
      <c r="CD27" s="644" t="s">
        <v>281</v>
      </c>
      <c r="CE27" s="645"/>
      <c r="CF27" s="645"/>
      <c r="CG27" s="645"/>
      <c r="CH27" s="645"/>
      <c r="CI27" s="645"/>
      <c r="CJ27" s="645"/>
      <c r="CK27" s="645"/>
      <c r="CL27" s="645"/>
      <c r="CM27" s="645"/>
      <c r="CN27" s="645"/>
      <c r="CO27" s="645"/>
      <c r="CP27" s="645"/>
      <c r="CQ27" s="646"/>
      <c r="CR27" s="629">
        <v>4781279</v>
      </c>
      <c r="CS27" s="669"/>
      <c r="CT27" s="669"/>
      <c r="CU27" s="669"/>
      <c r="CV27" s="669"/>
      <c r="CW27" s="669"/>
      <c r="CX27" s="669"/>
      <c r="CY27" s="670"/>
      <c r="CZ27" s="634">
        <v>14.3</v>
      </c>
      <c r="DA27" s="663"/>
      <c r="DB27" s="663"/>
      <c r="DC27" s="671"/>
      <c r="DD27" s="638">
        <v>1114835</v>
      </c>
      <c r="DE27" s="669"/>
      <c r="DF27" s="669"/>
      <c r="DG27" s="669"/>
      <c r="DH27" s="669"/>
      <c r="DI27" s="669"/>
      <c r="DJ27" s="669"/>
      <c r="DK27" s="670"/>
      <c r="DL27" s="638">
        <v>1110919</v>
      </c>
      <c r="DM27" s="669"/>
      <c r="DN27" s="669"/>
      <c r="DO27" s="669"/>
      <c r="DP27" s="669"/>
      <c r="DQ27" s="669"/>
      <c r="DR27" s="669"/>
      <c r="DS27" s="669"/>
      <c r="DT27" s="669"/>
      <c r="DU27" s="669"/>
      <c r="DV27" s="670"/>
      <c r="DW27" s="634">
        <v>6.2</v>
      </c>
      <c r="DX27" s="663"/>
      <c r="DY27" s="663"/>
      <c r="DZ27" s="663"/>
      <c r="EA27" s="663"/>
      <c r="EB27" s="663"/>
      <c r="EC27" s="664"/>
    </row>
    <row r="28" spans="2:133" ht="11.25" customHeight="1" x14ac:dyDescent="0.15">
      <c r="B28" s="626" t="s">
        <v>585</v>
      </c>
      <c r="C28" s="627"/>
      <c r="D28" s="627"/>
      <c r="E28" s="627"/>
      <c r="F28" s="627"/>
      <c r="G28" s="627"/>
      <c r="H28" s="627"/>
      <c r="I28" s="627"/>
      <c r="J28" s="627"/>
      <c r="K28" s="627"/>
      <c r="L28" s="627"/>
      <c r="M28" s="627"/>
      <c r="N28" s="627"/>
      <c r="O28" s="627"/>
      <c r="P28" s="627"/>
      <c r="Q28" s="628"/>
      <c r="R28" s="629">
        <v>2305</v>
      </c>
      <c r="S28" s="630"/>
      <c r="T28" s="630"/>
      <c r="U28" s="630"/>
      <c r="V28" s="630"/>
      <c r="W28" s="630"/>
      <c r="X28" s="630"/>
      <c r="Y28" s="631"/>
      <c r="Z28" s="632">
        <v>0</v>
      </c>
      <c r="AA28" s="632"/>
      <c r="AB28" s="632"/>
      <c r="AC28" s="632"/>
      <c r="AD28" s="633">
        <v>2305</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282</v>
      </c>
      <c r="CE28" s="645"/>
      <c r="CF28" s="645"/>
      <c r="CG28" s="645"/>
      <c r="CH28" s="645"/>
      <c r="CI28" s="645"/>
      <c r="CJ28" s="645"/>
      <c r="CK28" s="645"/>
      <c r="CL28" s="645"/>
      <c r="CM28" s="645"/>
      <c r="CN28" s="645"/>
      <c r="CO28" s="645"/>
      <c r="CP28" s="645"/>
      <c r="CQ28" s="646"/>
      <c r="CR28" s="629">
        <v>4612585</v>
      </c>
      <c r="CS28" s="630"/>
      <c r="CT28" s="630"/>
      <c r="CU28" s="630"/>
      <c r="CV28" s="630"/>
      <c r="CW28" s="630"/>
      <c r="CX28" s="630"/>
      <c r="CY28" s="631"/>
      <c r="CZ28" s="634">
        <v>13.8</v>
      </c>
      <c r="DA28" s="663"/>
      <c r="DB28" s="663"/>
      <c r="DC28" s="671"/>
      <c r="DD28" s="638">
        <v>4418258</v>
      </c>
      <c r="DE28" s="630"/>
      <c r="DF28" s="630"/>
      <c r="DG28" s="630"/>
      <c r="DH28" s="630"/>
      <c r="DI28" s="630"/>
      <c r="DJ28" s="630"/>
      <c r="DK28" s="631"/>
      <c r="DL28" s="638">
        <v>4418258</v>
      </c>
      <c r="DM28" s="630"/>
      <c r="DN28" s="630"/>
      <c r="DO28" s="630"/>
      <c r="DP28" s="630"/>
      <c r="DQ28" s="630"/>
      <c r="DR28" s="630"/>
      <c r="DS28" s="630"/>
      <c r="DT28" s="630"/>
      <c r="DU28" s="630"/>
      <c r="DV28" s="631"/>
      <c r="DW28" s="634">
        <v>24.8</v>
      </c>
      <c r="DX28" s="663"/>
      <c r="DY28" s="663"/>
      <c r="DZ28" s="663"/>
      <c r="EA28" s="663"/>
      <c r="EB28" s="663"/>
      <c r="EC28" s="664"/>
    </row>
    <row r="29" spans="2:133" ht="11.25" customHeight="1" x14ac:dyDescent="0.15">
      <c r="B29" s="626" t="s">
        <v>283</v>
      </c>
      <c r="C29" s="627"/>
      <c r="D29" s="627"/>
      <c r="E29" s="627"/>
      <c r="F29" s="627"/>
      <c r="G29" s="627"/>
      <c r="H29" s="627"/>
      <c r="I29" s="627"/>
      <c r="J29" s="627"/>
      <c r="K29" s="627"/>
      <c r="L29" s="627"/>
      <c r="M29" s="627"/>
      <c r="N29" s="627"/>
      <c r="O29" s="627"/>
      <c r="P29" s="627"/>
      <c r="Q29" s="628"/>
      <c r="R29" s="629">
        <v>92809</v>
      </c>
      <c r="S29" s="630"/>
      <c r="T29" s="630"/>
      <c r="U29" s="630"/>
      <c r="V29" s="630"/>
      <c r="W29" s="630"/>
      <c r="X29" s="630"/>
      <c r="Y29" s="631"/>
      <c r="Z29" s="632">
        <v>0.3</v>
      </c>
      <c r="AA29" s="632"/>
      <c r="AB29" s="632"/>
      <c r="AC29" s="632"/>
      <c r="AD29" s="633" t="s">
        <v>586</v>
      </c>
      <c r="AE29" s="633"/>
      <c r="AF29" s="633"/>
      <c r="AG29" s="633"/>
      <c r="AH29" s="633"/>
      <c r="AI29" s="633"/>
      <c r="AJ29" s="633"/>
      <c r="AK29" s="633"/>
      <c r="AL29" s="634" t="s">
        <v>129</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284</v>
      </c>
      <c r="CE29" s="679"/>
      <c r="CF29" s="644" t="s">
        <v>70</v>
      </c>
      <c r="CG29" s="645"/>
      <c r="CH29" s="645"/>
      <c r="CI29" s="645"/>
      <c r="CJ29" s="645"/>
      <c r="CK29" s="645"/>
      <c r="CL29" s="645"/>
      <c r="CM29" s="645"/>
      <c r="CN29" s="645"/>
      <c r="CO29" s="645"/>
      <c r="CP29" s="645"/>
      <c r="CQ29" s="646"/>
      <c r="CR29" s="629">
        <v>4612222</v>
      </c>
      <c r="CS29" s="669"/>
      <c r="CT29" s="669"/>
      <c r="CU29" s="669"/>
      <c r="CV29" s="669"/>
      <c r="CW29" s="669"/>
      <c r="CX29" s="669"/>
      <c r="CY29" s="670"/>
      <c r="CZ29" s="634">
        <v>13.8</v>
      </c>
      <c r="DA29" s="663"/>
      <c r="DB29" s="663"/>
      <c r="DC29" s="671"/>
      <c r="DD29" s="638">
        <v>4417895</v>
      </c>
      <c r="DE29" s="669"/>
      <c r="DF29" s="669"/>
      <c r="DG29" s="669"/>
      <c r="DH29" s="669"/>
      <c r="DI29" s="669"/>
      <c r="DJ29" s="669"/>
      <c r="DK29" s="670"/>
      <c r="DL29" s="638">
        <v>4417895</v>
      </c>
      <c r="DM29" s="669"/>
      <c r="DN29" s="669"/>
      <c r="DO29" s="669"/>
      <c r="DP29" s="669"/>
      <c r="DQ29" s="669"/>
      <c r="DR29" s="669"/>
      <c r="DS29" s="669"/>
      <c r="DT29" s="669"/>
      <c r="DU29" s="669"/>
      <c r="DV29" s="670"/>
      <c r="DW29" s="634">
        <v>24.8</v>
      </c>
      <c r="DX29" s="663"/>
      <c r="DY29" s="663"/>
      <c r="DZ29" s="663"/>
      <c r="EA29" s="663"/>
      <c r="EB29" s="663"/>
      <c r="EC29" s="664"/>
    </row>
    <row r="30" spans="2:133" ht="11.25" customHeight="1" x14ac:dyDescent="0.15">
      <c r="B30" s="626" t="s">
        <v>285</v>
      </c>
      <c r="C30" s="627"/>
      <c r="D30" s="627"/>
      <c r="E30" s="627"/>
      <c r="F30" s="627"/>
      <c r="G30" s="627"/>
      <c r="H30" s="627"/>
      <c r="I30" s="627"/>
      <c r="J30" s="627"/>
      <c r="K30" s="627"/>
      <c r="L30" s="627"/>
      <c r="M30" s="627"/>
      <c r="N30" s="627"/>
      <c r="O30" s="627"/>
      <c r="P30" s="627"/>
      <c r="Q30" s="628"/>
      <c r="R30" s="629">
        <v>236094</v>
      </c>
      <c r="S30" s="630"/>
      <c r="T30" s="630"/>
      <c r="U30" s="630"/>
      <c r="V30" s="630"/>
      <c r="W30" s="630"/>
      <c r="X30" s="630"/>
      <c r="Y30" s="631"/>
      <c r="Z30" s="632">
        <v>0.7</v>
      </c>
      <c r="AA30" s="632"/>
      <c r="AB30" s="632"/>
      <c r="AC30" s="632"/>
      <c r="AD30" s="633">
        <v>5348</v>
      </c>
      <c r="AE30" s="633"/>
      <c r="AF30" s="633"/>
      <c r="AG30" s="633"/>
      <c r="AH30" s="633"/>
      <c r="AI30" s="633"/>
      <c r="AJ30" s="633"/>
      <c r="AK30" s="633"/>
      <c r="AL30" s="634">
        <v>0</v>
      </c>
      <c r="AM30" s="635"/>
      <c r="AN30" s="635"/>
      <c r="AO30" s="636"/>
      <c r="AP30" s="608" t="s">
        <v>217</v>
      </c>
      <c r="AQ30" s="609"/>
      <c r="AR30" s="609"/>
      <c r="AS30" s="609"/>
      <c r="AT30" s="609"/>
      <c r="AU30" s="609"/>
      <c r="AV30" s="609"/>
      <c r="AW30" s="609"/>
      <c r="AX30" s="609"/>
      <c r="AY30" s="609"/>
      <c r="AZ30" s="609"/>
      <c r="BA30" s="609"/>
      <c r="BB30" s="609"/>
      <c r="BC30" s="609"/>
      <c r="BD30" s="609"/>
      <c r="BE30" s="609"/>
      <c r="BF30" s="610"/>
      <c r="BG30" s="608" t="s">
        <v>286</v>
      </c>
      <c r="BH30" s="676"/>
      <c r="BI30" s="676"/>
      <c r="BJ30" s="676"/>
      <c r="BK30" s="676"/>
      <c r="BL30" s="676"/>
      <c r="BM30" s="676"/>
      <c r="BN30" s="676"/>
      <c r="BO30" s="676"/>
      <c r="BP30" s="676"/>
      <c r="BQ30" s="677"/>
      <c r="BR30" s="608" t="s">
        <v>287</v>
      </c>
      <c r="BS30" s="676"/>
      <c r="BT30" s="676"/>
      <c r="BU30" s="676"/>
      <c r="BV30" s="676"/>
      <c r="BW30" s="676"/>
      <c r="BX30" s="676"/>
      <c r="BY30" s="676"/>
      <c r="BZ30" s="676"/>
      <c r="CA30" s="676"/>
      <c r="CB30" s="677"/>
      <c r="CD30" s="680"/>
      <c r="CE30" s="681"/>
      <c r="CF30" s="644" t="s">
        <v>587</v>
      </c>
      <c r="CG30" s="645"/>
      <c r="CH30" s="645"/>
      <c r="CI30" s="645"/>
      <c r="CJ30" s="645"/>
      <c r="CK30" s="645"/>
      <c r="CL30" s="645"/>
      <c r="CM30" s="645"/>
      <c r="CN30" s="645"/>
      <c r="CO30" s="645"/>
      <c r="CP30" s="645"/>
      <c r="CQ30" s="646"/>
      <c r="CR30" s="629">
        <v>4488040</v>
      </c>
      <c r="CS30" s="630"/>
      <c r="CT30" s="630"/>
      <c r="CU30" s="630"/>
      <c r="CV30" s="630"/>
      <c r="CW30" s="630"/>
      <c r="CX30" s="630"/>
      <c r="CY30" s="631"/>
      <c r="CZ30" s="634">
        <v>13.4</v>
      </c>
      <c r="DA30" s="663"/>
      <c r="DB30" s="663"/>
      <c r="DC30" s="671"/>
      <c r="DD30" s="638">
        <v>4304420</v>
      </c>
      <c r="DE30" s="630"/>
      <c r="DF30" s="630"/>
      <c r="DG30" s="630"/>
      <c r="DH30" s="630"/>
      <c r="DI30" s="630"/>
      <c r="DJ30" s="630"/>
      <c r="DK30" s="631"/>
      <c r="DL30" s="638">
        <v>4304420</v>
      </c>
      <c r="DM30" s="630"/>
      <c r="DN30" s="630"/>
      <c r="DO30" s="630"/>
      <c r="DP30" s="630"/>
      <c r="DQ30" s="630"/>
      <c r="DR30" s="630"/>
      <c r="DS30" s="630"/>
      <c r="DT30" s="630"/>
      <c r="DU30" s="630"/>
      <c r="DV30" s="631"/>
      <c r="DW30" s="634">
        <v>24.1</v>
      </c>
      <c r="DX30" s="663"/>
      <c r="DY30" s="663"/>
      <c r="DZ30" s="663"/>
      <c r="EA30" s="663"/>
      <c r="EB30" s="663"/>
      <c r="EC30" s="664"/>
    </row>
    <row r="31" spans="2:133" ht="11.25" customHeight="1" x14ac:dyDescent="0.15">
      <c r="B31" s="626" t="s">
        <v>288</v>
      </c>
      <c r="C31" s="627"/>
      <c r="D31" s="627"/>
      <c r="E31" s="627"/>
      <c r="F31" s="627"/>
      <c r="G31" s="627"/>
      <c r="H31" s="627"/>
      <c r="I31" s="627"/>
      <c r="J31" s="627"/>
      <c r="K31" s="627"/>
      <c r="L31" s="627"/>
      <c r="M31" s="627"/>
      <c r="N31" s="627"/>
      <c r="O31" s="627"/>
      <c r="P31" s="627"/>
      <c r="Q31" s="628"/>
      <c r="R31" s="629">
        <v>111329</v>
      </c>
      <c r="S31" s="630"/>
      <c r="T31" s="630"/>
      <c r="U31" s="630"/>
      <c r="V31" s="630"/>
      <c r="W31" s="630"/>
      <c r="X31" s="630"/>
      <c r="Y31" s="631"/>
      <c r="Z31" s="632">
        <v>0.3</v>
      </c>
      <c r="AA31" s="632"/>
      <c r="AB31" s="632"/>
      <c r="AC31" s="632"/>
      <c r="AD31" s="633" t="s">
        <v>129</v>
      </c>
      <c r="AE31" s="633"/>
      <c r="AF31" s="633"/>
      <c r="AG31" s="633"/>
      <c r="AH31" s="633"/>
      <c r="AI31" s="633"/>
      <c r="AJ31" s="633"/>
      <c r="AK31" s="633"/>
      <c r="AL31" s="634" t="s">
        <v>129</v>
      </c>
      <c r="AM31" s="635"/>
      <c r="AN31" s="635"/>
      <c r="AO31" s="636"/>
      <c r="AP31" s="689" t="s">
        <v>289</v>
      </c>
      <c r="AQ31" s="690"/>
      <c r="AR31" s="690"/>
      <c r="AS31" s="690"/>
      <c r="AT31" s="695" t="s">
        <v>290</v>
      </c>
      <c r="AU31" s="366"/>
      <c r="AV31" s="366"/>
      <c r="AW31" s="366"/>
      <c r="AX31" s="615" t="s">
        <v>186</v>
      </c>
      <c r="AY31" s="616"/>
      <c r="AZ31" s="616"/>
      <c r="BA31" s="616"/>
      <c r="BB31" s="616"/>
      <c r="BC31" s="616"/>
      <c r="BD31" s="616"/>
      <c r="BE31" s="616"/>
      <c r="BF31" s="617"/>
      <c r="BG31" s="688">
        <v>98.2</v>
      </c>
      <c r="BH31" s="684"/>
      <c r="BI31" s="684"/>
      <c r="BJ31" s="684"/>
      <c r="BK31" s="684"/>
      <c r="BL31" s="684"/>
      <c r="BM31" s="624">
        <v>89.4</v>
      </c>
      <c r="BN31" s="684"/>
      <c r="BO31" s="684"/>
      <c r="BP31" s="684"/>
      <c r="BQ31" s="685"/>
      <c r="BR31" s="688">
        <v>97.8</v>
      </c>
      <c r="BS31" s="684"/>
      <c r="BT31" s="684"/>
      <c r="BU31" s="684"/>
      <c r="BV31" s="684"/>
      <c r="BW31" s="684"/>
      <c r="BX31" s="624">
        <v>88.4</v>
      </c>
      <c r="BY31" s="684"/>
      <c r="BZ31" s="684"/>
      <c r="CA31" s="684"/>
      <c r="CB31" s="685"/>
      <c r="CD31" s="680"/>
      <c r="CE31" s="681"/>
      <c r="CF31" s="644" t="s">
        <v>291</v>
      </c>
      <c r="CG31" s="645"/>
      <c r="CH31" s="645"/>
      <c r="CI31" s="645"/>
      <c r="CJ31" s="645"/>
      <c r="CK31" s="645"/>
      <c r="CL31" s="645"/>
      <c r="CM31" s="645"/>
      <c r="CN31" s="645"/>
      <c r="CO31" s="645"/>
      <c r="CP31" s="645"/>
      <c r="CQ31" s="646"/>
      <c r="CR31" s="629">
        <v>124182</v>
      </c>
      <c r="CS31" s="669"/>
      <c r="CT31" s="669"/>
      <c r="CU31" s="669"/>
      <c r="CV31" s="669"/>
      <c r="CW31" s="669"/>
      <c r="CX31" s="669"/>
      <c r="CY31" s="670"/>
      <c r="CZ31" s="634">
        <v>0.4</v>
      </c>
      <c r="DA31" s="663"/>
      <c r="DB31" s="663"/>
      <c r="DC31" s="671"/>
      <c r="DD31" s="638">
        <v>113475</v>
      </c>
      <c r="DE31" s="669"/>
      <c r="DF31" s="669"/>
      <c r="DG31" s="669"/>
      <c r="DH31" s="669"/>
      <c r="DI31" s="669"/>
      <c r="DJ31" s="669"/>
      <c r="DK31" s="670"/>
      <c r="DL31" s="638">
        <v>113475</v>
      </c>
      <c r="DM31" s="669"/>
      <c r="DN31" s="669"/>
      <c r="DO31" s="669"/>
      <c r="DP31" s="669"/>
      <c r="DQ31" s="669"/>
      <c r="DR31" s="669"/>
      <c r="DS31" s="669"/>
      <c r="DT31" s="669"/>
      <c r="DU31" s="669"/>
      <c r="DV31" s="670"/>
      <c r="DW31" s="634">
        <v>0.6</v>
      </c>
      <c r="DX31" s="663"/>
      <c r="DY31" s="663"/>
      <c r="DZ31" s="663"/>
      <c r="EA31" s="663"/>
      <c r="EB31" s="663"/>
      <c r="EC31" s="664"/>
    </row>
    <row r="32" spans="2:133" ht="11.25" customHeight="1" x14ac:dyDescent="0.15">
      <c r="B32" s="626" t="s">
        <v>292</v>
      </c>
      <c r="C32" s="627"/>
      <c r="D32" s="627"/>
      <c r="E32" s="627"/>
      <c r="F32" s="627"/>
      <c r="G32" s="627"/>
      <c r="H32" s="627"/>
      <c r="I32" s="627"/>
      <c r="J32" s="627"/>
      <c r="K32" s="627"/>
      <c r="L32" s="627"/>
      <c r="M32" s="627"/>
      <c r="N32" s="627"/>
      <c r="O32" s="627"/>
      <c r="P32" s="627"/>
      <c r="Q32" s="628"/>
      <c r="R32" s="629">
        <v>5974689</v>
      </c>
      <c r="S32" s="630"/>
      <c r="T32" s="630"/>
      <c r="U32" s="630"/>
      <c r="V32" s="630"/>
      <c r="W32" s="630"/>
      <c r="X32" s="630"/>
      <c r="Y32" s="631"/>
      <c r="Z32" s="632">
        <v>17.2</v>
      </c>
      <c r="AA32" s="632"/>
      <c r="AB32" s="632"/>
      <c r="AC32" s="632"/>
      <c r="AD32" s="633" t="s">
        <v>586</v>
      </c>
      <c r="AE32" s="633"/>
      <c r="AF32" s="633"/>
      <c r="AG32" s="633"/>
      <c r="AH32" s="633"/>
      <c r="AI32" s="633"/>
      <c r="AJ32" s="633"/>
      <c r="AK32" s="633"/>
      <c r="AL32" s="634" t="s">
        <v>129</v>
      </c>
      <c r="AM32" s="635"/>
      <c r="AN32" s="635"/>
      <c r="AO32" s="636"/>
      <c r="AP32" s="691"/>
      <c r="AQ32" s="692"/>
      <c r="AR32" s="692"/>
      <c r="AS32" s="692"/>
      <c r="AT32" s="696"/>
      <c r="AU32" s="362" t="s">
        <v>588</v>
      </c>
      <c r="AV32" s="362"/>
      <c r="AW32" s="362"/>
      <c r="AX32" s="626" t="s">
        <v>293</v>
      </c>
      <c r="AY32" s="627"/>
      <c r="AZ32" s="627"/>
      <c r="BA32" s="627"/>
      <c r="BB32" s="627"/>
      <c r="BC32" s="627"/>
      <c r="BD32" s="627"/>
      <c r="BE32" s="627"/>
      <c r="BF32" s="628"/>
      <c r="BG32" s="698">
        <v>98.5</v>
      </c>
      <c r="BH32" s="669"/>
      <c r="BI32" s="669"/>
      <c r="BJ32" s="669"/>
      <c r="BK32" s="669"/>
      <c r="BL32" s="669"/>
      <c r="BM32" s="635">
        <v>91.1</v>
      </c>
      <c r="BN32" s="686"/>
      <c r="BO32" s="686"/>
      <c r="BP32" s="686"/>
      <c r="BQ32" s="687"/>
      <c r="BR32" s="698">
        <v>98.2</v>
      </c>
      <c r="BS32" s="669"/>
      <c r="BT32" s="669"/>
      <c r="BU32" s="669"/>
      <c r="BV32" s="669"/>
      <c r="BW32" s="669"/>
      <c r="BX32" s="635">
        <v>90.3</v>
      </c>
      <c r="BY32" s="686"/>
      <c r="BZ32" s="686"/>
      <c r="CA32" s="686"/>
      <c r="CB32" s="687"/>
      <c r="CD32" s="682"/>
      <c r="CE32" s="683"/>
      <c r="CF32" s="644" t="s">
        <v>294</v>
      </c>
      <c r="CG32" s="645"/>
      <c r="CH32" s="645"/>
      <c r="CI32" s="645"/>
      <c r="CJ32" s="645"/>
      <c r="CK32" s="645"/>
      <c r="CL32" s="645"/>
      <c r="CM32" s="645"/>
      <c r="CN32" s="645"/>
      <c r="CO32" s="645"/>
      <c r="CP32" s="645"/>
      <c r="CQ32" s="646"/>
      <c r="CR32" s="629">
        <v>363</v>
      </c>
      <c r="CS32" s="630"/>
      <c r="CT32" s="630"/>
      <c r="CU32" s="630"/>
      <c r="CV32" s="630"/>
      <c r="CW32" s="630"/>
      <c r="CX32" s="630"/>
      <c r="CY32" s="631"/>
      <c r="CZ32" s="634">
        <v>0</v>
      </c>
      <c r="DA32" s="663"/>
      <c r="DB32" s="663"/>
      <c r="DC32" s="671"/>
      <c r="DD32" s="638">
        <v>363</v>
      </c>
      <c r="DE32" s="630"/>
      <c r="DF32" s="630"/>
      <c r="DG32" s="630"/>
      <c r="DH32" s="630"/>
      <c r="DI32" s="630"/>
      <c r="DJ32" s="630"/>
      <c r="DK32" s="631"/>
      <c r="DL32" s="638">
        <v>363</v>
      </c>
      <c r="DM32" s="630"/>
      <c r="DN32" s="630"/>
      <c r="DO32" s="630"/>
      <c r="DP32" s="630"/>
      <c r="DQ32" s="630"/>
      <c r="DR32" s="630"/>
      <c r="DS32" s="630"/>
      <c r="DT32" s="630"/>
      <c r="DU32" s="630"/>
      <c r="DV32" s="631"/>
      <c r="DW32" s="634">
        <v>0</v>
      </c>
      <c r="DX32" s="663"/>
      <c r="DY32" s="663"/>
      <c r="DZ32" s="663"/>
      <c r="EA32" s="663"/>
      <c r="EB32" s="663"/>
      <c r="EC32" s="664"/>
    </row>
    <row r="33" spans="2:133" ht="11.25" customHeight="1" x14ac:dyDescent="0.15">
      <c r="B33" s="665" t="s">
        <v>295</v>
      </c>
      <c r="C33" s="666"/>
      <c r="D33" s="666"/>
      <c r="E33" s="666"/>
      <c r="F33" s="666"/>
      <c r="G33" s="666"/>
      <c r="H33" s="666"/>
      <c r="I33" s="666"/>
      <c r="J33" s="666"/>
      <c r="K33" s="666"/>
      <c r="L33" s="666"/>
      <c r="M33" s="666"/>
      <c r="N33" s="666"/>
      <c r="O33" s="666"/>
      <c r="P33" s="666"/>
      <c r="Q33" s="667"/>
      <c r="R33" s="629">
        <v>17429</v>
      </c>
      <c r="S33" s="630"/>
      <c r="T33" s="630"/>
      <c r="U33" s="630"/>
      <c r="V33" s="630"/>
      <c r="W33" s="630"/>
      <c r="X33" s="630"/>
      <c r="Y33" s="631"/>
      <c r="Z33" s="632">
        <v>0.1</v>
      </c>
      <c r="AA33" s="632"/>
      <c r="AB33" s="632"/>
      <c r="AC33" s="632"/>
      <c r="AD33" s="633">
        <v>17429</v>
      </c>
      <c r="AE33" s="633"/>
      <c r="AF33" s="633"/>
      <c r="AG33" s="633"/>
      <c r="AH33" s="633"/>
      <c r="AI33" s="633"/>
      <c r="AJ33" s="633"/>
      <c r="AK33" s="633"/>
      <c r="AL33" s="634">
        <v>0.1</v>
      </c>
      <c r="AM33" s="635"/>
      <c r="AN33" s="635"/>
      <c r="AO33" s="636"/>
      <c r="AP33" s="693"/>
      <c r="AQ33" s="694"/>
      <c r="AR33" s="694"/>
      <c r="AS33" s="694"/>
      <c r="AT33" s="697"/>
      <c r="AU33" s="360"/>
      <c r="AV33" s="360"/>
      <c r="AW33" s="360"/>
      <c r="AX33" s="673" t="s">
        <v>296</v>
      </c>
      <c r="AY33" s="674"/>
      <c r="AZ33" s="674"/>
      <c r="BA33" s="674"/>
      <c r="BB33" s="674"/>
      <c r="BC33" s="674"/>
      <c r="BD33" s="674"/>
      <c r="BE33" s="674"/>
      <c r="BF33" s="675"/>
      <c r="BG33" s="699">
        <v>97.3</v>
      </c>
      <c r="BH33" s="700"/>
      <c r="BI33" s="700"/>
      <c r="BJ33" s="700"/>
      <c r="BK33" s="700"/>
      <c r="BL33" s="700"/>
      <c r="BM33" s="701">
        <v>84.7</v>
      </c>
      <c r="BN33" s="700"/>
      <c r="BO33" s="700"/>
      <c r="BP33" s="700"/>
      <c r="BQ33" s="702"/>
      <c r="BR33" s="699">
        <v>96.8</v>
      </c>
      <c r="BS33" s="700"/>
      <c r="BT33" s="700"/>
      <c r="BU33" s="700"/>
      <c r="BV33" s="700"/>
      <c r="BW33" s="700"/>
      <c r="BX33" s="701">
        <v>83.5</v>
      </c>
      <c r="BY33" s="700"/>
      <c r="BZ33" s="700"/>
      <c r="CA33" s="700"/>
      <c r="CB33" s="702"/>
      <c r="CD33" s="644" t="s">
        <v>297</v>
      </c>
      <c r="CE33" s="645"/>
      <c r="CF33" s="645"/>
      <c r="CG33" s="645"/>
      <c r="CH33" s="645"/>
      <c r="CI33" s="645"/>
      <c r="CJ33" s="645"/>
      <c r="CK33" s="645"/>
      <c r="CL33" s="645"/>
      <c r="CM33" s="645"/>
      <c r="CN33" s="645"/>
      <c r="CO33" s="645"/>
      <c r="CP33" s="645"/>
      <c r="CQ33" s="646"/>
      <c r="CR33" s="629">
        <v>12931120</v>
      </c>
      <c r="CS33" s="669"/>
      <c r="CT33" s="669"/>
      <c r="CU33" s="669"/>
      <c r="CV33" s="669"/>
      <c r="CW33" s="669"/>
      <c r="CX33" s="669"/>
      <c r="CY33" s="670"/>
      <c r="CZ33" s="634">
        <v>38.700000000000003</v>
      </c>
      <c r="DA33" s="663"/>
      <c r="DB33" s="663"/>
      <c r="DC33" s="671"/>
      <c r="DD33" s="638">
        <v>8462082</v>
      </c>
      <c r="DE33" s="669"/>
      <c r="DF33" s="669"/>
      <c r="DG33" s="669"/>
      <c r="DH33" s="669"/>
      <c r="DI33" s="669"/>
      <c r="DJ33" s="669"/>
      <c r="DK33" s="670"/>
      <c r="DL33" s="638">
        <v>5868121</v>
      </c>
      <c r="DM33" s="669"/>
      <c r="DN33" s="669"/>
      <c r="DO33" s="669"/>
      <c r="DP33" s="669"/>
      <c r="DQ33" s="669"/>
      <c r="DR33" s="669"/>
      <c r="DS33" s="669"/>
      <c r="DT33" s="669"/>
      <c r="DU33" s="669"/>
      <c r="DV33" s="670"/>
      <c r="DW33" s="634">
        <v>32.9</v>
      </c>
      <c r="DX33" s="663"/>
      <c r="DY33" s="663"/>
      <c r="DZ33" s="663"/>
      <c r="EA33" s="663"/>
      <c r="EB33" s="663"/>
      <c r="EC33" s="664"/>
    </row>
    <row r="34" spans="2:133" ht="11.25" customHeight="1" x14ac:dyDescent="0.15">
      <c r="B34" s="626" t="s">
        <v>298</v>
      </c>
      <c r="C34" s="627"/>
      <c r="D34" s="627"/>
      <c r="E34" s="627"/>
      <c r="F34" s="627"/>
      <c r="G34" s="627"/>
      <c r="H34" s="627"/>
      <c r="I34" s="627"/>
      <c r="J34" s="627"/>
      <c r="K34" s="627"/>
      <c r="L34" s="627"/>
      <c r="M34" s="627"/>
      <c r="N34" s="627"/>
      <c r="O34" s="627"/>
      <c r="P34" s="627"/>
      <c r="Q34" s="628"/>
      <c r="R34" s="629">
        <v>3394536</v>
      </c>
      <c r="S34" s="630"/>
      <c r="T34" s="630"/>
      <c r="U34" s="630"/>
      <c r="V34" s="630"/>
      <c r="W34" s="630"/>
      <c r="X34" s="630"/>
      <c r="Y34" s="631"/>
      <c r="Z34" s="632">
        <v>9.8000000000000007</v>
      </c>
      <c r="AA34" s="632"/>
      <c r="AB34" s="632"/>
      <c r="AC34" s="632"/>
      <c r="AD34" s="633" t="s">
        <v>129</v>
      </c>
      <c r="AE34" s="633"/>
      <c r="AF34" s="633"/>
      <c r="AG34" s="633"/>
      <c r="AH34" s="633"/>
      <c r="AI34" s="633"/>
      <c r="AJ34" s="633"/>
      <c r="AK34" s="633"/>
      <c r="AL34" s="634" t="s">
        <v>129</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589</v>
      </c>
      <c r="CE34" s="645"/>
      <c r="CF34" s="645"/>
      <c r="CG34" s="645"/>
      <c r="CH34" s="645"/>
      <c r="CI34" s="645"/>
      <c r="CJ34" s="645"/>
      <c r="CK34" s="645"/>
      <c r="CL34" s="645"/>
      <c r="CM34" s="645"/>
      <c r="CN34" s="645"/>
      <c r="CO34" s="645"/>
      <c r="CP34" s="645"/>
      <c r="CQ34" s="646"/>
      <c r="CR34" s="629">
        <v>5295340</v>
      </c>
      <c r="CS34" s="630"/>
      <c r="CT34" s="630"/>
      <c r="CU34" s="630"/>
      <c r="CV34" s="630"/>
      <c r="CW34" s="630"/>
      <c r="CX34" s="630"/>
      <c r="CY34" s="631"/>
      <c r="CZ34" s="634">
        <v>15.8</v>
      </c>
      <c r="DA34" s="663"/>
      <c r="DB34" s="663"/>
      <c r="DC34" s="671"/>
      <c r="DD34" s="638">
        <v>3571219</v>
      </c>
      <c r="DE34" s="630"/>
      <c r="DF34" s="630"/>
      <c r="DG34" s="630"/>
      <c r="DH34" s="630"/>
      <c r="DI34" s="630"/>
      <c r="DJ34" s="630"/>
      <c r="DK34" s="631"/>
      <c r="DL34" s="638">
        <v>2752911</v>
      </c>
      <c r="DM34" s="630"/>
      <c r="DN34" s="630"/>
      <c r="DO34" s="630"/>
      <c r="DP34" s="630"/>
      <c r="DQ34" s="630"/>
      <c r="DR34" s="630"/>
      <c r="DS34" s="630"/>
      <c r="DT34" s="630"/>
      <c r="DU34" s="630"/>
      <c r="DV34" s="631"/>
      <c r="DW34" s="634">
        <v>15.4</v>
      </c>
      <c r="DX34" s="663"/>
      <c r="DY34" s="663"/>
      <c r="DZ34" s="663"/>
      <c r="EA34" s="663"/>
      <c r="EB34" s="663"/>
      <c r="EC34" s="664"/>
    </row>
    <row r="35" spans="2:133" ht="11.25" customHeight="1" x14ac:dyDescent="0.15">
      <c r="B35" s="626" t="s">
        <v>299</v>
      </c>
      <c r="C35" s="627"/>
      <c r="D35" s="627"/>
      <c r="E35" s="627"/>
      <c r="F35" s="627"/>
      <c r="G35" s="627"/>
      <c r="H35" s="627"/>
      <c r="I35" s="627"/>
      <c r="J35" s="627"/>
      <c r="K35" s="627"/>
      <c r="L35" s="627"/>
      <c r="M35" s="627"/>
      <c r="N35" s="627"/>
      <c r="O35" s="627"/>
      <c r="P35" s="627"/>
      <c r="Q35" s="628"/>
      <c r="R35" s="629">
        <v>83801</v>
      </c>
      <c r="S35" s="630"/>
      <c r="T35" s="630"/>
      <c r="U35" s="630"/>
      <c r="V35" s="630"/>
      <c r="W35" s="630"/>
      <c r="X35" s="630"/>
      <c r="Y35" s="631"/>
      <c r="Z35" s="632">
        <v>0.2</v>
      </c>
      <c r="AA35" s="632"/>
      <c r="AB35" s="632"/>
      <c r="AC35" s="632"/>
      <c r="AD35" s="633">
        <v>30554</v>
      </c>
      <c r="AE35" s="633"/>
      <c r="AF35" s="633"/>
      <c r="AG35" s="633"/>
      <c r="AH35" s="633"/>
      <c r="AI35" s="633"/>
      <c r="AJ35" s="633"/>
      <c r="AK35" s="633"/>
      <c r="AL35" s="634">
        <v>0.2</v>
      </c>
      <c r="AM35" s="635"/>
      <c r="AN35" s="635"/>
      <c r="AO35" s="636"/>
      <c r="AP35" s="218"/>
      <c r="AQ35" s="608" t="s">
        <v>300</v>
      </c>
      <c r="AR35" s="609"/>
      <c r="AS35" s="609"/>
      <c r="AT35" s="609"/>
      <c r="AU35" s="609"/>
      <c r="AV35" s="609"/>
      <c r="AW35" s="609"/>
      <c r="AX35" s="609"/>
      <c r="AY35" s="609"/>
      <c r="AZ35" s="609"/>
      <c r="BA35" s="609"/>
      <c r="BB35" s="609"/>
      <c r="BC35" s="609"/>
      <c r="BD35" s="609"/>
      <c r="BE35" s="609"/>
      <c r="BF35" s="610"/>
      <c r="BG35" s="608" t="s">
        <v>301</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590</v>
      </c>
      <c r="CE35" s="645"/>
      <c r="CF35" s="645"/>
      <c r="CG35" s="645"/>
      <c r="CH35" s="645"/>
      <c r="CI35" s="645"/>
      <c r="CJ35" s="645"/>
      <c r="CK35" s="645"/>
      <c r="CL35" s="645"/>
      <c r="CM35" s="645"/>
      <c r="CN35" s="645"/>
      <c r="CO35" s="645"/>
      <c r="CP35" s="645"/>
      <c r="CQ35" s="646"/>
      <c r="CR35" s="629">
        <v>209885</v>
      </c>
      <c r="CS35" s="669"/>
      <c r="CT35" s="669"/>
      <c r="CU35" s="669"/>
      <c r="CV35" s="669"/>
      <c r="CW35" s="669"/>
      <c r="CX35" s="669"/>
      <c r="CY35" s="670"/>
      <c r="CZ35" s="634">
        <v>0.6</v>
      </c>
      <c r="DA35" s="663"/>
      <c r="DB35" s="663"/>
      <c r="DC35" s="671"/>
      <c r="DD35" s="638">
        <v>182878</v>
      </c>
      <c r="DE35" s="669"/>
      <c r="DF35" s="669"/>
      <c r="DG35" s="669"/>
      <c r="DH35" s="669"/>
      <c r="DI35" s="669"/>
      <c r="DJ35" s="669"/>
      <c r="DK35" s="670"/>
      <c r="DL35" s="638">
        <v>182878</v>
      </c>
      <c r="DM35" s="669"/>
      <c r="DN35" s="669"/>
      <c r="DO35" s="669"/>
      <c r="DP35" s="669"/>
      <c r="DQ35" s="669"/>
      <c r="DR35" s="669"/>
      <c r="DS35" s="669"/>
      <c r="DT35" s="669"/>
      <c r="DU35" s="669"/>
      <c r="DV35" s="670"/>
      <c r="DW35" s="634">
        <v>1</v>
      </c>
      <c r="DX35" s="663"/>
      <c r="DY35" s="663"/>
      <c r="DZ35" s="663"/>
      <c r="EA35" s="663"/>
      <c r="EB35" s="663"/>
      <c r="EC35" s="664"/>
    </row>
    <row r="36" spans="2:133" ht="11.25" customHeight="1" x14ac:dyDescent="0.15">
      <c r="B36" s="626" t="s">
        <v>302</v>
      </c>
      <c r="C36" s="627"/>
      <c r="D36" s="627"/>
      <c r="E36" s="627"/>
      <c r="F36" s="627"/>
      <c r="G36" s="627"/>
      <c r="H36" s="627"/>
      <c r="I36" s="627"/>
      <c r="J36" s="627"/>
      <c r="K36" s="627"/>
      <c r="L36" s="627"/>
      <c r="M36" s="627"/>
      <c r="N36" s="627"/>
      <c r="O36" s="627"/>
      <c r="P36" s="627"/>
      <c r="Q36" s="628"/>
      <c r="R36" s="629">
        <v>264162</v>
      </c>
      <c r="S36" s="630"/>
      <c r="T36" s="630"/>
      <c r="U36" s="630"/>
      <c r="V36" s="630"/>
      <c r="W36" s="630"/>
      <c r="X36" s="630"/>
      <c r="Y36" s="631"/>
      <c r="Z36" s="632">
        <v>0.8</v>
      </c>
      <c r="AA36" s="632"/>
      <c r="AB36" s="632"/>
      <c r="AC36" s="632"/>
      <c r="AD36" s="633" t="s">
        <v>586</v>
      </c>
      <c r="AE36" s="633"/>
      <c r="AF36" s="633"/>
      <c r="AG36" s="633"/>
      <c r="AH36" s="633"/>
      <c r="AI36" s="633"/>
      <c r="AJ36" s="633"/>
      <c r="AK36" s="633"/>
      <c r="AL36" s="634" t="s">
        <v>129</v>
      </c>
      <c r="AM36" s="635"/>
      <c r="AN36" s="635"/>
      <c r="AO36" s="636"/>
      <c r="AP36" s="218"/>
      <c r="AQ36" s="703" t="s">
        <v>591</v>
      </c>
      <c r="AR36" s="704"/>
      <c r="AS36" s="704"/>
      <c r="AT36" s="704"/>
      <c r="AU36" s="704"/>
      <c r="AV36" s="704"/>
      <c r="AW36" s="704"/>
      <c r="AX36" s="704"/>
      <c r="AY36" s="705"/>
      <c r="AZ36" s="618">
        <v>2796245</v>
      </c>
      <c r="BA36" s="619"/>
      <c r="BB36" s="619"/>
      <c r="BC36" s="619"/>
      <c r="BD36" s="619"/>
      <c r="BE36" s="619"/>
      <c r="BF36" s="706"/>
      <c r="BG36" s="640" t="s">
        <v>303</v>
      </c>
      <c r="BH36" s="641"/>
      <c r="BI36" s="641"/>
      <c r="BJ36" s="641"/>
      <c r="BK36" s="641"/>
      <c r="BL36" s="641"/>
      <c r="BM36" s="641"/>
      <c r="BN36" s="641"/>
      <c r="BO36" s="641"/>
      <c r="BP36" s="641"/>
      <c r="BQ36" s="641"/>
      <c r="BR36" s="641"/>
      <c r="BS36" s="641"/>
      <c r="BT36" s="641"/>
      <c r="BU36" s="642"/>
      <c r="BV36" s="618">
        <v>40082</v>
      </c>
      <c r="BW36" s="619"/>
      <c r="BX36" s="619"/>
      <c r="BY36" s="619"/>
      <c r="BZ36" s="619"/>
      <c r="CA36" s="619"/>
      <c r="CB36" s="706"/>
      <c r="CD36" s="644" t="s">
        <v>304</v>
      </c>
      <c r="CE36" s="645"/>
      <c r="CF36" s="645"/>
      <c r="CG36" s="645"/>
      <c r="CH36" s="645"/>
      <c r="CI36" s="645"/>
      <c r="CJ36" s="645"/>
      <c r="CK36" s="645"/>
      <c r="CL36" s="645"/>
      <c r="CM36" s="645"/>
      <c r="CN36" s="645"/>
      <c r="CO36" s="645"/>
      <c r="CP36" s="645"/>
      <c r="CQ36" s="646"/>
      <c r="CR36" s="629">
        <v>4753933</v>
      </c>
      <c r="CS36" s="630"/>
      <c r="CT36" s="630"/>
      <c r="CU36" s="630"/>
      <c r="CV36" s="630"/>
      <c r="CW36" s="630"/>
      <c r="CX36" s="630"/>
      <c r="CY36" s="631"/>
      <c r="CZ36" s="634">
        <v>14.2</v>
      </c>
      <c r="DA36" s="663"/>
      <c r="DB36" s="663"/>
      <c r="DC36" s="671"/>
      <c r="DD36" s="638">
        <v>2781436</v>
      </c>
      <c r="DE36" s="630"/>
      <c r="DF36" s="630"/>
      <c r="DG36" s="630"/>
      <c r="DH36" s="630"/>
      <c r="DI36" s="630"/>
      <c r="DJ36" s="630"/>
      <c r="DK36" s="631"/>
      <c r="DL36" s="638">
        <v>1826518</v>
      </c>
      <c r="DM36" s="630"/>
      <c r="DN36" s="630"/>
      <c r="DO36" s="630"/>
      <c r="DP36" s="630"/>
      <c r="DQ36" s="630"/>
      <c r="DR36" s="630"/>
      <c r="DS36" s="630"/>
      <c r="DT36" s="630"/>
      <c r="DU36" s="630"/>
      <c r="DV36" s="631"/>
      <c r="DW36" s="634">
        <v>10.199999999999999</v>
      </c>
      <c r="DX36" s="663"/>
      <c r="DY36" s="663"/>
      <c r="DZ36" s="663"/>
      <c r="EA36" s="663"/>
      <c r="EB36" s="663"/>
      <c r="EC36" s="664"/>
    </row>
    <row r="37" spans="2:133" ht="11.25" customHeight="1" x14ac:dyDescent="0.15">
      <c r="B37" s="626" t="s">
        <v>305</v>
      </c>
      <c r="C37" s="627"/>
      <c r="D37" s="627"/>
      <c r="E37" s="627"/>
      <c r="F37" s="627"/>
      <c r="G37" s="627"/>
      <c r="H37" s="627"/>
      <c r="I37" s="627"/>
      <c r="J37" s="627"/>
      <c r="K37" s="627"/>
      <c r="L37" s="627"/>
      <c r="M37" s="627"/>
      <c r="N37" s="627"/>
      <c r="O37" s="627"/>
      <c r="P37" s="627"/>
      <c r="Q37" s="628"/>
      <c r="R37" s="629">
        <v>975839</v>
      </c>
      <c r="S37" s="630"/>
      <c r="T37" s="630"/>
      <c r="U37" s="630"/>
      <c r="V37" s="630"/>
      <c r="W37" s="630"/>
      <c r="X37" s="630"/>
      <c r="Y37" s="631"/>
      <c r="Z37" s="632">
        <v>2.8</v>
      </c>
      <c r="AA37" s="632"/>
      <c r="AB37" s="632"/>
      <c r="AC37" s="632"/>
      <c r="AD37" s="633" t="s">
        <v>129</v>
      </c>
      <c r="AE37" s="633"/>
      <c r="AF37" s="633"/>
      <c r="AG37" s="633"/>
      <c r="AH37" s="633"/>
      <c r="AI37" s="633"/>
      <c r="AJ37" s="633"/>
      <c r="AK37" s="633"/>
      <c r="AL37" s="634" t="s">
        <v>586</v>
      </c>
      <c r="AM37" s="635"/>
      <c r="AN37" s="635"/>
      <c r="AO37" s="636"/>
      <c r="AQ37" s="707" t="s">
        <v>306</v>
      </c>
      <c r="AR37" s="708"/>
      <c r="AS37" s="708"/>
      <c r="AT37" s="708"/>
      <c r="AU37" s="708"/>
      <c r="AV37" s="708"/>
      <c r="AW37" s="708"/>
      <c r="AX37" s="708"/>
      <c r="AY37" s="709"/>
      <c r="AZ37" s="629">
        <v>970492</v>
      </c>
      <c r="BA37" s="630"/>
      <c r="BB37" s="630"/>
      <c r="BC37" s="630"/>
      <c r="BD37" s="669"/>
      <c r="BE37" s="669"/>
      <c r="BF37" s="687"/>
      <c r="BG37" s="644" t="s">
        <v>307</v>
      </c>
      <c r="BH37" s="645"/>
      <c r="BI37" s="645"/>
      <c r="BJ37" s="645"/>
      <c r="BK37" s="645"/>
      <c r="BL37" s="645"/>
      <c r="BM37" s="645"/>
      <c r="BN37" s="645"/>
      <c r="BO37" s="645"/>
      <c r="BP37" s="645"/>
      <c r="BQ37" s="645"/>
      <c r="BR37" s="645"/>
      <c r="BS37" s="645"/>
      <c r="BT37" s="645"/>
      <c r="BU37" s="646"/>
      <c r="BV37" s="629">
        <v>-26238</v>
      </c>
      <c r="BW37" s="630"/>
      <c r="BX37" s="630"/>
      <c r="BY37" s="630"/>
      <c r="BZ37" s="630"/>
      <c r="CA37" s="630"/>
      <c r="CB37" s="639"/>
      <c r="CD37" s="644" t="s">
        <v>308</v>
      </c>
      <c r="CE37" s="645"/>
      <c r="CF37" s="645"/>
      <c r="CG37" s="645"/>
      <c r="CH37" s="645"/>
      <c r="CI37" s="645"/>
      <c r="CJ37" s="645"/>
      <c r="CK37" s="645"/>
      <c r="CL37" s="645"/>
      <c r="CM37" s="645"/>
      <c r="CN37" s="645"/>
      <c r="CO37" s="645"/>
      <c r="CP37" s="645"/>
      <c r="CQ37" s="646"/>
      <c r="CR37" s="629">
        <v>41497</v>
      </c>
      <c r="CS37" s="669"/>
      <c r="CT37" s="669"/>
      <c r="CU37" s="669"/>
      <c r="CV37" s="669"/>
      <c r="CW37" s="669"/>
      <c r="CX37" s="669"/>
      <c r="CY37" s="670"/>
      <c r="CZ37" s="634">
        <v>0.1</v>
      </c>
      <c r="DA37" s="663"/>
      <c r="DB37" s="663"/>
      <c r="DC37" s="671"/>
      <c r="DD37" s="638">
        <v>41497</v>
      </c>
      <c r="DE37" s="669"/>
      <c r="DF37" s="669"/>
      <c r="DG37" s="669"/>
      <c r="DH37" s="669"/>
      <c r="DI37" s="669"/>
      <c r="DJ37" s="669"/>
      <c r="DK37" s="670"/>
      <c r="DL37" s="638">
        <v>38352</v>
      </c>
      <c r="DM37" s="669"/>
      <c r="DN37" s="669"/>
      <c r="DO37" s="669"/>
      <c r="DP37" s="669"/>
      <c r="DQ37" s="669"/>
      <c r="DR37" s="669"/>
      <c r="DS37" s="669"/>
      <c r="DT37" s="669"/>
      <c r="DU37" s="669"/>
      <c r="DV37" s="670"/>
      <c r="DW37" s="634">
        <v>0.2</v>
      </c>
      <c r="DX37" s="663"/>
      <c r="DY37" s="663"/>
      <c r="DZ37" s="663"/>
      <c r="EA37" s="663"/>
      <c r="EB37" s="663"/>
      <c r="EC37" s="664"/>
    </row>
    <row r="38" spans="2:133" ht="11.25" customHeight="1" x14ac:dyDescent="0.15">
      <c r="B38" s="626" t="s">
        <v>309</v>
      </c>
      <c r="C38" s="627"/>
      <c r="D38" s="627"/>
      <c r="E38" s="627"/>
      <c r="F38" s="627"/>
      <c r="G38" s="627"/>
      <c r="H38" s="627"/>
      <c r="I38" s="627"/>
      <c r="J38" s="627"/>
      <c r="K38" s="627"/>
      <c r="L38" s="627"/>
      <c r="M38" s="627"/>
      <c r="N38" s="627"/>
      <c r="O38" s="627"/>
      <c r="P38" s="627"/>
      <c r="Q38" s="628"/>
      <c r="R38" s="629">
        <v>653813</v>
      </c>
      <c r="S38" s="630"/>
      <c r="T38" s="630"/>
      <c r="U38" s="630"/>
      <c r="V38" s="630"/>
      <c r="W38" s="630"/>
      <c r="X38" s="630"/>
      <c r="Y38" s="631"/>
      <c r="Z38" s="632">
        <v>1.9</v>
      </c>
      <c r="AA38" s="632"/>
      <c r="AB38" s="632"/>
      <c r="AC38" s="632"/>
      <c r="AD38" s="633" t="s">
        <v>129</v>
      </c>
      <c r="AE38" s="633"/>
      <c r="AF38" s="633"/>
      <c r="AG38" s="633"/>
      <c r="AH38" s="633"/>
      <c r="AI38" s="633"/>
      <c r="AJ38" s="633"/>
      <c r="AK38" s="633"/>
      <c r="AL38" s="634" t="s">
        <v>586</v>
      </c>
      <c r="AM38" s="635"/>
      <c r="AN38" s="635"/>
      <c r="AO38" s="636"/>
      <c r="AQ38" s="707" t="s">
        <v>310</v>
      </c>
      <c r="AR38" s="708"/>
      <c r="AS38" s="708"/>
      <c r="AT38" s="708"/>
      <c r="AU38" s="708"/>
      <c r="AV38" s="708"/>
      <c r="AW38" s="708"/>
      <c r="AX38" s="708"/>
      <c r="AY38" s="709"/>
      <c r="AZ38" s="629">
        <v>279215</v>
      </c>
      <c r="BA38" s="630"/>
      <c r="BB38" s="630"/>
      <c r="BC38" s="630"/>
      <c r="BD38" s="669"/>
      <c r="BE38" s="669"/>
      <c r="BF38" s="687"/>
      <c r="BG38" s="644" t="s">
        <v>311</v>
      </c>
      <c r="BH38" s="645"/>
      <c r="BI38" s="645"/>
      <c r="BJ38" s="645"/>
      <c r="BK38" s="645"/>
      <c r="BL38" s="645"/>
      <c r="BM38" s="645"/>
      <c r="BN38" s="645"/>
      <c r="BO38" s="645"/>
      <c r="BP38" s="645"/>
      <c r="BQ38" s="645"/>
      <c r="BR38" s="645"/>
      <c r="BS38" s="645"/>
      <c r="BT38" s="645"/>
      <c r="BU38" s="646"/>
      <c r="BV38" s="629">
        <v>5190</v>
      </c>
      <c r="BW38" s="630"/>
      <c r="BX38" s="630"/>
      <c r="BY38" s="630"/>
      <c r="BZ38" s="630"/>
      <c r="CA38" s="630"/>
      <c r="CB38" s="639"/>
      <c r="CD38" s="644" t="s">
        <v>312</v>
      </c>
      <c r="CE38" s="645"/>
      <c r="CF38" s="645"/>
      <c r="CG38" s="645"/>
      <c r="CH38" s="645"/>
      <c r="CI38" s="645"/>
      <c r="CJ38" s="645"/>
      <c r="CK38" s="645"/>
      <c r="CL38" s="645"/>
      <c r="CM38" s="645"/>
      <c r="CN38" s="645"/>
      <c r="CO38" s="645"/>
      <c r="CP38" s="645"/>
      <c r="CQ38" s="646"/>
      <c r="CR38" s="629">
        <v>1546538</v>
      </c>
      <c r="CS38" s="630"/>
      <c r="CT38" s="630"/>
      <c r="CU38" s="630"/>
      <c r="CV38" s="630"/>
      <c r="CW38" s="630"/>
      <c r="CX38" s="630"/>
      <c r="CY38" s="631"/>
      <c r="CZ38" s="634">
        <v>4.5999999999999996</v>
      </c>
      <c r="DA38" s="663"/>
      <c r="DB38" s="663"/>
      <c r="DC38" s="671"/>
      <c r="DD38" s="638">
        <v>1214177</v>
      </c>
      <c r="DE38" s="630"/>
      <c r="DF38" s="630"/>
      <c r="DG38" s="630"/>
      <c r="DH38" s="630"/>
      <c r="DI38" s="630"/>
      <c r="DJ38" s="630"/>
      <c r="DK38" s="631"/>
      <c r="DL38" s="638">
        <v>1105814</v>
      </c>
      <c r="DM38" s="630"/>
      <c r="DN38" s="630"/>
      <c r="DO38" s="630"/>
      <c r="DP38" s="630"/>
      <c r="DQ38" s="630"/>
      <c r="DR38" s="630"/>
      <c r="DS38" s="630"/>
      <c r="DT38" s="630"/>
      <c r="DU38" s="630"/>
      <c r="DV38" s="631"/>
      <c r="DW38" s="634">
        <v>6.2</v>
      </c>
      <c r="DX38" s="663"/>
      <c r="DY38" s="663"/>
      <c r="DZ38" s="663"/>
      <c r="EA38" s="663"/>
      <c r="EB38" s="663"/>
      <c r="EC38" s="664"/>
    </row>
    <row r="39" spans="2:133" ht="11.25" customHeight="1" x14ac:dyDescent="0.15">
      <c r="B39" s="626" t="s">
        <v>313</v>
      </c>
      <c r="C39" s="627"/>
      <c r="D39" s="627"/>
      <c r="E39" s="627"/>
      <c r="F39" s="627"/>
      <c r="G39" s="627"/>
      <c r="H39" s="627"/>
      <c r="I39" s="627"/>
      <c r="J39" s="627"/>
      <c r="K39" s="627"/>
      <c r="L39" s="627"/>
      <c r="M39" s="627"/>
      <c r="N39" s="627"/>
      <c r="O39" s="627"/>
      <c r="P39" s="627"/>
      <c r="Q39" s="628"/>
      <c r="R39" s="629">
        <v>670389</v>
      </c>
      <c r="S39" s="630"/>
      <c r="T39" s="630"/>
      <c r="U39" s="630"/>
      <c r="V39" s="630"/>
      <c r="W39" s="630"/>
      <c r="X39" s="630"/>
      <c r="Y39" s="631"/>
      <c r="Z39" s="632">
        <v>1.9</v>
      </c>
      <c r="AA39" s="632"/>
      <c r="AB39" s="632"/>
      <c r="AC39" s="632"/>
      <c r="AD39" s="633">
        <v>38</v>
      </c>
      <c r="AE39" s="633"/>
      <c r="AF39" s="633"/>
      <c r="AG39" s="633"/>
      <c r="AH39" s="633"/>
      <c r="AI39" s="633"/>
      <c r="AJ39" s="633"/>
      <c r="AK39" s="633"/>
      <c r="AL39" s="634">
        <v>0</v>
      </c>
      <c r="AM39" s="635"/>
      <c r="AN39" s="635"/>
      <c r="AO39" s="636"/>
      <c r="AQ39" s="707" t="s">
        <v>592</v>
      </c>
      <c r="AR39" s="708"/>
      <c r="AS39" s="708"/>
      <c r="AT39" s="708"/>
      <c r="AU39" s="708"/>
      <c r="AV39" s="708"/>
      <c r="AW39" s="708"/>
      <c r="AX39" s="708"/>
      <c r="AY39" s="709"/>
      <c r="AZ39" s="629">
        <v>19800</v>
      </c>
      <c r="BA39" s="630"/>
      <c r="BB39" s="630"/>
      <c r="BC39" s="630"/>
      <c r="BD39" s="669"/>
      <c r="BE39" s="669"/>
      <c r="BF39" s="687"/>
      <c r="BG39" s="644" t="s">
        <v>314</v>
      </c>
      <c r="BH39" s="645"/>
      <c r="BI39" s="645"/>
      <c r="BJ39" s="645"/>
      <c r="BK39" s="645"/>
      <c r="BL39" s="645"/>
      <c r="BM39" s="645"/>
      <c r="BN39" s="645"/>
      <c r="BO39" s="645"/>
      <c r="BP39" s="645"/>
      <c r="BQ39" s="645"/>
      <c r="BR39" s="645"/>
      <c r="BS39" s="645"/>
      <c r="BT39" s="645"/>
      <c r="BU39" s="646"/>
      <c r="BV39" s="629">
        <v>8535</v>
      </c>
      <c r="BW39" s="630"/>
      <c r="BX39" s="630"/>
      <c r="BY39" s="630"/>
      <c r="BZ39" s="630"/>
      <c r="CA39" s="630"/>
      <c r="CB39" s="639"/>
      <c r="CD39" s="644" t="s">
        <v>315</v>
      </c>
      <c r="CE39" s="645"/>
      <c r="CF39" s="645"/>
      <c r="CG39" s="645"/>
      <c r="CH39" s="645"/>
      <c r="CI39" s="645"/>
      <c r="CJ39" s="645"/>
      <c r="CK39" s="645"/>
      <c r="CL39" s="645"/>
      <c r="CM39" s="645"/>
      <c r="CN39" s="645"/>
      <c r="CO39" s="645"/>
      <c r="CP39" s="645"/>
      <c r="CQ39" s="646"/>
      <c r="CR39" s="629">
        <v>1111852</v>
      </c>
      <c r="CS39" s="669"/>
      <c r="CT39" s="669"/>
      <c r="CU39" s="669"/>
      <c r="CV39" s="669"/>
      <c r="CW39" s="669"/>
      <c r="CX39" s="669"/>
      <c r="CY39" s="670"/>
      <c r="CZ39" s="634">
        <v>3.3</v>
      </c>
      <c r="DA39" s="663"/>
      <c r="DB39" s="663"/>
      <c r="DC39" s="671"/>
      <c r="DD39" s="638">
        <v>698800</v>
      </c>
      <c r="DE39" s="669"/>
      <c r="DF39" s="669"/>
      <c r="DG39" s="669"/>
      <c r="DH39" s="669"/>
      <c r="DI39" s="669"/>
      <c r="DJ39" s="669"/>
      <c r="DK39" s="670"/>
      <c r="DL39" s="638" t="s">
        <v>129</v>
      </c>
      <c r="DM39" s="669"/>
      <c r="DN39" s="669"/>
      <c r="DO39" s="669"/>
      <c r="DP39" s="669"/>
      <c r="DQ39" s="669"/>
      <c r="DR39" s="669"/>
      <c r="DS39" s="669"/>
      <c r="DT39" s="669"/>
      <c r="DU39" s="669"/>
      <c r="DV39" s="670"/>
      <c r="DW39" s="634" t="s">
        <v>586</v>
      </c>
      <c r="DX39" s="663"/>
      <c r="DY39" s="663"/>
      <c r="DZ39" s="663"/>
      <c r="EA39" s="663"/>
      <c r="EB39" s="663"/>
      <c r="EC39" s="664"/>
    </row>
    <row r="40" spans="2:133" ht="11.25" customHeight="1" x14ac:dyDescent="0.15">
      <c r="B40" s="626" t="s">
        <v>316</v>
      </c>
      <c r="C40" s="627"/>
      <c r="D40" s="627"/>
      <c r="E40" s="627"/>
      <c r="F40" s="627"/>
      <c r="G40" s="627"/>
      <c r="H40" s="627"/>
      <c r="I40" s="627"/>
      <c r="J40" s="627"/>
      <c r="K40" s="627"/>
      <c r="L40" s="627"/>
      <c r="M40" s="627"/>
      <c r="N40" s="627"/>
      <c r="O40" s="627"/>
      <c r="P40" s="627"/>
      <c r="Q40" s="628"/>
      <c r="R40" s="629">
        <v>3569835</v>
      </c>
      <c r="S40" s="630"/>
      <c r="T40" s="630"/>
      <c r="U40" s="630"/>
      <c r="V40" s="630"/>
      <c r="W40" s="630"/>
      <c r="X40" s="630"/>
      <c r="Y40" s="631"/>
      <c r="Z40" s="632">
        <v>10.3</v>
      </c>
      <c r="AA40" s="632"/>
      <c r="AB40" s="632"/>
      <c r="AC40" s="632"/>
      <c r="AD40" s="633" t="s">
        <v>586</v>
      </c>
      <c r="AE40" s="633"/>
      <c r="AF40" s="633"/>
      <c r="AG40" s="633"/>
      <c r="AH40" s="633"/>
      <c r="AI40" s="633"/>
      <c r="AJ40" s="633"/>
      <c r="AK40" s="633"/>
      <c r="AL40" s="634" t="s">
        <v>593</v>
      </c>
      <c r="AM40" s="635"/>
      <c r="AN40" s="635"/>
      <c r="AO40" s="636"/>
      <c r="AQ40" s="707" t="s">
        <v>594</v>
      </c>
      <c r="AR40" s="708"/>
      <c r="AS40" s="708"/>
      <c r="AT40" s="708"/>
      <c r="AU40" s="708"/>
      <c r="AV40" s="708"/>
      <c r="AW40" s="708"/>
      <c r="AX40" s="708"/>
      <c r="AY40" s="709"/>
      <c r="AZ40" s="629">
        <v>15248</v>
      </c>
      <c r="BA40" s="630"/>
      <c r="BB40" s="630"/>
      <c r="BC40" s="630"/>
      <c r="BD40" s="669"/>
      <c r="BE40" s="669"/>
      <c r="BF40" s="687"/>
      <c r="BG40" s="710" t="s">
        <v>595</v>
      </c>
      <c r="BH40" s="711"/>
      <c r="BI40" s="711"/>
      <c r="BJ40" s="711"/>
      <c r="BK40" s="711"/>
      <c r="BL40" s="364"/>
      <c r="BM40" s="645" t="s">
        <v>317</v>
      </c>
      <c r="BN40" s="645"/>
      <c r="BO40" s="645"/>
      <c r="BP40" s="645"/>
      <c r="BQ40" s="645"/>
      <c r="BR40" s="645"/>
      <c r="BS40" s="645"/>
      <c r="BT40" s="645"/>
      <c r="BU40" s="646"/>
      <c r="BV40" s="629">
        <v>102</v>
      </c>
      <c r="BW40" s="630"/>
      <c r="BX40" s="630"/>
      <c r="BY40" s="630"/>
      <c r="BZ40" s="630"/>
      <c r="CA40" s="630"/>
      <c r="CB40" s="639"/>
      <c r="CD40" s="644" t="s">
        <v>318</v>
      </c>
      <c r="CE40" s="645"/>
      <c r="CF40" s="645"/>
      <c r="CG40" s="645"/>
      <c r="CH40" s="645"/>
      <c r="CI40" s="645"/>
      <c r="CJ40" s="645"/>
      <c r="CK40" s="645"/>
      <c r="CL40" s="645"/>
      <c r="CM40" s="645"/>
      <c r="CN40" s="645"/>
      <c r="CO40" s="645"/>
      <c r="CP40" s="645"/>
      <c r="CQ40" s="646"/>
      <c r="CR40" s="629">
        <v>13572</v>
      </c>
      <c r="CS40" s="630"/>
      <c r="CT40" s="630"/>
      <c r="CU40" s="630"/>
      <c r="CV40" s="630"/>
      <c r="CW40" s="630"/>
      <c r="CX40" s="630"/>
      <c r="CY40" s="631"/>
      <c r="CZ40" s="634">
        <v>0</v>
      </c>
      <c r="DA40" s="663"/>
      <c r="DB40" s="663"/>
      <c r="DC40" s="671"/>
      <c r="DD40" s="638">
        <v>13572</v>
      </c>
      <c r="DE40" s="630"/>
      <c r="DF40" s="630"/>
      <c r="DG40" s="630"/>
      <c r="DH40" s="630"/>
      <c r="DI40" s="630"/>
      <c r="DJ40" s="630"/>
      <c r="DK40" s="631"/>
      <c r="DL40" s="638" t="s">
        <v>129</v>
      </c>
      <c r="DM40" s="630"/>
      <c r="DN40" s="630"/>
      <c r="DO40" s="630"/>
      <c r="DP40" s="630"/>
      <c r="DQ40" s="630"/>
      <c r="DR40" s="630"/>
      <c r="DS40" s="630"/>
      <c r="DT40" s="630"/>
      <c r="DU40" s="630"/>
      <c r="DV40" s="631"/>
      <c r="DW40" s="634" t="s">
        <v>593</v>
      </c>
      <c r="DX40" s="663"/>
      <c r="DY40" s="663"/>
      <c r="DZ40" s="663"/>
      <c r="EA40" s="663"/>
      <c r="EB40" s="663"/>
      <c r="EC40" s="664"/>
    </row>
    <row r="41" spans="2:133" ht="11.25" customHeight="1" x14ac:dyDescent="0.15">
      <c r="B41" s="626" t="s">
        <v>319</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32" t="s">
        <v>129</v>
      </c>
      <c r="AA41" s="632"/>
      <c r="AB41" s="632"/>
      <c r="AC41" s="632"/>
      <c r="AD41" s="633" t="s">
        <v>129</v>
      </c>
      <c r="AE41" s="633"/>
      <c r="AF41" s="633"/>
      <c r="AG41" s="633"/>
      <c r="AH41" s="633"/>
      <c r="AI41" s="633"/>
      <c r="AJ41" s="633"/>
      <c r="AK41" s="633"/>
      <c r="AL41" s="634" t="s">
        <v>586</v>
      </c>
      <c r="AM41" s="635"/>
      <c r="AN41" s="635"/>
      <c r="AO41" s="636"/>
      <c r="AQ41" s="707" t="s">
        <v>320</v>
      </c>
      <c r="AR41" s="708"/>
      <c r="AS41" s="708"/>
      <c r="AT41" s="708"/>
      <c r="AU41" s="708"/>
      <c r="AV41" s="708"/>
      <c r="AW41" s="708"/>
      <c r="AX41" s="708"/>
      <c r="AY41" s="709"/>
      <c r="AZ41" s="629">
        <v>393015</v>
      </c>
      <c r="BA41" s="630"/>
      <c r="BB41" s="630"/>
      <c r="BC41" s="630"/>
      <c r="BD41" s="669"/>
      <c r="BE41" s="669"/>
      <c r="BF41" s="687"/>
      <c r="BG41" s="710"/>
      <c r="BH41" s="711"/>
      <c r="BI41" s="711"/>
      <c r="BJ41" s="711"/>
      <c r="BK41" s="711"/>
      <c r="BL41" s="364"/>
      <c r="BM41" s="645" t="s">
        <v>596</v>
      </c>
      <c r="BN41" s="645"/>
      <c r="BO41" s="645"/>
      <c r="BP41" s="645"/>
      <c r="BQ41" s="645"/>
      <c r="BR41" s="645"/>
      <c r="BS41" s="645"/>
      <c r="BT41" s="645"/>
      <c r="BU41" s="646"/>
      <c r="BV41" s="629">
        <v>1</v>
      </c>
      <c r="BW41" s="630"/>
      <c r="BX41" s="630"/>
      <c r="BY41" s="630"/>
      <c r="BZ41" s="630"/>
      <c r="CA41" s="630"/>
      <c r="CB41" s="639"/>
      <c r="CD41" s="644" t="s">
        <v>321</v>
      </c>
      <c r="CE41" s="645"/>
      <c r="CF41" s="645"/>
      <c r="CG41" s="645"/>
      <c r="CH41" s="645"/>
      <c r="CI41" s="645"/>
      <c r="CJ41" s="645"/>
      <c r="CK41" s="645"/>
      <c r="CL41" s="645"/>
      <c r="CM41" s="645"/>
      <c r="CN41" s="645"/>
      <c r="CO41" s="645"/>
      <c r="CP41" s="645"/>
      <c r="CQ41" s="646"/>
      <c r="CR41" s="629" t="s">
        <v>129</v>
      </c>
      <c r="CS41" s="669"/>
      <c r="CT41" s="669"/>
      <c r="CU41" s="669"/>
      <c r="CV41" s="669"/>
      <c r="CW41" s="669"/>
      <c r="CX41" s="669"/>
      <c r="CY41" s="670"/>
      <c r="CZ41" s="634" t="s">
        <v>129</v>
      </c>
      <c r="DA41" s="663"/>
      <c r="DB41" s="663"/>
      <c r="DC41" s="671"/>
      <c r="DD41" s="638" t="s">
        <v>586</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322</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32" t="s">
        <v>129</v>
      </c>
      <c r="AA42" s="632"/>
      <c r="AB42" s="632"/>
      <c r="AC42" s="632"/>
      <c r="AD42" s="633" t="s">
        <v>129</v>
      </c>
      <c r="AE42" s="633"/>
      <c r="AF42" s="633"/>
      <c r="AG42" s="633"/>
      <c r="AH42" s="633"/>
      <c r="AI42" s="633"/>
      <c r="AJ42" s="633"/>
      <c r="AK42" s="633"/>
      <c r="AL42" s="634" t="s">
        <v>586</v>
      </c>
      <c r="AM42" s="635"/>
      <c r="AN42" s="635"/>
      <c r="AO42" s="636"/>
      <c r="AQ42" s="714" t="s">
        <v>323</v>
      </c>
      <c r="AR42" s="715"/>
      <c r="AS42" s="715"/>
      <c r="AT42" s="715"/>
      <c r="AU42" s="715"/>
      <c r="AV42" s="715"/>
      <c r="AW42" s="715"/>
      <c r="AX42" s="715"/>
      <c r="AY42" s="716"/>
      <c r="AZ42" s="723">
        <v>1118475</v>
      </c>
      <c r="BA42" s="724"/>
      <c r="BB42" s="724"/>
      <c r="BC42" s="724"/>
      <c r="BD42" s="700"/>
      <c r="BE42" s="700"/>
      <c r="BF42" s="702"/>
      <c r="BG42" s="712"/>
      <c r="BH42" s="713"/>
      <c r="BI42" s="713"/>
      <c r="BJ42" s="713"/>
      <c r="BK42" s="713"/>
      <c r="BL42" s="365"/>
      <c r="BM42" s="655" t="s">
        <v>324</v>
      </c>
      <c r="BN42" s="655"/>
      <c r="BO42" s="655"/>
      <c r="BP42" s="655"/>
      <c r="BQ42" s="655"/>
      <c r="BR42" s="655"/>
      <c r="BS42" s="655"/>
      <c r="BT42" s="655"/>
      <c r="BU42" s="656"/>
      <c r="BV42" s="723">
        <v>368</v>
      </c>
      <c r="BW42" s="724"/>
      <c r="BX42" s="724"/>
      <c r="BY42" s="724"/>
      <c r="BZ42" s="724"/>
      <c r="CA42" s="724"/>
      <c r="CB42" s="736"/>
      <c r="CD42" s="626" t="s">
        <v>325</v>
      </c>
      <c r="CE42" s="627"/>
      <c r="CF42" s="627"/>
      <c r="CG42" s="627"/>
      <c r="CH42" s="627"/>
      <c r="CI42" s="627"/>
      <c r="CJ42" s="627"/>
      <c r="CK42" s="627"/>
      <c r="CL42" s="627"/>
      <c r="CM42" s="627"/>
      <c r="CN42" s="627"/>
      <c r="CO42" s="627"/>
      <c r="CP42" s="627"/>
      <c r="CQ42" s="628"/>
      <c r="CR42" s="629">
        <v>6418813</v>
      </c>
      <c r="CS42" s="669"/>
      <c r="CT42" s="669"/>
      <c r="CU42" s="669"/>
      <c r="CV42" s="669"/>
      <c r="CW42" s="669"/>
      <c r="CX42" s="669"/>
      <c r="CY42" s="670"/>
      <c r="CZ42" s="634">
        <v>19.2</v>
      </c>
      <c r="DA42" s="663"/>
      <c r="DB42" s="663"/>
      <c r="DC42" s="671"/>
      <c r="DD42" s="638">
        <v>1053140</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326</v>
      </c>
      <c r="C43" s="627"/>
      <c r="D43" s="627"/>
      <c r="E43" s="627"/>
      <c r="F43" s="627"/>
      <c r="G43" s="627"/>
      <c r="H43" s="627"/>
      <c r="I43" s="627"/>
      <c r="J43" s="627"/>
      <c r="K43" s="627"/>
      <c r="L43" s="627"/>
      <c r="M43" s="627"/>
      <c r="N43" s="627"/>
      <c r="O43" s="627"/>
      <c r="P43" s="627"/>
      <c r="Q43" s="628"/>
      <c r="R43" s="629">
        <v>567000</v>
      </c>
      <c r="S43" s="630"/>
      <c r="T43" s="630"/>
      <c r="U43" s="630"/>
      <c r="V43" s="630"/>
      <c r="W43" s="630"/>
      <c r="X43" s="630"/>
      <c r="Y43" s="631"/>
      <c r="Z43" s="632">
        <v>1.6</v>
      </c>
      <c r="AA43" s="632"/>
      <c r="AB43" s="632"/>
      <c r="AC43" s="632"/>
      <c r="AD43" s="633" t="s">
        <v>129</v>
      </c>
      <c r="AE43" s="633"/>
      <c r="AF43" s="633"/>
      <c r="AG43" s="633"/>
      <c r="AH43" s="633"/>
      <c r="AI43" s="633"/>
      <c r="AJ43" s="633"/>
      <c r="AK43" s="633"/>
      <c r="AL43" s="634" t="s">
        <v>586</v>
      </c>
      <c r="AM43" s="635"/>
      <c r="AN43" s="635"/>
      <c r="AO43" s="636"/>
      <c r="BV43" s="219"/>
      <c r="BW43" s="219"/>
      <c r="BX43" s="219"/>
      <c r="BY43" s="219"/>
      <c r="BZ43" s="219"/>
      <c r="CA43" s="219"/>
      <c r="CB43" s="219"/>
      <c r="CD43" s="626" t="s">
        <v>327</v>
      </c>
      <c r="CE43" s="627"/>
      <c r="CF43" s="627"/>
      <c r="CG43" s="627"/>
      <c r="CH43" s="627"/>
      <c r="CI43" s="627"/>
      <c r="CJ43" s="627"/>
      <c r="CK43" s="627"/>
      <c r="CL43" s="627"/>
      <c r="CM43" s="627"/>
      <c r="CN43" s="627"/>
      <c r="CO43" s="627"/>
      <c r="CP43" s="627"/>
      <c r="CQ43" s="628"/>
      <c r="CR43" s="629">
        <v>135681</v>
      </c>
      <c r="CS43" s="669"/>
      <c r="CT43" s="669"/>
      <c r="CU43" s="669"/>
      <c r="CV43" s="669"/>
      <c r="CW43" s="669"/>
      <c r="CX43" s="669"/>
      <c r="CY43" s="670"/>
      <c r="CZ43" s="634">
        <v>0.4</v>
      </c>
      <c r="DA43" s="663"/>
      <c r="DB43" s="663"/>
      <c r="DC43" s="671"/>
      <c r="DD43" s="638">
        <v>135681</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3" t="s">
        <v>597</v>
      </c>
      <c r="C44" s="674"/>
      <c r="D44" s="674"/>
      <c r="E44" s="674"/>
      <c r="F44" s="674"/>
      <c r="G44" s="674"/>
      <c r="H44" s="674"/>
      <c r="I44" s="674"/>
      <c r="J44" s="674"/>
      <c r="K44" s="674"/>
      <c r="L44" s="674"/>
      <c r="M44" s="674"/>
      <c r="N44" s="674"/>
      <c r="O44" s="674"/>
      <c r="P44" s="674"/>
      <c r="Q44" s="675"/>
      <c r="R44" s="723">
        <v>34746724</v>
      </c>
      <c r="S44" s="724"/>
      <c r="T44" s="724"/>
      <c r="U44" s="724"/>
      <c r="V44" s="724"/>
      <c r="W44" s="724"/>
      <c r="X44" s="724"/>
      <c r="Y44" s="725"/>
      <c r="Z44" s="726">
        <v>100</v>
      </c>
      <c r="AA44" s="726"/>
      <c r="AB44" s="726"/>
      <c r="AC44" s="726"/>
      <c r="AD44" s="727">
        <v>17263584</v>
      </c>
      <c r="AE44" s="727"/>
      <c r="AF44" s="727"/>
      <c r="AG44" s="727"/>
      <c r="AH44" s="727"/>
      <c r="AI44" s="727"/>
      <c r="AJ44" s="727"/>
      <c r="AK44" s="727"/>
      <c r="AL44" s="728">
        <v>100</v>
      </c>
      <c r="AM44" s="701"/>
      <c r="AN44" s="701"/>
      <c r="AO44" s="729"/>
      <c r="CD44" s="730" t="s">
        <v>284</v>
      </c>
      <c r="CE44" s="731"/>
      <c r="CF44" s="626" t="s">
        <v>328</v>
      </c>
      <c r="CG44" s="627"/>
      <c r="CH44" s="627"/>
      <c r="CI44" s="627"/>
      <c r="CJ44" s="627"/>
      <c r="CK44" s="627"/>
      <c r="CL44" s="627"/>
      <c r="CM44" s="627"/>
      <c r="CN44" s="627"/>
      <c r="CO44" s="627"/>
      <c r="CP44" s="627"/>
      <c r="CQ44" s="628"/>
      <c r="CR44" s="629">
        <v>5551936</v>
      </c>
      <c r="CS44" s="630"/>
      <c r="CT44" s="630"/>
      <c r="CU44" s="630"/>
      <c r="CV44" s="630"/>
      <c r="CW44" s="630"/>
      <c r="CX44" s="630"/>
      <c r="CY44" s="631"/>
      <c r="CZ44" s="634">
        <v>16.600000000000001</v>
      </c>
      <c r="DA44" s="635"/>
      <c r="DB44" s="635"/>
      <c r="DC44" s="647"/>
      <c r="DD44" s="638">
        <v>976070</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598</v>
      </c>
      <c r="CG45" s="627"/>
      <c r="CH45" s="627"/>
      <c r="CI45" s="627"/>
      <c r="CJ45" s="627"/>
      <c r="CK45" s="627"/>
      <c r="CL45" s="627"/>
      <c r="CM45" s="627"/>
      <c r="CN45" s="627"/>
      <c r="CO45" s="627"/>
      <c r="CP45" s="627"/>
      <c r="CQ45" s="628"/>
      <c r="CR45" s="629">
        <v>2535347</v>
      </c>
      <c r="CS45" s="669"/>
      <c r="CT45" s="669"/>
      <c r="CU45" s="669"/>
      <c r="CV45" s="669"/>
      <c r="CW45" s="669"/>
      <c r="CX45" s="669"/>
      <c r="CY45" s="670"/>
      <c r="CZ45" s="634">
        <v>7.6</v>
      </c>
      <c r="DA45" s="663"/>
      <c r="DB45" s="663"/>
      <c r="DC45" s="671"/>
      <c r="DD45" s="638">
        <v>114070</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1" t="s">
        <v>329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599</v>
      </c>
      <c r="CG46" s="627"/>
      <c r="CH46" s="627"/>
      <c r="CI46" s="627"/>
      <c r="CJ46" s="627"/>
      <c r="CK46" s="627"/>
      <c r="CL46" s="627"/>
      <c r="CM46" s="627"/>
      <c r="CN46" s="627"/>
      <c r="CO46" s="627"/>
      <c r="CP46" s="627"/>
      <c r="CQ46" s="628"/>
      <c r="CR46" s="629">
        <v>2908386</v>
      </c>
      <c r="CS46" s="630"/>
      <c r="CT46" s="630"/>
      <c r="CU46" s="630"/>
      <c r="CV46" s="630"/>
      <c r="CW46" s="630"/>
      <c r="CX46" s="630"/>
      <c r="CY46" s="631"/>
      <c r="CZ46" s="634">
        <v>8.6999999999999993</v>
      </c>
      <c r="DA46" s="635"/>
      <c r="DB46" s="635"/>
      <c r="DC46" s="647"/>
      <c r="DD46" s="638">
        <v>856346</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330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331</v>
      </c>
      <c r="CG47" s="627"/>
      <c r="CH47" s="627"/>
      <c r="CI47" s="627"/>
      <c r="CJ47" s="627"/>
      <c r="CK47" s="627"/>
      <c r="CL47" s="627"/>
      <c r="CM47" s="627"/>
      <c r="CN47" s="627"/>
      <c r="CO47" s="627"/>
      <c r="CP47" s="627"/>
      <c r="CQ47" s="628"/>
      <c r="CR47" s="629">
        <v>866877</v>
      </c>
      <c r="CS47" s="669"/>
      <c r="CT47" s="669"/>
      <c r="CU47" s="669"/>
      <c r="CV47" s="669"/>
      <c r="CW47" s="669"/>
      <c r="CX47" s="669"/>
      <c r="CY47" s="670"/>
      <c r="CZ47" s="634">
        <v>2.6</v>
      </c>
      <c r="DA47" s="663"/>
      <c r="DB47" s="663"/>
      <c r="DC47" s="671"/>
      <c r="DD47" s="638">
        <v>77070</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332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600</v>
      </c>
      <c r="CG48" s="627"/>
      <c r="CH48" s="627"/>
      <c r="CI48" s="627"/>
      <c r="CJ48" s="627"/>
      <c r="CK48" s="627"/>
      <c r="CL48" s="627"/>
      <c r="CM48" s="627"/>
      <c r="CN48" s="627"/>
      <c r="CO48" s="627"/>
      <c r="CP48" s="627"/>
      <c r="CQ48" s="628"/>
      <c r="CR48" s="629" t="s">
        <v>586</v>
      </c>
      <c r="CS48" s="630"/>
      <c r="CT48" s="630"/>
      <c r="CU48" s="630"/>
      <c r="CV48" s="630"/>
      <c r="CW48" s="630"/>
      <c r="CX48" s="630"/>
      <c r="CY48" s="631"/>
      <c r="CZ48" s="634" t="s">
        <v>129</v>
      </c>
      <c r="DA48" s="635"/>
      <c r="DB48" s="635"/>
      <c r="DC48" s="647"/>
      <c r="DD48" s="638" t="s">
        <v>593</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333</v>
      </c>
      <c r="CE49" s="674"/>
      <c r="CF49" s="674"/>
      <c r="CG49" s="674"/>
      <c r="CH49" s="674"/>
      <c r="CI49" s="674"/>
      <c r="CJ49" s="674"/>
      <c r="CK49" s="674"/>
      <c r="CL49" s="674"/>
      <c r="CM49" s="674"/>
      <c r="CN49" s="674"/>
      <c r="CO49" s="674"/>
      <c r="CP49" s="674"/>
      <c r="CQ49" s="675"/>
      <c r="CR49" s="723">
        <v>33427613</v>
      </c>
      <c r="CS49" s="700"/>
      <c r="CT49" s="700"/>
      <c r="CU49" s="700"/>
      <c r="CV49" s="700"/>
      <c r="CW49" s="700"/>
      <c r="CX49" s="700"/>
      <c r="CY49" s="737"/>
      <c r="CZ49" s="728">
        <v>100</v>
      </c>
      <c r="DA49" s="738"/>
      <c r="DB49" s="738"/>
      <c r="DC49" s="739"/>
      <c r="DD49" s="740">
        <v>19292424</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QoUzKW5F4C3oolpjKeCd6K5kqs0Z5ABIb0DgBvzdzByPBH5u8RTn0VwR/yGcsE3jACCsIWeoYR2EefxnS51VfQ==" saltValue="nrLQKNZR+TIW4V5y14z5i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334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335</v>
      </c>
      <c r="DK2" s="751"/>
      <c r="DL2" s="751"/>
      <c r="DM2" s="751"/>
      <c r="DN2" s="751"/>
      <c r="DO2" s="752"/>
      <c r="DP2" s="224"/>
      <c r="DQ2" s="750" t="s">
        <v>336</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337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338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339</v>
      </c>
      <c r="B5" s="756"/>
      <c r="C5" s="756"/>
      <c r="D5" s="756"/>
      <c r="E5" s="756"/>
      <c r="F5" s="756"/>
      <c r="G5" s="756"/>
      <c r="H5" s="756"/>
      <c r="I5" s="756"/>
      <c r="J5" s="756"/>
      <c r="K5" s="756"/>
      <c r="L5" s="756"/>
      <c r="M5" s="756"/>
      <c r="N5" s="756"/>
      <c r="O5" s="756"/>
      <c r="P5" s="757"/>
      <c r="Q5" s="761" t="s">
        <v>340</v>
      </c>
      <c r="R5" s="762"/>
      <c r="S5" s="762"/>
      <c r="T5" s="762"/>
      <c r="U5" s="763"/>
      <c r="V5" s="761" t="s">
        <v>341</v>
      </c>
      <c r="W5" s="762"/>
      <c r="X5" s="762"/>
      <c r="Y5" s="762"/>
      <c r="Z5" s="763"/>
      <c r="AA5" s="761" t="s">
        <v>342</v>
      </c>
      <c r="AB5" s="762"/>
      <c r="AC5" s="762"/>
      <c r="AD5" s="762"/>
      <c r="AE5" s="762"/>
      <c r="AF5" s="767" t="s">
        <v>343</v>
      </c>
      <c r="AG5" s="762"/>
      <c r="AH5" s="762"/>
      <c r="AI5" s="762"/>
      <c r="AJ5" s="768"/>
      <c r="AK5" s="762" t="s">
        <v>344</v>
      </c>
      <c r="AL5" s="762"/>
      <c r="AM5" s="762"/>
      <c r="AN5" s="762"/>
      <c r="AO5" s="763"/>
      <c r="AP5" s="761" t="s">
        <v>345</v>
      </c>
      <c r="AQ5" s="762"/>
      <c r="AR5" s="762"/>
      <c r="AS5" s="762"/>
      <c r="AT5" s="763"/>
      <c r="AU5" s="761" t="s">
        <v>346</v>
      </c>
      <c r="AV5" s="762"/>
      <c r="AW5" s="762"/>
      <c r="AX5" s="762"/>
      <c r="AY5" s="768"/>
      <c r="AZ5" s="228"/>
      <c r="BA5" s="228"/>
      <c r="BB5" s="228"/>
      <c r="BC5" s="228"/>
      <c r="BD5" s="228"/>
      <c r="BE5" s="229"/>
      <c r="BF5" s="229"/>
      <c r="BG5" s="229"/>
      <c r="BH5" s="229"/>
      <c r="BI5" s="229"/>
      <c r="BJ5" s="229"/>
      <c r="BK5" s="229"/>
      <c r="BL5" s="229"/>
      <c r="BM5" s="229"/>
      <c r="BN5" s="229"/>
      <c r="BO5" s="229"/>
      <c r="BP5" s="229"/>
      <c r="BQ5" s="755" t="s">
        <v>347</v>
      </c>
      <c r="BR5" s="756"/>
      <c r="BS5" s="756"/>
      <c r="BT5" s="756"/>
      <c r="BU5" s="756"/>
      <c r="BV5" s="756"/>
      <c r="BW5" s="756"/>
      <c r="BX5" s="756"/>
      <c r="BY5" s="756"/>
      <c r="BZ5" s="756"/>
      <c r="CA5" s="756"/>
      <c r="CB5" s="756"/>
      <c r="CC5" s="756"/>
      <c r="CD5" s="756"/>
      <c r="CE5" s="756"/>
      <c r="CF5" s="756"/>
      <c r="CG5" s="757"/>
      <c r="CH5" s="761" t="s">
        <v>348</v>
      </c>
      <c r="CI5" s="762"/>
      <c r="CJ5" s="762"/>
      <c r="CK5" s="762"/>
      <c r="CL5" s="763"/>
      <c r="CM5" s="761" t="s">
        <v>349</v>
      </c>
      <c r="CN5" s="762"/>
      <c r="CO5" s="762"/>
      <c r="CP5" s="762"/>
      <c r="CQ5" s="763"/>
      <c r="CR5" s="761" t="s">
        <v>350</v>
      </c>
      <c r="CS5" s="762"/>
      <c r="CT5" s="762"/>
      <c r="CU5" s="762"/>
      <c r="CV5" s="763"/>
      <c r="CW5" s="761" t="s">
        <v>351</v>
      </c>
      <c r="CX5" s="762"/>
      <c r="CY5" s="762"/>
      <c r="CZ5" s="762"/>
      <c r="DA5" s="763"/>
      <c r="DB5" s="761" t="s">
        <v>352</v>
      </c>
      <c r="DC5" s="762"/>
      <c r="DD5" s="762"/>
      <c r="DE5" s="762"/>
      <c r="DF5" s="763"/>
      <c r="DG5" s="791" t="s">
        <v>353</v>
      </c>
      <c r="DH5" s="792"/>
      <c r="DI5" s="792"/>
      <c r="DJ5" s="792"/>
      <c r="DK5" s="793"/>
      <c r="DL5" s="791" t="s">
        <v>354</v>
      </c>
      <c r="DM5" s="792"/>
      <c r="DN5" s="792"/>
      <c r="DO5" s="792"/>
      <c r="DP5" s="793"/>
      <c r="DQ5" s="761" t="s">
        <v>355</v>
      </c>
      <c r="DR5" s="762"/>
      <c r="DS5" s="762"/>
      <c r="DT5" s="762"/>
      <c r="DU5" s="763"/>
      <c r="DV5" s="761" t="s">
        <v>346</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356</v>
      </c>
      <c r="C7" s="778"/>
      <c r="D7" s="778"/>
      <c r="E7" s="778"/>
      <c r="F7" s="778"/>
      <c r="G7" s="778"/>
      <c r="H7" s="778"/>
      <c r="I7" s="778"/>
      <c r="J7" s="778"/>
      <c r="K7" s="778"/>
      <c r="L7" s="778"/>
      <c r="M7" s="778"/>
      <c r="N7" s="778"/>
      <c r="O7" s="778"/>
      <c r="P7" s="779"/>
      <c r="Q7" s="780">
        <v>34428</v>
      </c>
      <c r="R7" s="781"/>
      <c r="S7" s="781"/>
      <c r="T7" s="781"/>
      <c r="U7" s="781"/>
      <c r="V7" s="781">
        <v>33110</v>
      </c>
      <c r="W7" s="781"/>
      <c r="X7" s="781"/>
      <c r="Y7" s="781"/>
      <c r="Z7" s="781"/>
      <c r="AA7" s="781">
        <v>1318</v>
      </c>
      <c r="AB7" s="781"/>
      <c r="AC7" s="781"/>
      <c r="AD7" s="781"/>
      <c r="AE7" s="782"/>
      <c r="AF7" s="783">
        <v>813</v>
      </c>
      <c r="AG7" s="784"/>
      <c r="AH7" s="784"/>
      <c r="AI7" s="784"/>
      <c r="AJ7" s="785"/>
      <c r="AK7" s="786" t="s">
        <v>537</v>
      </c>
      <c r="AL7" s="787"/>
      <c r="AM7" s="787"/>
      <c r="AN7" s="787"/>
      <c r="AO7" s="787"/>
      <c r="AP7" s="787">
        <v>42843</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547</v>
      </c>
      <c r="BT7" s="775"/>
      <c r="BU7" s="775"/>
      <c r="BV7" s="775"/>
      <c r="BW7" s="775"/>
      <c r="BX7" s="775"/>
      <c r="BY7" s="775"/>
      <c r="BZ7" s="775"/>
      <c r="CA7" s="775"/>
      <c r="CB7" s="775"/>
      <c r="CC7" s="775"/>
      <c r="CD7" s="775"/>
      <c r="CE7" s="775"/>
      <c r="CF7" s="775"/>
      <c r="CG7" s="790"/>
      <c r="CH7" s="771">
        <v>-11</v>
      </c>
      <c r="CI7" s="772"/>
      <c r="CJ7" s="772"/>
      <c r="CK7" s="772"/>
      <c r="CL7" s="773"/>
      <c r="CM7" s="771">
        <v>135</v>
      </c>
      <c r="CN7" s="772"/>
      <c r="CO7" s="772"/>
      <c r="CP7" s="772"/>
      <c r="CQ7" s="773"/>
      <c r="CR7" s="771">
        <v>70</v>
      </c>
      <c r="CS7" s="772"/>
      <c r="CT7" s="772"/>
      <c r="CU7" s="772"/>
      <c r="CV7" s="773"/>
      <c r="CW7" s="771">
        <v>5</v>
      </c>
      <c r="CX7" s="772"/>
      <c r="CY7" s="772"/>
      <c r="CZ7" s="772"/>
      <c r="DA7" s="773"/>
      <c r="DB7" s="771" t="s">
        <v>472</v>
      </c>
      <c r="DC7" s="772"/>
      <c r="DD7" s="772"/>
      <c r="DE7" s="772"/>
      <c r="DF7" s="773"/>
      <c r="DG7" s="771" t="s">
        <v>472</v>
      </c>
      <c r="DH7" s="772"/>
      <c r="DI7" s="772"/>
      <c r="DJ7" s="772"/>
      <c r="DK7" s="773"/>
      <c r="DL7" s="771" t="s">
        <v>472</v>
      </c>
      <c r="DM7" s="772"/>
      <c r="DN7" s="772"/>
      <c r="DO7" s="772"/>
      <c r="DP7" s="773"/>
      <c r="DQ7" s="771" t="s">
        <v>472</v>
      </c>
      <c r="DR7" s="772"/>
      <c r="DS7" s="772"/>
      <c r="DT7" s="772"/>
      <c r="DU7" s="773"/>
      <c r="DV7" s="774"/>
      <c r="DW7" s="775"/>
      <c r="DX7" s="775"/>
      <c r="DY7" s="775"/>
      <c r="DZ7" s="776"/>
      <c r="EA7" s="230"/>
    </row>
    <row r="8" spans="1:131" s="231" customFormat="1" ht="26.25" customHeight="1" x14ac:dyDescent="0.15">
      <c r="A8" s="234">
        <v>2</v>
      </c>
      <c r="B8" s="808" t="s">
        <v>357</v>
      </c>
      <c r="C8" s="809"/>
      <c r="D8" s="809"/>
      <c r="E8" s="809"/>
      <c r="F8" s="809"/>
      <c r="G8" s="809"/>
      <c r="H8" s="809"/>
      <c r="I8" s="809"/>
      <c r="J8" s="809"/>
      <c r="K8" s="809"/>
      <c r="L8" s="809"/>
      <c r="M8" s="809"/>
      <c r="N8" s="809"/>
      <c r="O8" s="809"/>
      <c r="P8" s="810"/>
      <c r="Q8" s="811">
        <v>423</v>
      </c>
      <c r="R8" s="812"/>
      <c r="S8" s="812"/>
      <c r="T8" s="812"/>
      <c r="U8" s="812"/>
      <c r="V8" s="812">
        <v>421</v>
      </c>
      <c r="W8" s="812"/>
      <c r="X8" s="812"/>
      <c r="Y8" s="812"/>
      <c r="Z8" s="812"/>
      <c r="AA8" s="812">
        <v>1</v>
      </c>
      <c r="AB8" s="812"/>
      <c r="AC8" s="812"/>
      <c r="AD8" s="812"/>
      <c r="AE8" s="813"/>
      <c r="AF8" s="814">
        <v>1</v>
      </c>
      <c r="AG8" s="815"/>
      <c r="AH8" s="815"/>
      <c r="AI8" s="815"/>
      <c r="AJ8" s="816"/>
      <c r="AK8" s="797">
        <v>54</v>
      </c>
      <c r="AL8" s="798"/>
      <c r="AM8" s="798"/>
      <c r="AN8" s="798"/>
      <c r="AO8" s="798"/>
      <c r="AP8" s="798" t="s">
        <v>538</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548</v>
      </c>
      <c r="BT8" s="802"/>
      <c r="BU8" s="802"/>
      <c r="BV8" s="802"/>
      <c r="BW8" s="802"/>
      <c r="BX8" s="802"/>
      <c r="BY8" s="802"/>
      <c r="BZ8" s="802"/>
      <c r="CA8" s="802"/>
      <c r="CB8" s="802"/>
      <c r="CC8" s="802"/>
      <c r="CD8" s="802"/>
      <c r="CE8" s="802"/>
      <c r="CF8" s="802"/>
      <c r="CG8" s="803"/>
      <c r="CH8" s="804">
        <v>8</v>
      </c>
      <c r="CI8" s="805"/>
      <c r="CJ8" s="805"/>
      <c r="CK8" s="805"/>
      <c r="CL8" s="806"/>
      <c r="CM8" s="804">
        <v>41</v>
      </c>
      <c r="CN8" s="805"/>
      <c r="CO8" s="805"/>
      <c r="CP8" s="805"/>
      <c r="CQ8" s="806"/>
      <c r="CR8" s="804">
        <v>5</v>
      </c>
      <c r="CS8" s="805"/>
      <c r="CT8" s="805"/>
      <c r="CU8" s="805"/>
      <c r="CV8" s="806"/>
      <c r="CW8" s="804">
        <v>16</v>
      </c>
      <c r="CX8" s="805"/>
      <c r="CY8" s="805"/>
      <c r="CZ8" s="805"/>
      <c r="DA8" s="806"/>
      <c r="DB8" s="804" t="s">
        <v>472</v>
      </c>
      <c r="DC8" s="805"/>
      <c r="DD8" s="805"/>
      <c r="DE8" s="805"/>
      <c r="DF8" s="806"/>
      <c r="DG8" s="804" t="s">
        <v>472</v>
      </c>
      <c r="DH8" s="805"/>
      <c r="DI8" s="805"/>
      <c r="DJ8" s="805"/>
      <c r="DK8" s="806"/>
      <c r="DL8" s="804" t="s">
        <v>472</v>
      </c>
      <c r="DM8" s="805"/>
      <c r="DN8" s="805"/>
      <c r="DO8" s="805"/>
      <c r="DP8" s="806"/>
      <c r="DQ8" s="804" t="s">
        <v>472</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549</v>
      </c>
      <c r="BT9" s="802"/>
      <c r="BU9" s="802"/>
      <c r="BV9" s="802"/>
      <c r="BW9" s="802"/>
      <c r="BX9" s="802"/>
      <c r="BY9" s="802"/>
      <c r="BZ9" s="802"/>
      <c r="CA9" s="802"/>
      <c r="CB9" s="802"/>
      <c r="CC9" s="802"/>
      <c r="CD9" s="802"/>
      <c r="CE9" s="802"/>
      <c r="CF9" s="802"/>
      <c r="CG9" s="803"/>
      <c r="CH9" s="804">
        <v>14</v>
      </c>
      <c r="CI9" s="805"/>
      <c r="CJ9" s="805"/>
      <c r="CK9" s="805"/>
      <c r="CL9" s="806"/>
      <c r="CM9" s="804">
        <v>247</v>
      </c>
      <c r="CN9" s="805"/>
      <c r="CO9" s="805"/>
      <c r="CP9" s="805"/>
      <c r="CQ9" s="806"/>
      <c r="CR9" s="804">
        <v>50</v>
      </c>
      <c r="CS9" s="805"/>
      <c r="CT9" s="805"/>
      <c r="CU9" s="805"/>
      <c r="CV9" s="806"/>
      <c r="CW9" s="804" t="s">
        <v>472</v>
      </c>
      <c r="CX9" s="805"/>
      <c r="CY9" s="805"/>
      <c r="CZ9" s="805"/>
      <c r="DA9" s="806"/>
      <c r="DB9" s="804" t="s">
        <v>472</v>
      </c>
      <c r="DC9" s="805"/>
      <c r="DD9" s="805"/>
      <c r="DE9" s="805"/>
      <c r="DF9" s="806"/>
      <c r="DG9" s="804" t="s">
        <v>472</v>
      </c>
      <c r="DH9" s="805"/>
      <c r="DI9" s="805"/>
      <c r="DJ9" s="805"/>
      <c r="DK9" s="806"/>
      <c r="DL9" s="804" t="s">
        <v>472</v>
      </c>
      <c r="DM9" s="805"/>
      <c r="DN9" s="805"/>
      <c r="DO9" s="805"/>
      <c r="DP9" s="806"/>
      <c r="DQ9" s="804" t="s">
        <v>472</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550</v>
      </c>
      <c r="BT10" s="802"/>
      <c r="BU10" s="802"/>
      <c r="BV10" s="802"/>
      <c r="BW10" s="802"/>
      <c r="BX10" s="802"/>
      <c r="BY10" s="802"/>
      <c r="BZ10" s="802"/>
      <c r="CA10" s="802"/>
      <c r="CB10" s="802"/>
      <c r="CC10" s="802"/>
      <c r="CD10" s="802"/>
      <c r="CE10" s="802"/>
      <c r="CF10" s="802"/>
      <c r="CG10" s="803"/>
      <c r="CH10" s="804">
        <v>0</v>
      </c>
      <c r="CI10" s="805"/>
      <c r="CJ10" s="805"/>
      <c r="CK10" s="805"/>
      <c r="CL10" s="806"/>
      <c r="CM10" s="804">
        <v>4</v>
      </c>
      <c r="CN10" s="805"/>
      <c r="CO10" s="805"/>
      <c r="CP10" s="805"/>
      <c r="CQ10" s="806"/>
      <c r="CR10" s="804">
        <v>3</v>
      </c>
      <c r="CS10" s="805"/>
      <c r="CT10" s="805"/>
      <c r="CU10" s="805"/>
      <c r="CV10" s="806"/>
      <c r="CW10" s="804">
        <v>9</v>
      </c>
      <c r="CX10" s="805"/>
      <c r="CY10" s="805"/>
      <c r="CZ10" s="805"/>
      <c r="DA10" s="806"/>
      <c r="DB10" s="804" t="s">
        <v>472</v>
      </c>
      <c r="DC10" s="805"/>
      <c r="DD10" s="805"/>
      <c r="DE10" s="805"/>
      <c r="DF10" s="806"/>
      <c r="DG10" s="804" t="s">
        <v>472</v>
      </c>
      <c r="DH10" s="805"/>
      <c r="DI10" s="805"/>
      <c r="DJ10" s="805"/>
      <c r="DK10" s="806"/>
      <c r="DL10" s="804" t="s">
        <v>472</v>
      </c>
      <c r="DM10" s="805"/>
      <c r="DN10" s="805"/>
      <c r="DO10" s="805"/>
      <c r="DP10" s="806"/>
      <c r="DQ10" s="804" t="s">
        <v>472</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t="s">
        <v>551</v>
      </c>
      <c r="BT11" s="802"/>
      <c r="BU11" s="802"/>
      <c r="BV11" s="802"/>
      <c r="BW11" s="802"/>
      <c r="BX11" s="802"/>
      <c r="BY11" s="802"/>
      <c r="BZ11" s="802"/>
      <c r="CA11" s="802"/>
      <c r="CB11" s="802"/>
      <c r="CC11" s="802"/>
      <c r="CD11" s="802"/>
      <c r="CE11" s="802"/>
      <c r="CF11" s="802"/>
      <c r="CG11" s="803"/>
      <c r="CH11" s="804">
        <v>0</v>
      </c>
      <c r="CI11" s="805"/>
      <c r="CJ11" s="805"/>
      <c r="CK11" s="805"/>
      <c r="CL11" s="806"/>
      <c r="CM11" s="804">
        <v>3</v>
      </c>
      <c r="CN11" s="805"/>
      <c r="CO11" s="805"/>
      <c r="CP11" s="805"/>
      <c r="CQ11" s="806"/>
      <c r="CR11" s="804">
        <v>3</v>
      </c>
      <c r="CS11" s="805"/>
      <c r="CT11" s="805"/>
      <c r="CU11" s="805"/>
      <c r="CV11" s="806"/>
      <c r="CW11" s="804">
        <v>27</v>
      </c>
      <c r="CX11" s="805"/>
      <c r="CY11" s="805"/>
      <c r="CZ11" s="805"/>
      <c r="DA11" s="806"/>
      <c r="DB11" s="804" t="s">
        <v>472</v>
      </c>
      <c r="DC11" s="805"/>
      <c r="DD11" s="805"/>
      <c r="DE11" s="805"/>
      <c r="DF11" s="806"/>
      <c r="DG11" s="804" t="s">
        <v>472</v>
      </c>
      <c r="DH11" s="805"/>
      <c r="DI11" s="805"/>
      <c r="DJ11" s="805"/>
      <c r="DK11" s="806"/>
      <c r="DL11" s="804" t="s">
        <v>472</v>
      </c>
      <c r="DM11" s="805"/>
      <c r="DN11" s="805"/>
      <c r="DO11" s="805"/>
      <c r="DP11" s="806"/>
      <c r="DQ11" s="804" t="s">
        <v>472</v>
      </c>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t="s">
        <v>552</v>
      </c>
      <c r="BT12" s="802"/>
      <c r="BU12" s="802"/>
      <c r="BV12" s="802"/>
      <c r="BW12" s="802"/>
      <c r="BX12" s="802"/>
      <c r="BY12" s="802"/>
      <c r="BZ12" s="802"/>
      <c r="CA12" s="802"/>
      <c r="CB12" s="802"/>
      <c r="CC12" s="802"/>
      <c r="CD12" s="802"/>
      <c r="CE12" s="802"/>
      <c r="CF12" s="802"/>
      <c r="CG12" s="803"/>
      <c r="CH12" s="804">
        <v>-4</v>
      </c>
      <c r="CI12" s="805"/>
      <c r="CJ12" s="805"/>
      <c r="CK12" s="805"/>
      <c r="CL12" s="806"/>
      <c r="CM12" s="804">
        <v>845</v>
      </c>
      <c r="CN12" s="805"/>
      <c r="CO12" s="805"/>
      <c r="CP12" s="805"/>
      <c r="CQ12" s="806"/>
      <c r="CR12" s="804">
        <v>471</v>
      </c>
      <c r="CS12" s="805"/>
      <c r="CT12" s="805"/>
      <c r="CU12" s="805"/>
      <c r="CV12" s="806"/>
      <c r="CW12" s="804" t="s">
        <v>472</v>
      </c>
      <c r="CX12" s="805"/>
      <c r="CY12" s="805"/>
      <c r="CZ12" s="805"/>
      <c r="DA12" s="806"/>
      <c r="DB12" s="804" t="s">
        <v>472</v>
      </c>
      <c r="DC12" s="805"/>
      <c r="DD12" s="805"/>
      <c r="DE12" s="805"/>
      <c r="DF12" s="806"/>
      <c r="DG12" s="804" t="s">
        <v>472</v>
      </c>
      <c r="DH12" s="805"/>
      <c r="DI12" s="805"/>
      <c r="DJ12" s="805"/>
      <c r="DK12" s="806"/>
      <c r="DL12" s="804" t="s">
        <v>472</v>
      </c>
      <c r="DM12" s="805"/>
      <c r="DN12" s="805"/>
      <c r="DO12" s="805"/>
      <c r="DP12" s="806"/>
      <c r="DQ12" s="804" t="s">
        <v>472</v>
      </c>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t="s">
        <v>553</v>
      </c>
      <c r="BT13" s="802"/>
      <c r="BU13" s="802"/>
      <c r="BV13" s="802"/>
      <c r="BW13" s="802"/>
      <c r="BX13" s="802"/>
      <c r="BY13" s="802"/>
      <c r="BZ13" s="802"/>
      <c r="CA13" s="802"/>
      <c r="CB13" s="802"/>
      <c r="CC13" s="802"/>
      <c r="CD13" s="802"/>
      <c r="CE13" s="802"/>
      <c r="CF13" s="802"/>
      <c r="CG13" s="803"/>
      <c r="CH13" s="804">
        <v>239</v>
      </c>
      <c r="CI13" s="805"/>
      <c r="CJ13" s="805"/>
      <c r="CK13" s="805"/>
      <c r="CL13" s="806"/>
      <c r="CM13" s="804">
        <v>26094</v>
      </c>
      <c r="CN13" s="805"/>
      <c r="CO13" s="805"/>
      <c r="CP13" s="805"/>
      <c r="CQ13" s="806"/>
      <c r="CR13" s="804">
        <v>0</v>
      </c>
      <c r="CS13" s="805"/>
      <c r="CT13" s="805"/>
      <c r="CU13" s="805"/>
      <c r="CV13" s="806"/>
      <c r="CW13" s="804" t="s">
        <v>472</v>
      </c>
      <c r="CX13" s="805"/>
      <c r="CY13" s="805"/>
      <c r="CZ13" s="805"/>
      <c r="DA13" s="806"/>
      <c r="DB13" s="804">
        <v>1468</v>
      </c>
      <c r="DC13" s="805"/>
      <c r="DD13" s="805"/>
      <c r="DE13" s="805"/>
      <c r="DF13" s="806"/>
      <c r="DG13" s="804" t="s">
        <v>472</v>
      </c>
      <c r="DH13" s="805"/>
      <c r="DI13" s="805"/>
      <c r="DJ13" s="805"/>
      <c r="DK13" s="806"/>
      <c r="DL13" s="804">
        <v>913</v>
      </c>
      <c r="DM13" s="805"/>
      <c r="DN13" s="805"/>
      <c r="DO13" s="805"/>
      <c r="DP13" s="806"/>
      <c r="DQ13" s="804">
        <v>91</v>
      </c>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358</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359</v>
      </c>
      <c r="B23" s="817" t="s">
        <v>360</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815</v>
      </c>
      <c r="AG23" s="821"/>
      <c r="AH23" s="821"/>
      <c r="AI23" s="821"/>
      <c r="AJ23" s="824"/>
      <c r="AK23" s="825"/>
      <c r="AL23" s="826"/>
      <c r="AM23" s="826"/>
      <c r="AN23" s="826"/>
      <c r="AO23" s="826"/>
      <c r="AP23" s="821"/>
      <c r="AQ23" s="821"/>
      <c r="AR23" s="821"/>
      <c r="AS23" s="821"/>
      <c r="AT23" s="821"/>
      <c r="AU23" s="837"/>
      <c r="AV23" s="837"/>
      <c r="AW23" s="837"/>
      <c r="AX23" s="837"/>
      <c r="AY23" s="838"/>
      <c r="AZ23" s="839" t="s">
        <v>227</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361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362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339</v>
      </c>
      <c r="B26" s="756"/>
      <c r="C26" s="756"/>
      <c r="D26" s="756"/>
      <c r="E26" s="756"/>
      <c r="F26" s="756"/>
      <c r="G26" s="756"/>
      <c r="H26" s="756"/>
      <c r="I26" s="756"/>
      <c r="J26" s="756"/>
      <c r="K26" s="756"/>
      <c r="L26" s="756"/>
      <c r="M26" s="756"/>
      <c r="N26" s="756"/>
      <c r="O26" s="756"/>
      <c r="P26" s="757"/>
      <c r="Q26" s="761" t="s">
        <v>363</v>
      </c>
      <c r="R26" s="762"/>
      <c r="S26" s="762"/>
      <c r="T26" s="762"/>
      <c r="U26" s="763"/>
      <c r="V26" s="761" t="s">
        <v>364</v>
      </c>
      <c r="W26" s="762"/>
      <c r="X26" s="762"/>
      <c r="Y26" s="762"/>
      <c r="Z26" s="763"/>
      <c r="AA26" s="761" t="s">
        <v>365</v>
      </c>
      <c r="AB26" s="762"/>
      <c r="AC26" s="762"/>
      <c r="AD26" s="762"/>
      <c r="AE26" s="762"/>
      <c r="AF26" s="842" t="s">
        <v>366</v>
      </c>
      <c r="AG26" s="843"/>
      <c r="AH26" s="843"/>
      <c r="AI26" s="843"/>
      <c r="AJ26" s="844"/>
      <c r="AK26" s="762" t="s">
        <v>367</v>
      </c>
      <c r="AL26" s="762"/>
      <c r="AM26" s="762"/>
      <c r="AN26" s="762"/>
      <c r="AO26" s="763"/>
      <c r="AP26" s="761" t="s">
        <v>368</v>
      </c>
      <c r="AQ26" s="762"/>
      <c r="AR26" s="762"/>
      <c r="AS26" s="762"/>
      <c r="AT26" s="763"/>
      <c r="AU26" s="761" t="s">
        <v>369</v>
      </c>
      <c r="AV26" s="762"/>
      <c r="AW26" s="762"/>
      <c r="AX26" s="762"/>
      <c r="AY26" s="763"/>
      <c r="AZ26" s="761" t="s">
        <v>370</v>
      </c>
      <c r="BA26" s="762"/>
      <c r="BB26" s="762"/>
      <c r="BC26" s="762"/>
      <c r="BD26" s="763"/>
      <c r="BE26" s="761" t="s">
        <v>346</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371</v>
      </c>
      <c r="C28" s="778"/>
      <c r="D28" s="778"/>
      <c r="E28" s="778"/>
      <c r="F28" s="778"/>
      <c r="G28" s="778"/>
      <c r="H28" s="778"/>
      <c r="I28" s="778"/>
      <c r="J28" s="778"/>
      <c r="K28" s="778"/>
      <c r="L28" s="778"/>
      <c r="M28" s="778"/>
      <c r="N28" s="778"/>
      <c r="O28" s="778"/>
      <c r="P28" s="779"/>
      <c r="Q28" s="850">
        <v>4597</v>
      </c>
      <c r="R28" s="851"/>
      <c r="S28" s="851"/>
      <c r="T28" s="851"/>
      <c r="U28" s="851"/>
      <c r="V28" s="851">
        <v>4557</v>
      </c>
      <c r="W28" s="851"/>
      <c r="X28" s="851"/>
      <c r="Y28" s="851"/>
      <c r="Z28" s="851"/>
      <c r="AA28" s="851">
        <v>40</v>
      </c>
      <c r="AB28" s="851"/>
      <c r="AC28" s="851"/>
      <c r="AD28" s="851"/>
      <c r="AE28" s="852"/>
      <c r="AF28" s="853">
        <v>40</v>
      </c>
      <c r="AG28" s="851"/>
      <c r="AH28" s="851"/>
      <c r="AI28" s="851"/>
      <c r="AJ28" s="854"/>
      <c r="AK28" s="855">
        <v>466</v>
      </c>
      <c r="AL28" s="856"/>
      <c r="AM28" s="856"/>
      <c r="AN28" s="856"/>
      <c r="AO28" s="856"/>
      <c r="AP28" s="856" t="s">
        <v>537</v>
      </c>
      <c r="AQ28" s="856"/>
      <c r="AR28" s="856"/>
      <c r="AS28" s="856"/>
      <c r="AT28" s="856"/>
      <c r="AU28" s="856" t="s">
        <v>545</v>
      </c>
      <c r="AV28" s="856"/>
      <c r="AW28" s="856"/>
      <c r="AX28" s="856"/>
      <c r="AY28" s="856"/>
      <c r="AZ28" s="857" t="s">
        <v>472</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372</v>
      </c>
      <c r="C29" s="809"/>
      <c r="D29" s="809"/>
      <c r="E29" s="809"/>
      <c r="F29" s="809"/>
      <c r="G29" s="809"/>
      <c r="H29" s="809"/>
      <c r="I29" s="809"/>
      <c r="J29" s="809"/>
      <c r="K29" s="809"/>
      <c r="L29" s="809"/>
      <c r="M29" s="809"/>
      <c r="N29" s="809"/>
      <c r="O29" s="809"/>
      <c r="P29" s="810"/>
      <c r="Q29" s="811">
        <v>4025</v>
      </c>
      <c r="R29" s="812"/>
      <c r="S29" s="812"/>
      <c r="T29" s="812"/>
      <c r="U29" s="812"/>
      <c r="V29" s="812">
        <v>3951</v>
      </c>
      <c r="W29" s="812"/>
      <c r="X29" s="812"/>
      <c r="Y29" s="812"/>
      <c r="Z29" s="812"/>
      <c r="AA29" s="812">
        <v>73</v>
      </c>
      <c r="AB29" s="812"/>
      <c r="AC29" s="812"/>
      <c r="AD29" s="812"/>
      <c r="AE29" s="813"/>
      <c r="AF29" s="814">
        <v>73</v>
      </c>
      <c r="AG29" s="815"/>
      <c r="AH29" s="815"/>
      <c r="AI29" s="815"/>
      <c r="AJ29" s="816"/>
      <c r="AK29" s="862">
        <v>16</v>
      </c>
      <c r="AL29" s="858"/>
      <c r="AM29" s="858"/>
      <c r="AN29" s="858"/>
      <c r="AO29" s="858"/>
      <c r="AP29" s="858" t="s">
        <v>538</v>
      </c>
      <c r="AQ29" s="858"/>
      <c r="AR29" s="858"/>
      <c r="AS29" s="858"/>
      <c r="AT29" s="858"/>
      <c r="AU29" s="858" t="s">
        <v>538</v>
      </c>
      <c r="AV29" s="858"/>
      <c r="AW29" s="858"/>
      <c r="AX29" s="858"/>
      <c r="AY29" s="858"/>
      <c r="AZ29" s="859" t="s">
        <v>472</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373</v>
      </c>
      <c r="C30" s="809"/>
      <c r="D30" s="809"/>
      <c r="E30" s="809"/>
      <c r="F30" s="809"/>
      <c r="G30" s="809"/>
      <c r="H30" s="809"/>
      <c r="I30" s="809"/>
      <c r="J30" s="809"/>
      <c r="K30" s="809"/>
      <c r="L30" s="809"/>
      <c r="M30" s="809"/>
      <c r="N30" s="809"/>
      <c r="O30" s="809"/>
      <c r="P30" s="810"/>
      <c r="Q30" s="811">
        <v>375</v>
      </c>
      <c r="R30" s="812"/>
      <c r="S30" s="812"/>
      <c r="T30" s="812"/>
      <c r="U30" s="812"/>
      <c r="V30" s="812">
        <v>373</v>
      </c>
      <c r="W30" s="812"/>
      <c r="X30" s="812"/>
      <c r="Y30" s="812"/>
      <c r="Z30" s="812"/>
      <c r="AA30" s="812">
        <v>1</v>
      </c>
      <c r="AB30" s="812"/>
      <c r="AC30" s="812"/>
      <c r="AD30" s="812"/>
      <c r="AE30" s="813"/>
      <c r="AF30" s="814">
        <v>1</v>
      </c>
      <c r="AG30" s="815"/>
      <c r="AH30" s="815"/>
      <c r="AI30" s="815"/>
      <c r="AJ30" s="816"/>
      <c r="AK30" s="862">
        <v>130</v>
      </c>
      <c r="AL30" s="858"/>
      <c r="AM30" s="858"/>
      <c r="AN30" s="858"/>
      <c r="AO30" s="858"/>
      <c r="AP30" s="858" t="s">
        <v>546</v>
      </c>
      <c r="AQ30" s="858"/>
      <c r="AR30" s="858"/>
      <c r="AS30" s="858"/>
      <c r="AT30" s="858"/>
      <c r="AU30" s="858" t="s">
        <v>538</v>
      </c>
      <c r="AV30" s="858"/>
      <c r="AW30" s="858"/>
      <c r="AX30" s="858"/>
      <c r="AY30" s="858"/>
      <c r="AZ30" s="859" t="s">
        <v>472</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374</v>
      </c>
      <c r="C31" s="809"/>
      <c r="D31" s="809"/>
      <c r="E31" s="809"/>
      <c r="F31" s="809"/>
      <c r="G31" s="809"/>
      <c r="H31" s="809"/>
      <c r="I31" s="809"/>
      <c r="J31" s="809"/>
      <c r="K31" s="809"/>
      <c r="L31" s="809"/>
      <c r="M31" s="809"/>
      <c r="N31" s="809"/>
      <c r="O31" s="809"/>
      <c r="P31" s="810"/>
      <c r="Q31" s="811">
        <v>1672</v>
      </c>
      <c r="R31" s="812"/>
      <c r="S31" s="812"/>
      <c r="T31" s="812"/>
      <c r="U31" s="812"/>
      <c r="V31" s="812">
        <v>1531</v>
      </c>
      <c r="W31" s="812"/>
      <c r="X31" s="812"/>
      <c r="Y31" s="812"/>
      <c r="Z31" s="812"/>
      <c r="AA31" s="812">
        <v>142</v>
      </c>
      <c r="AB31" s="812"/>
      <c r="AC31" s="812"/>
      <c r="AD31" s="812"/>
      <c r="AE31" s="813"/>
      <c r="AF31" s="814">
        <v>1019</v>
      </c>
      <c r="AG31" s="815"/>
      <c r="AH31" s="815"/>
      <c r="AI31" s="815"/>
      <c r="AJ31" s="816"/>
      <c r="AK31" s="862" t="s">
        <v>539</v>
      </c>
      <c r="AL31" s="858"/>
      <c r="AM31" s="858"/>
      <c r="AN31" s="858"/>
      <c r="AO31" s="858"/>
      <c r="AP31" s="858">
        <v>3569</v>
      </c>
      <c r="AQ31" s="858"/>
      <c r="AR31" s="858"/>
      <c r="AS31" s="858"/>
      <c r="AT31" s="858"/>
      <c r="AU31" s="858">
        <v>1952</v>
      </c>
      <c r="AV31" s="858"/>
      <c r="AW31" s="858"/>
      <c r="AX31" s="858"/>
      <c r="AY31" s="858"/>
      <c r="AZ31" s="859" t="s">
        <v>472</v>
      </c>
      <c r="BA31" s="859"/>
      <c r="BB31" s="859"/>
      <c r="BC31" s="859"/>
      <c r="BD31" s="859"/>
      <c r="BE31" s="860" t="s">
        <v>375</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376</v>
      </c>
      <c r="C32" s="809"/>
      <c r="D32" s="809"/>
      <c r="E32" s="809"/>
      <c r="F32" s="809"/>
      <c r="G32" s="809"/>
      <c r="H32" s="809"/>
      <c r="I32" s="809"/>
      <c r="J32" s="809"/>
      <c r="K32" s="809"/>
      <c r="L32" s="809"/>
      <c r="M32" s="809"/>
      <c r="N32" s="809"/>
      <c r="O32" s="809"/>
      <c r="P32" s="810"/>
      <c r="Q32" s="811">
        <v>40</v>
      </c>
      <c r="R32" s="812"/>
      <c r="S32" s="812"/>
      <c r="T32" s="812"/>
      <c r="U32" s="812"/>
      <c r="V32" s="812">
        <v>40</v>
      </c>
      <c r="W32" s="812"/>
      <c r="X32" s="812"/>
      <c r="Y32" s="812"/>
      <c r="Z32" s="812"/>
      <c r="AA32" s="812">
        <v>0</v>
      </c>
      <c r="AB32" s="812"/>
      <c r="AC32" s="812"/>
      <c r="AD32" s="812"/>
      <c r="AE32" s="813"/>
      <c r="AF32" s="814">
        <v>0</v>
      </c>
      <c r="AG32" s="815"/>
      <c r="AH32" s="815"/>
      <c r="AI32" s="815"/>
      <c r="AJ32" s="816"/>
      <c r="AK32" s="862">
        <v>15</v>
      </c>
      <c r="AL32" s="858"/>
      <c r="AM32" s="858"/>
      <c r="AN32" s="858"/>
      <c r="AO32" s="858"/>
      <c r="AP32" s="858">
        <v>48</v>
      </c>
      <c r="AQ32" s="858"/>
      <c r="AR32" s="858"/>
      <c r="AS32" s="858"/>
      <c r="AT32" s="858"/>
      <c r="AU32" s="858">
        <v>18</v>
      </c>
      <c r="AV32" s="858"/>
      <c r="AW32" s="858"/>
      <c r="AX32" s="858"/>
      <c r="AY32" s="858"/>
      <c r="AZ32" s="859" t="s">
        <v>472</v>
      </c>
      <c r="BA32" s="859"/>
      <c r="BB32" s="859"/>
      <c r="BC32" s="859"/>
      <c r="BD32" s="859"/>
      <c r="BE32" s="860" t="s">
        <v>377</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378</v>
      </c>
      <c r="C33" s="809"/>
      <c r="D33" s="809"/>
      <c r="E33" s="809"/>
      <c r="F33" s="809"/>
      <c r="G33" s="809"/>
      <c r="H33" s="809"/>
      <c r="I33" s="809"/>
      <c r="J33" s="809"/>
      <c r="K33" s="809"/>
      <c r="L33" s="809"/>
      <c r="M33" s="809"/>
      <c r="N33" s="809"/>
      <c r="O33" s="809"/>
      <c r="P33" s="810"/>
      <c r="Q33" s="811">
        <v>23</v>
      </c>
      <c r="R33" s="812"/>
      <c r="S33" s="812"/>
      <c r="T33" s="812"/>
      <c r="U33" s="812"/>
      <c r="V33" s="812">
        <v>23</v>
      </c>
      <c r="W33" s="812"/>
      <c r="X33" s="812"/>
      <c r="Y33" s="812"/>
      <c r="Z33" s="812"/>
      <c r="AA33" s="812">
        <v>0</v>
      </c>
      <c r="AB33" s="812"/>
      <c r="AC33" s="812"/>
      <c r="AD33" s="812"/>
      <c r="AE33" s="813"/>
      <c r="AF33" s="814">
        <v>0</v>
      </c>
      <c r="AG33" s="815"/>
      <c r="AH33" s="815"/>
      <c r="AI33" s="815"/>
      <c r="AJ33" s="816"/>
      <c r="AK33" s="862">
        <v>20</v>
      </c>
      <c r="AL33" s="858"/>
      <c r="AM33" s="858"/>
      <c r="AN33" s="858"/>
      <c r="AO33" s="858"/>
      <c r="AP33" s="858">
        <v>136</v>
      </c>
      <c r="AQ33" s="858"/>
      <c r="AR33" s="858"/>
      <c r="AS33" s="858"/>
      <c r="AT33" s="858"/>
      <c r="AU33" s="858">
        <v>136</v>
      </c>
      <c r="AV33" s="858"/>
      <c r="AW33" s="858"/>
      <c r="AX33" s="858"/>
      <c r="AY33" s="858"/>
      <c r="AZ33" s="859" t="s">
        <v>472</v>
      </c>
      <c r="BA33" s="859"/>
      <c r="BB33" s="859"/>
      <c r="BC33" s="859"/>
      <c r="BD33" s="859"/>
      <c r="BE33" s="860" t="s">
        <v>377</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379</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359</v>
      </c>
      <c r="B63" s="817" t="s">
        <v>380</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1135</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227</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381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382</v>
      </c>
      <c r="B66" s="756"/>
      <c r="C66" s="756"/>
      <c r="D66" s="756"/>
      <c r="E66" s="756"/>
      <c r="F66" s="756"/>
      <c r="G66" s="756"/>
      <c r="H66" s="756"/>
      <c r="I66" s="756"/>
      <c r="J66" s="756"/>
      <c r="K66" s="756"/>
      <c r="L66" s="756"/>
      <c r="M66" s="756"/>
      <c r="N66" s="756"/>
      <c r="O66" s="756"/>
      <c r="P66" s="757"/>
      <c r="Q66" s="761" t="s">
        <v>363</v>
      </c>
      <c r="R66" s="762"/>
      <c r="S66" s="762"/>
      <c r="T66" s="762"/>
      <c r="U66" s="763"/>
      <c r="V66" s="761" t="s">
        <v>364</v>
      </c>
      <c r="W66" s="762"/>
      <c r="X66" s="762"/>
      <c r="Y66" s="762"/>
      <c r="Z66" s="763"/>
      <c r="AA66" s="761" t="s">
        <v>365</v>
      </c>
      <c r="AB66" s="762"/>
      <c r="AC66" s="762"/>
      <c r="AD66" s="762"/>
      <c r="AE66" s="763"/>
      <c r="AF66" s="882" t="s">
        <v>366</v>
      </c>
      <c r="AG66" s="843"/>
      <c r="AH66" s="843"/>
      <c r="AI66" s="843"/>
      <c r="AJ66" s="883"/>
      <c r="AK66" s="761" t="s">
        <v>367</v>
      </c>
      <c r="AL66" s="756"/>
      <c r="AM66" s="756"/>
      <c r="AN66" s="756"/>
      <c r="AO66" s="757"/>
      <c r="AP66" s="761" t="s">
        <v>368</v>
      </c>
      <c r="AQ66" s="762"/>
      <c r="AR66" s="762"/>
      <c r="AS66" s="762"/>
      <c r="AT66" s="763"/>
      <c r="AU66" s="761" t="s">
        <v>383</v>
      </c>
      <c r="AV66" s="762"/>
      <c r="AW66" s="762"/>
      <c r="AX66" s="762"/>
      <c r="AY66" s="763"/>
      <c r="AZ66" s="761" t="s">
        <v>346</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554</v>
      </c>
      <c r="C68" s="898"/>
      <c r="D68" s="898"/>
      <c r="E68" s="898"/>
      <c r="F68" s="898"/>
      <c r="G68" s="898"/>
      <c r="H68" s="898"/>
      <c r="I68" s="898"/>
      <c r="J68" s="898"/>
      <c r="K68" s="898"/>
      <c r="L68" s="898"/>
      <c r="M68" s="898"/>
      <c r="N68" s="898"/>
      <c r="O68" s="898"/>
      <c r="P68" s="899"/>
      <c r="Q68" s="900">
        <v>7204</v>
      </c>
      <c r="R68" s="894"/>
      <c r="S68" s="894"/>
      <c r="T68" s="894"/>
      <c r="U68" s="894"/>
      <c r="V68" s="894">
        <v>7158</v>
      </c>
      <c r="W68" s="894"/>
      <c r="X68" s="894"/>
      <c r="Y68" s="894"/>
      <c r="Z68" s="894"/>
      <c r="AA68" s="894">
        <v>46</v>
      </c>
      <c r="AB68" s="894"/>
      <c r="AC68" s="894"/>
      <c r="AD68" s="894"/>
      <c r="AE68" s="894"/>
      <c r="AF68" s="894">
        <v>2029</v>
      </c>
      <c r="AG68" s="894"/>
      <c r="AH68" s="894"/>
      <c r="AI68" s="894"/>
      <c r="AJ68" s="894"/>
      <c r="AK68" s="894" t="s">
        <v>472</v>
      </c>
      <c r="AL68" s="894"/>
      <c r="AM68" s="894"/>
      <c r="AN68" s="894"/>
      <c r="AO68" s="894"/>
      <c r="AP68" s="894">
        <v>4231</v>
      </c>
      <c r="AQ68" s="894"/>
      <c r="AR68" s="894"/>
      <c r="AS68" s="894"/>
      <c r="AT68" s="894"/>
      <c r="AU68" s="894">
        <v>1181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555</v>
      </c>
      <c r="C69" s="902"/>
      <c r="D69" s="902"/>
      <c r="E69" s="902"/>
      <c r="F69" s="902"/>
      <c r="G69" s="902"/>
      <c r="H69" s="902"/>
      <c r="I69" s="902"/>
      <c r="J69" s="902"/>
      <c r="K69" s="902"/>
      <c r="L69" s="902"/>
      <c r="M69" s="902"/>
      <c r="N69" s="902"/>
      <c r="O69" s="902"/>
      <c r="P69" s="903"/>
      <c r="Q69" s="904">
        <v>6188</v>
      </c>
      <c r="R69" s="858"/>
      <c r="S69" s="858"/>
      <c r="T69" s="858"/>
      <c r="U69" s="858"/>
      <c r="V69" s="858">
        <v>6153</v>
      </c>
      <c r="W69" s="858"/>
      <c r="X69" s="858"/>
      <c r="Y69" s="858"/>
      <c r="Z69" s="858"/>
      <c r="AA69" s="858">
        <v>35</v>
      </c>
      <c r="AB69" s="858"/>
      <c r="AC69" s="858"/>
      <c r="AD69" s="858"/>
      <c r="AE69" s="858"/>
      <c r="AF69" s="858">
        <v>1703</v>
      </c>
      <c r="AG69" s="858"/>
      <c r="AH69" s="858"/>
      <c r="AI69" s="858"/>
      <c r="AJ69" s="858"/>
      <c r="AK69" s="858" t="s">
        <v>472</v>
      </c>
      <c r="AL69" s="858"/>
      <c r="AM69" s="858"/>
      <c r="AN69" s="858"/>
      <c r="AO69" s="858"/>
      <c r="AP69" s="858">
        <v>3979</v>
      </c>
      <c r="AQ69" s="858"/>
      <c r="AR69" s="858"/>
      <c r="AS69" s="858"/>
      <c r="AT69" s="858"/>
      <c r="AU69" s="858">
        <v>1097</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556</v>
      </c>
      <c r="C70" s="902"/>
      <c r="D70" s="902"/>
      <c r="E70" s="902"/>
      <c r="F70" s="902"/>
      <c r="G70" s="902"/>
      <c r="H70" s="902"/>
      <c r="I70" s="902"/>
      <c r="J70" s="902"/>
      <c r="K70" s="902"/>
      <c r="L70" s="902"/>
      <c r="M70" s="902"/>
      <c r="N70" s="902"/>
      <c r="O70" s="902"/>
      <c r="P70" s="903"/>
      <c r="Q70" s="904">
        <v>1016</v>
      </c>
      <c r="R70" s="858"/>
      <c r="S70" s="858"/>
      <c r="T70" s="858"/>
      <c r="U70" s="858"/>
      <c r="V70" s="858">
        <v>1005</v>
      </c>
      <c r="W70" s="858"/>
      <c r="X70" s="858"/>
      <c r="Y70" s="858"/>
      <c r="Z70" s="858"/>
      <c r="AA70" s="858">
        <v>12</v>
      </c>
      <c r="AB70" s="858"/>
      <c r="AC70" s="858"/>
      <c r="AD70" s="858"/>
      <c r="AE70" s="858"/>
      <c r="AF70" s="858">
        <v>327</v>
      </c>
      <c r="AG70" s="858"/>
      <c r="AH70" s="858"/>
      <c r="AI70" s="858"/>
      <c r="AJ70" s="858"/>
      <c r="AK70" s="858" t="s">
        <v>472</v>
      </c>
      <c r="AL70" s="858"/>
      <c r="AM70" s="858"/>
      <c r="AN70" s="858"/>
      <c r="AO70" s="858"/>
      <c r="AP70" s="858">
        <v>252</v>
      </c>
      <c r="AQ70" s="858"/>
      <c r="AR70" s="858"/>
      <c r="AS70" s="858"/>
      <c r="AT70" s="858"/>
      <c r="AU70" s="858">
        <v>84</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557</v>
      </c>
      <c r="C71" s="902"/>
      <c r="D71" s="902"/>
      <c r="E71" s="902"/>
      <c r="F71" s="902"/>
      <c r="G71" s="902"/>
      <c r="H71" s="902"/>
      <c r="I71" s="902"/>
      <c r="J71" s="902"/>
      <c r="K71" s="902"/>
      <c r="L71" s="902"/>
      <c r="M71" s="902"/>
      <c r="N71" s="902"/>
      <c r="O71" s="902"/>
      <c r="P71" s="903"/>
      <c r="Q71" s="904">
        <v>7425</v>
      </c>
      <c r="R71" s="858"/>
      <c r="S71" s="858"/>
      <c r="T71" s="858"/>
      <c r="U71" s="858"/>
      <c r="V71" s="858">
        <v>6850</v>
      </c>
      <c r="W71" s="858"/>
      <c r="X71" s="858"/>
      <c r="Y71" s="858"/>
      <c r="Z71" s="858"/>
      <c r="AA71" s="858">
        <v>575</v>
      </c>
      <c r="AB71" s="858"/>
      <c r="AC71" s="858"/>
      <c r="AD71" s="858"/>
      <c r="AE71" s="858"/>
      <c r="AF71" s="858">
        <v>575</v>
      </c>
      <c r="AG71" s="858"/>
      <c r="AH71" s="858"/>
      <c r="AI71" s="858"/>
      <c r="AJ71" s="858"/>
      <c r="AK71" s="858">
        <v>1540</v>
      </c>
      <c r="AL71" s="858"/>
      <c r="AM71" s="858"/>
      <c r="AN71" s="858"/>
      <c r="AO71" s="858"/>
      <c r="AP71" s="858" t="s">
        <v>472</v>
      </c>
      <c r="AQ71" s="858"/>
      <c r="AR71" s="858"/>
      <c r="AS71" s="858"/>
      <c r="AT71" s="858"/>
      <c r="AU71" s="858" t="s">
        <v>472</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558</v>
      </c>
      <c r="C72" s="902"/>
      <c r="D72" s="902"/>
      <c r="E72" s="902"/>
      <c r="F72" s="902"/>
      <c r="G72" s="902"/>
      <c r="H72" s="902"/>
      <c r="I72" s="902"/>
      <c r="J72" s="902"/>
      <c r="K72" s="902"/>
      <c r="L72" s="902"/>
      <c r="M72" s="902"/>
      <c r="N72" s="902"/>
      <c r="O72" s="902"/>
      <c r="P72" s="903"/>
      <c r="Q72" s="904">
        <v>7317</v>
      </c>
      <c r="R72" s="858"/>
      <c r="S72" s="858"/>
      <c r="T72" s="858"/>
      <c r="U72" s="858"/>
      <c r="V72" s="858">
        <v>6766</v>
      </c>
      <c r="W72" s="858"/>
      <c r="X72" s="858"/>
      <c r="Y72" s="858"/>
      <c r="Z72" s="858"/>
      <c r="AA72" s="858">
        <v>551</v>
      </c>
      <c r="AB72" s="858"/>
      <c r="AC72" s="858"/>
      <c r="AD72" s="858"/>
      <c r="AE72" s="858"/>
      <c r="AF72" s="858">
        <v>551</v>
      </c>
      <c r="AG72" s="858"/>
      <c r="AH72" s="858"/>
      <c r="AI72" s="858"/>
      <c r="AJ72" s="858"/>
      <c r="AK72" s="858">
        <v>1540</v>
      </c>
      <c r="AL72" s="858"/>
      <c r="AM72" s="858"/>
      <c r="AN72" s="858"/>
      <c r="AO72" s="858"/>
      <c r="AP72" s="858" t="s">
        <v>472</v>
      </c>
      <c r="AQ72" s="858"/>
      <c r="AR72" s="858"/>
      <c r="AS72" s="858"/>
      <c r="AT72" s="858"/>
      <c r="AU72" s="858" t="s">
        <v>472</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559</v>
      </c>
      <c r="C73" s="902"/>
      <c r="D73" s="902"/>
      <c r="E73" s="902"/>
      <c r="F73" s="902"/>
      <c r="G73" s="902"/>
      <c r="H73" s="902"/>
      <c r="I73" s="902"/>
      <c r="J73" s="902"/>
      <c r="K73" s="902"/>
      <c r="L73" s="902"/>
      <c r="M73" s="902"/>
      <c r="N73" s="902"/>
      <c r="O73" s="902"/>
      <c r="P73" s="903"/>
      <c r="Q73" s="904">
        <v>108</v>
      </c>
      <c r="R73" s="858"/>
      <c r="S73" s="858"/>
      <c r="T73" s="858"/>
      <c r="U73" s="858"/>
      <c r="V73" s="858">
        <v>84</v>
      </c>
      <c r="W73" s="858"/>
      <c r="X73" s="858"/>
      <c r="Y73" s="858"/>
      <c r="Z73" s="858"/>
      <c r="AA73" s="858">
        <v>24</v>
      </c>
      <c r="AB73" s="858"/>
      <c r="AC73" s="858"/>
      <c r="AD73" s="858"/>
      <c r="AE73" s="858"/>
      <c r="AF73" s="858">
        <v>24</v>
      </c>
      <c r="AG73" s="858"/>
      <c r="AH73" s="858"/>
      <c r="AI73" s="858"/>
      <c r="AJ73" s="858"/>
      <c r="AK73" s="858" t="s">
        <v>472</v>
      </c>
      <c r="AL73" s="858"/>
      <c r="AM73" s="858"/>
      <c r="AN73" s="858"/>
      <c r="AO73" s="858"/>
      <c r="AP73" s="858" t="s">
        <v>472</v>
      </c>
      <c r="AQ73" s="858"/>
      <c r="AR73" s="858"/>
      <c r="AS73" s="858"/>
      <c r="AT73" s="858"/>
      <c r="AU73" s="858" t="s">
        <v>472</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560</v>
      </c>
      <c r="C74" s="902"/>
      <c r="D74" s="902"/>
      <c r="E74" s="902"/>
      <c r="F74" s="902"/>
      <c r="G74" s="902"/>
      <c r="H74" s="902"/>
      <c r="I74" s="902"/>
      <c r="J74" s="902"/>
      <c r="K74" s="902"/>
      <c r="L74" s="902"/>
      <c r="M74" s="902"/>
      <c r="N74" s="902"/>
      <c r="O74" s="902"/>
      <c r="P74" s="903"/>
      <c r="Q74" s="904">
        <v>234812</v>
      </c>
      <c r="R74" s="858"/>
      <c r="S74" s="858"/>
      <c r="T74" s="858"/>
      <c r="U74" s="858"/>
      <c r="V74" s="858">
        <v>227357</v>
      </c>
      <c r="W74" s="858"/>
      <c r="X74" s="858"/>
      <c r="Y74" s="858"/>
      <c r="Z74" s="858"/>
      <c r="AA74" s="858">
        <v>7455</v>
      </c>
      <c r="AB74" s="858"/>
      <c r="AC74" s="858"/>
      <c r="AD74" s="858"/>
      <c r="AE74" s="858"/>
      <c r="AF74" s="858">
        <v>7455</v>
      </c>
      <c r="AG74" s="858"/>
      <c r="AH74" s="858"/>
      <c r="AI74" s="858"/>
      <c r="AJ74" s="858"/>
      <c r="AK74" s="858">
        <v>57</v>
      </c>
      <c r="AL74" s="858"/>
      <c r="AM74" s="858"/>
      <c r="AN74" s="858"/>
      <c r="AO74" s="858"/>
      <c r="AP74" s="858" t="s">
        <v>561</v>
      </c>
      <c r="AQ74" s="858"/>
      <c r="AR74" s="858"/>
      <c r="AS74" s="858"/>
      <c r="AT74" s="858"/>
      <c r="AU74" s="858" t="s">
        <v>561</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562</v>
      </c>
      <c r="C75" s="902"/>
      <c r="D75" s="902"/>
      <c r="E75" s="902"/>
      <c r="F75" s="902"/>
      <c r="G75" s="902"/>
      <c r="H75" s="902"/>
      <c r="I75" s="902"/>
      <c r="J75" s="902"/>
      <c r="K75" s="902"/>
      <c r="L75" s="902"/>
      <c r="M75" s="902"/>
      <c r="N75" s="902"/>
      <c r="O75" s="902"/>
      <c r="P75" s="903"/>
      <c r="Q75" s="905">
        <v>266</v>
      </c>
      <c r="R75" s="906"/>
      <c r="S75" s="906"/>
      <c r="T75" s="906"/>
      <c r="U75" s="862"/>
      <c r="V75" s="907">
        <v>254</v>
      </c>
      <c r="W75" s="906"/>
      <c r="X75" s="906"/>
      <c r="Y75" s="906"/>
      <c r="Z75" s="862"/>
      <c r="AA75" s="907">
        <v>12</v>
      </c>
      <c r="AB75" s="906"/>
      <c r="AC75" s="906"/>
      <c r="AD75" s="906"/>
      <c r="AE75" s="862"/>
      <c r="AF75" s="907">
        <v>12</v>
      </c>
      <c r="AG75" s="906"/>
      <c r="AH75" s="906"/>
      <c r="AI75" s="906"/>
      <c r="AJ75" s="862"/>
      <c r="AK75" s="907">
        <v>16</v>
      </c>
      <c r="AL75" s="906"/>
      <c r="AM75" s="906"/>
      <c r="AN75" s="906"/>
      <c r="AO75" s="862"/>
      <c r="AP75" s="907" t="s">
        <v>561</v>
      </c>
      <c r="AQ75" s="906"/>
      <c r="AR75" s="906"/>
      <c r="AS75" s="906"/>
      <c r="AT75" s="862"/>
      <c r="AU75" s="907" t="s">
        <v>561</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563</v>
      </c>
      <c r="C76" s="902"/>
      <c r="D76" s="902"/>
      <c r="E76" s="902"/>
      <c r="F76" s="902"/>
      <c r="G76" s="902"/>
      <c r="H76" s="902"/>
      <c r="I76" s="902"/>
      <c r="J76" s="902"/>
      <c r="K76" s="902"/>
      <c r="L76" s="902"/>
      <c r="M76" s="902"/>
      <c r="N76" s="902"/>
      <c r="O76" s="902"/>
      <c r="P76" s="903"/>
      <c r="Q76" s="905">
        <v>234546</v>
      </c>
      <c r="R76" s="906"/>
      <c r="S76" s="906"/>
      <c r="T76" s="906"/>
      <c r="U76" s="862"/>
      <c r="V76" s="907">
        <v>227103</v>
      </c>
      <c r="W76" s="906"/>
      <c r="X76" s="906"/>
      <c r="Y76" s="906"/>
      <c r="Z76" s="862"/>
      <c r="AA76" s="907">
        <v>7443</v>
      </c>
      <c r="AB76" s="906"/>
      <c r="AC76" s="906"/>
      <c r="AD76" s="906"/>
      <c r="AE76" s="862"/>
      <c r="AF76" s="907">
        <v>7443</v>
      </c>
      <c r="AG76" s="906"/>
      <c r="AH76" s="906"/>
      <c r="AI76" s="906"/>
      <c r="AJ76" s="862"/>
      <c r="AK76" s="907">
        <v>41</v>
      </c>
      <c r="AL76" s="906"/>
      <c r="AM76" s="906"/>
      <c r="AN76" s="906"/>
      <c r="AO76" s="862"/>
      <c r="AP76" s="907" t="s">
        <v>564</v>
      </c>
      <c r="AQ76" s="906"/>
      <c r="AR76" s="906"/>
      <c r="AS76" s="906"/>
      <c r="AT76" s="862"/>
      <c r="AU76" s="907" t="s">
        <v>561</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359</v>
      </c>
      <c r="B88" s="817" t="s">
        <v>384</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359</v>
      </c>
      <c r="BR102" s="817" t="s">
        <v>385</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386</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387</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388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390</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391</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392</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393</v>
      </c>
      <c r="AB109" s="921"/>
      <c r="AC109" s="921"/>
      <c r="AD109" s="921"/>
      <c r="AE109" s="922"/>
      <c r="AF109" s="920" t="s">
        <v>394</v>
      </c>
      <c r="AG109" s="921"/>
      <c r="AH109" s="921"/>
      <c r="AI109" s="921"/>
      <c r="AJ109" s="922"/>
      <c r="AK109" s="920" t="s">
        <v>286</v>
      </c>
      <c r="AL109" s="921"/>
      <c r="AM109" s="921"/>
      <c r="AN109" s="921"/>
      <c r="AO109" s="922"/>
      <c r="AP109" s="920" t="s">
        <v>395</v>
      </c>
      <c r="AQ109" s="921"/>
      <c r="AR109" s="921"/>
      <c r="AS109" s="921"/>
      <c r="AT109" s="923"/>
      <c r="AU109" s="940" t="s">
        <v>392</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393</v>
      </c>
      <c r="BR109" s="921"/>
      <c r="BS109" s="921"/>
      <c r="BT109" s="921"/>
      <c r="BU109" s="922"/>
      <c r="BV109" s="920" t="s">
        <v>394</v>
      </c>
      <c r="BW109" s="921"/>
      <c r="BX109" s="921"/>
      <c r="BY109" s="921"/>
      <c r="BZ109" s="922"/>
      <c r="CA109" s="920" t="s">
        <v>286</v>
      </c>
      <c r="CB109" s="921"/>
      <c r="CC109" s="921"/>
      <c r="CD109" s="921"/>
      <c r="CE109" s="922"/>
      <c r="CF109" s="941" t="s">
        <v>395</v>
      </c>
      <c r="CG109" s="941"/>
      <c r="CH109" s="941"/>
      <c r="CI109" s="941"/>
      <c r="CJ109" s="941"/>
      <c r="CK109" s="920" t="s">
        <v>396</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393</v>
      </c>
      <c r="DH109" s="921"/>
      <c r="DI109" s="921"/>
      <c r="DJ109" s="921"/>
      <c r="DK109" s="922"/>
      <c r="DL109" s="920" t="s">
        <v>394</v>
      </c>
      <c r="DM109" s="921"/>
      <c r="DN109" s="921"/>
      <c r="DO109" s="921"/>
      <c r="DP109" s="922"/>
      <c r="DQ109" s="920" t="s">
        <v>286</v>
      </c>
      <c r="DR109" s="921"/>
      <c r="DS109" s="921"/>
      <c r="DT109" s="921"/>
      <c r="DU109" s="922"/>
      <c r="DV109" s="920" t="s">
        <v>395</v>
      </c>
      <c r="DW109" s="921"/>
      <c r="DX109" s="921"/>
      <c r="DY109" s="921"/>
      <c r="DZ109" s="923"/>
    </row>
    <row r="110" spans="1:131" s="226" customFormat="1" ht="26.25" customHeight="1" x14ac:dyDescent="0.15">
      <c r="A110" s="924" t="s">
        <v>397</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4544277</v>
      </c>
      <c r="AB110" s="928"/>
      <c r="AC110" s="928"/>
      <c r="AD110" s="928"/>
      <c r="AE110" s="929"/>
      <c r="AF110" s="930">
        <v>4528497</v>
      </c>
      <c r="AG110" s="928"/>
      <c r="AH110" s="928"/>
      <c r="AI110" s="928"/>
      <c r="AJ110" s="929"/>
      <c r="AK110" s="930">
        <v>4611827</v>
      </c>
      <c r="AL110" s="928"/>
      <c r="AM110" s="928"/>
      <c r="AN110" s="928"/>
      <c r="AO110" s="929"/>
      <c r="AP110" s="931">
        <v>33.200000000000003</v>
      </c>
      <c r="AQ110" s="932"/>
      <c r="AR110" s="932"/>
      <c r="AS110" s="932"/>
      <c r="AT110" s="933"/>
      <c r="AU110" s="934" t="s">
        <v>73</v>
      </c>
      <c r="AV110" s="935"/>
      <c r="AW110" s="935"/>
      <c r="AX110" s="935"/>
      <c r="AY110" s="935"/>
      <c r="AZ110" s="957" t="s">
        <v>398</v>
      </c>
      <c r="BA110" s="925"/>
      <c r="BB110" s="925"/>
      <c r="BC110" s="925"/>
      <c r="BD110" s="925"/>
      <c r="BE110" s="925"/>
      <c r="BF110" s="925"/>
      <c r="BG110" s="925"/>
      <c r="BH110" s="925"/>
      <c r="BI110" s="925"/>
      <c r="BJ110" s="925"/>
      <c r="BK110" s="925"/>
      <c r="BL110" s="925"/>
      <c r="BM110" s="925"/>
      <c r="BN110" s="925"/>
      <c r="BO110" s="925"/>
      <c r="BP110" s="926"/>
      <c r="BQ110" s="958">
        <v>44441729</v>
      </c>
      <c r="BR110" s="959"/>
      <c r="BS110" s="959"/>
      <c r="BT110" s="959"/>
      <c r="BU110" s="959"/>
      <c r="BV110" s="959">
        <v>43760759</v>
      </c>
      <c r="BW110" s="959"/>
      <c r="BX110" s="959"/>
      <c r="BY110" s="959"/>
      <c r="BZ110" s="959"/>
      <c r="CA110" s="959">
        <v>42842554</v>
      </c>
      <c r="CB110" s="959"/>
      <c r="CC110" s="959"/>
      <c r="CD110" s="959"/>
      <c r="CE110" s="959"/>
      <c r="CF110" s="972">
        <v>308.3</v>
      </c>
      <c r="CG110" s="973"/>
      <c r="CH110" s="973"/>
      <c r="CI110" s="973"/>
      <c r="CJ110" s="973"/>
      <c r="CK110" s="974" t="s">
        <v>399</v>
      </c>
      <c r="CL110" s="975"/>
      <c r="CM110" s="957" t="s">
        <v>400</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227</v>
      </c>
      <c r="DH110" s="959"/>
      <c r="DI110" s="959"/>
      <c r="DJ110" s="959"/>
      <c r="DK110" s="959"/>
      <c r="DL110" s="959" t="s">
        <v>227</v>
      </c>
      <c r="DM110" s="959"/>
      <c r="DN110" s="959"/>
      <c r="DO110" s="959"/>
      <c r="DP110" s="959"/>
      <c r="DQ110" s="959" t="s">
        <v>401</v>
      </c>
      <c r="DR110" s="959"/>
      <c r="DS110" s="959"/>
      <c r="DT110" s="959"/>
      <c r="DU110" s="959"/>
      <c r="DV110" s="960" t="s">
        <v>227</v>
      </c>
      <c r="DW110" s="960"/>
      <c r="DX110" s="960"/>
      <c r="DY110" s="960"/>
      <c r="DZ110" s="961"/>
    </row>
    <row r="111" spans="1:131" s="226" customFormat="1" ht="26.25" customHeight="1" x14ac:dyDescent="0.15">
      <c r="A111" s="962" t="s">
        <v>402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227</v>
      </c>
      <c r="AB111" s="966"/>
      <c r="AC111" s="966"/>
      <c r="AD111" s="966"/>
      <c r="AE111" s="967"/>
      <c r="AF111" s="968" t="s">
        <v>227</v>
      </c>
      <c r="AG111" s="966"/>
      <c r="AH111" s="966"/>
      <c r="AI111" s="966"/>
      <c r="AJ111" s="967"/>
      <c r="AK111" s="968" t="s">
        <v>227</v>
      </c>
      <c r="AL111" s="966"/>
      <c r="AM111" s="966"/>
      <c r="AN111" s="966"/>
      <c r="AO111" s="967"/>
      <c r="AP111" s="969" t="s">
        <v>227</v>
      </c>
      <c r="AQ111" s="970"/>
      <c r="AR111" s="970"/>
      <c r="AS111" s="970"/>
      <c r="AT111" s="971"/>
      <c r="AU111" s="936"/>
      <c r="AV111" s="937"/>
      <c r="AW111" s="937"/>
      <c r="AX111" s="937"/>
      <c r="AY111" s="937"/>
      <c r="AZ111" s="950" t="s">
        <v>403</v>
      </c>
      <c r="BA111" s="951"/>
      <c r="BB111" s="951"/>
      <c r="BC111" s="951"/>
      <c r="BD111" s="951"/>
      <c r="BE111" s="951"/>
      <c r="BF111" s="951"/>
      <c r="BG111" s="951"/>
      <c r="BH111" s="951"/>
      <c r="BI111" s="951"/>
      <c r="BJ111" s="951"/>
      <c r="BK111" s="951"/>
      <c r="BL111" s="951"/>
      <c r="BM111" s="951"/>
      <c r="BN111" s="951"/>
      <c r="BO111" s="951"/>
      <c r="BP111" s="952"/>
      <c r="BQ111" s="953">
        <v>136950</v>
      </c>
      <c r="BR111" s="954"/>
      <c r="BS111" s="954"/>
      <c r="BT111" s="954"/>
      <c r="BU111" s="954"/>
      <c r="BV111" s="954">
        <v>125860</v>
      </c>
      <c r="BW111" s="954"/>
      <c r="BX111" s="954"/>
      <c r="BY111" s="954"/>
      <c r="BZ111" s="954"/>
      <c r="CA111" s="954">
        <v>114770</v>
      </c>
      <c r="CB111" s="954"/>
      <c r="CC111" s="954"/>
      <c r="CD111" s="954"/>
      <c r="CE111" s="954"/>
      <c r="CF111" s="948">
        <v>0.8</v>
      </c>
      <c r="CG111" s="949"/>
      <c r="CH111" s="949"/>
      <c r="CI111" s="949"/>
      <c r="CJ111" s="949"/>
      <c r="CK111" s="976"/>
      <c r="CL111" s="977"/>
      <c r="CM111" s="950" t="s">
        <v>404</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227</v>
      </c>
      <c r="DH111" s="954"/>
      <c r="DI111" s="954"/>
      <c r="DJ111" s="954"/>
      <c r="DK111" s="954"/>
      <c r="DL111" s="954" t="s">
        <v>227</v>
      </c>
      <c r="DM111" s="954"/>
      <c r="DN111" s="954"/>
      <c r="DO111" s="954"/>
      <c r="DP111" s="954"/>
      <c r="DQ111" s="954" t="s">
        <v>401</v>
      </c>
      <c r="DR111" s="954"/>
      <c r="DS111" s="954"/>
      <c r="DT111" s="954"/>
      <c r="DU111" s="954"/>
      <c r="DV111" s="955" t="s">
        <v>227</v>
      </c>
      <c r="DW111" s="955"/>
      <c r="DX111" s="955"/>
      <c r="DY111" s="955"/>
      <c r="DZ111" s="956"/>
    </row>
    <row r="112" spans="1:131" s="226" customFormat="1" ht="26.25" customHeight="1" x14ac:dyDescent="0.15">
      <c r="A112" s="980" t="s">
        <v>405</v>
      </c>
      <c r="B112" s="981"/>
      <c r="C112" s="951" t="s">
        <v>406</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227</v>
      </c>
      <c r="AB112" s="987"/>
      <c r="AC112" s="987"/>
      <c r="AD112" s="987"/>
      <c r="AE112" s="988"/>
      <c r="AF112" s="989" t="s">
        <v>227</v>
      </c>
      <c r="AG112" s="987"/>
      <c r="AH112" s="987"/>
      <c r="AI112" s="987"/>
      <c r="AJ112" s="988"/>
      <c r="AK112" s="989" t="s">
        <v>227</v>
      </c>
      <c r="AL112" s="987"/>
      <c r="AM112" s="987"/>
      <c r="AN112" s="987"/>
      <c r="AO112" s="988"/>
      <c r="AP112" s="990" t="s">
        <v>227</v>
      </c>
      <c r="AQ112" s="991"/>
      <c r="AR112" s="991"/>
      <c r="AS112" s="991"/>
      <c r="AT112" s="992"/>
      <c r="AU112" s="936"/>
      <c r="AV112" s="937"/>
      <c r="AW112" s="937"/>
      <c r="AX112" s="937"/>
      <c r="AY112" s="937"/>
      <c r="AZ112" s="950" t="s">
        <v>407</v>
      </c>
      <c r="BA112" s="951"/>
      <c r="BB112" s="951"/>
      <c r="BC112" s="951"/>
      <c r="BD112" s="951"/>
      <c r="BE112" s="951"/>
      <c r="BF112" s="951"/>
      <c r="BG112" s="951"/>
      <c r="BH112" s="951"/>
      <c r="BI112" s="951"/>
      <c r="BJ112" s="951"/>
      <c r="BK112" s="951"/>
      <c r="BL112" s="951"/>
      <c r="BM112" s="951"/>
      <c r="BN112" s="951"/>
      <c r="BO112" s="951"/>
      <c r="BP112" s="952"/>
      <c r="BQ112" s="953">
        <v>2376067</v>
      </c>
      <c r="BR112" s="954"/>
      <c r="BS112" s="954"/>
      <c r="BT112" s="954"/>
      <c r="BU112" s="954"/>
      <c r="BV112" s="954">
        <v>2278016</v>
      </c>
      <c r="BW112" s="954"/>
      <c r="BX112" s="954"/>
      <c r="BY112" s="954"/>
      <c r="BZ112" s="954"/>
      <c r="CA112" s="954">
        <v>2105653</v>
      </c>
      <c r="CB112" s="954"/>
      <c r="CC112" s="954"/>
      <c r="CD112" s="954"/>
      <c r="CE112" s="954"/>
      <c r="CF112" s="948">
        <v>15.2</v>
      </c>
      <c r="CG112" s="949"/>
      <c r="CH112" s="949"/>
      <c r="CI112" s="949"/>
      <c r="CJ112" s="949"/>
      <c r="CK112" s="976"/>
      <c r="CL112" s="977"/>
      <c r="CM112" s="950" t="s">
        <v>408</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401</v>
      </c>
      <c r="DH112" s="954"/>
      <c r="DI112" s="954"/>
      <c r="DJ112" s="954"/>
      <c r="DK112" s="954"/>
      <c r="DL112" s="954" t="s">
        <v>227</v>
      </c>
      <c r="DM112" s="954"/>
      <c r="DN112" s="954"/>
      <c r="DO112" s="954"/>
      <c r="DP112" s="954"/>
      <c r="DQ112" s="954" t="s">
        <v>227</v>
      </c>
      <c r="DR112" s="954"/>
      <c r="DS112" s="954"/>
      <c r="DT112" s="954"/>
      <c r="DU112" s="954"/>
      <c r="DV112" s="955" t="s">
        <v>227</v>
      </c>
      <c r="DW112" s="955"/>
      <c r="DX112" s="955"/>
      <c r="DY112" s="955"/>
      <c r="DZ112" s="956"/>
    </row>
    <row r="113" spans="1:130" s="226" customFormat="1" ht="26.25" customHeight="1" x14ac:dyDescent="0.15">
      <c r="A113" s="982"/>
      <c r="B113" s="983"/>
      <c r="C113" s="951" t="s">
        <v>409</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248000</v>
      </c>
      <c r="AB113" s="966"/>
      <c r="AC113" s="966"/>
      <c r="AD113" s="966"/>
      <c r="AE113" s="967"/>
      <c r="AF113" s="968">
        <v>249683</v>
      </c>
      <c r="AG113" s="966"/>
      <c r="AH113" s="966"/>
      <c r="AI113" s="966"/>
      <c r="AJ113" s="967"/>
      <c r="AK113" s="968">
        <v>240694</v>
      </c>
      <c r="AL113" s="966"/>
      <c r="AM113" s="966"/>
      <c r="AN113" s="966"/>
      <c r="AO113" s="967"/>
      <c r="AP113" s="969">
        <v>1.7</v>
      </c>
      <c r="AQ113" s="970"/>
      <c r="AR113" s="970"/>
      <c r="AS113" s="970"/>
      <c r="AT113" s="971"/>
      <c r="AU113" s="936"/>
      <c r="AV113" s="937"/>
      <c r="AW113" s="937"/>
      <c r="AX113" s="937"/>
      <c r="AY113" s="937"/>
      <c r="AZ113" s="950" t="s">
        <v>410</v>
      </c>
      <c r="BA113" s="951"/>
      <c r="BB113" s="951"/>
      <c r="BC113" s="951"/>
      <c r="BD113" s="951"/>
      <c r="BE113" s="951"/>
      <c r="BF113" s="951"/>
      <c r="BG113" s="951"/>
      <c r="BH113" s="951"/>
      <c r="BI113" s="951"/>
      <c r="BJ113" s="951"/>
      <c r="BK113" s="951"/>
      <c r="BL113" s="951"/>
      <c r="BM113" s="951"/>
      <c r="BN113" s="951"/>
      <c r="BO113" s="951"/>
      <c r="BP113" s="952"/>
      <c r="BQ113" s="953">
        <v>1093091</v>
      </c>
      <c r="BR113" s="954"/>
      <c r="BS113" s="954"/>
      <c r="BT113" s="954"/>
      <c r="BU113" s="954"/>
      <c r="BV113" s="954">
        <v>1048019</v>
      </c>
      <c r="BW113" s="954"/>
      <c r="BX113" s="954"/>
      <c r="BY113" s="954"/>
      <c r="BZ113" s="954"/>
      <c r="CA113" s="954">
        <v>1180749</v>
      </c>
      <c r="CB113" s="954"/>
      <c r="CC113" s="954"/>
      <c r="CD113" s="954"/>
      <c r="CE113" s="954"/>
      <c r="CF113" s="948">
        <v>8.5</v>
      </c>
      <c r="CG113" s="949"/>
      <c r="CH113" s="949"/>
      <c r="CI113" s="949"/>
      <c r="CJ113" s="949"/>
      <c r="CK113" s="976"/>
      <c r="CL113" s="977"/>
      <c r="CM113" s="950" t="s">
        <v>411</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227</v>
      </c>
      <c r="DH113" s="987"/>
      <c r="DI113" s="987"/>
      <c r="DJ113" s="987"/>
      <c r="DK113" s="988"/>
      <c r="DL113" s="989" t="s">
        <v>227</v>
      </c>
      <c r="DM113" s="987"/>
      <c r="DN113" s="987"/>
      <c r="DO113" s="987"/>
      <c r="DP113" s="988"/>
      <c r="DQ113" s="989" t="s">
        <v>227</v>
      </c>
      <c r="DR113" s="987"/>
      <c r="DS113" s="987"/>
      <c r="DT113" s="987"/>
      <c r="DU113" s="988"/>
      <c r="DV113" s="990" t="s">
        <v>227</v>
      </c>
      <c r="DW113" s="991"/>
      <c r="DX113" s="991"/>
      <c r="DY113" s="991"/>
      <c r="DZ113" s="992"/>
    </row>
    <row r="114" spans="1:130" s="226" customFormat="1" ht="26.25" customHeight="1" x14ac:dyDescent="0.15">
      <c r="A114" s="982"/>
      <c r="B114" s="983"/>
      <c r="C114" s="951" t="s">
        <v>412</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72524</v>
      </c>
      <c r="AB114" s="987"/>
      <c r="AC114" s="987"/>
      <c r="AD114" s="987"/>
      <c r="AE114" s="988"/>
      <c r="AF114" s="989">
        <v>69477</v>
      </c>
      <c r="AG114" s="987"/>
      <c r="AH114" s="987"/>
      <c r="AI114" s="987"/>
      <c r="AJ114" s="988"/>
      <c r="AK114" s="989">
        <v>99693</v>
      </c>
      <c r="AL114" s="987"/>
      <c r="AM114" s="987"/>
      <c r="AN114" s="987"/>
      <c r="AO114" s="988"/>
      <c r="AP114" s="990">
        <v>0.7</v>
      </c>
      <c r="AQ114" s="991"/>
      <c r="AR114" s="991"/>
      <c r="AS114" s="991"/>
      <c r="AT114" s="992"/>
      <c r="AU114" s="936"/>
      <c r="AV114" s="937"/>
      <c r="AW114" s="937"/>
      <c r="AX114" s="937"/>
      <c r="AY114" s="937"/>
      <c r="AZ114" s="950" t="s">
        <v>413</v>
      </c>
      <c r="BA114" s="951"/>
      <c r="BB114" s="951"/>
      <c r="BC114" s="951"/>
      <c r="BD114" s="951"/>
      <c r="BE114" s="951"/>
      <c r="BF114" s="951"/>
      <c r="BG114" s="951"/>
      <c r="BH114" s="951"/>
      <c r="BI114" s="951"/>
      <c r="BJ114" s="951"/>
      <c r="BK114" s="951"/>
      <c r="BL114" s="951"/>
      <c r="BM114" s="951"/>
      <c r="BN114" s="951"/>
      <c r="BO114" s="951"/>
      <c r="BP114" s="952"/>
      <c r="BQ114" s="953">
        <v>2084519</v>
      </c>
      <c r="BR114" s="954"/>
      <c r="BS114" s="954"/>
      <c r="BT114" s="954"/>
      <c r="BU114" s="954"/>
      <c r="BV114" s="954">
        <v>2235495</v>
      </c>
      <c r="BW114" s="954"/>
      <c r="BX114" s="954"/>
      <c r="BY114" s="954"/>
      <c r="BZ114" s="954"/>
      <c r="CA114" s="954">
        <v>2579483</v>
      </c>
      <c r="CB114" s="954"/>
      <c r="CC114" s="954"/>
      <c r="CD114" s="954"/>
      <c r="CE114" s="954"/>
      <c r="CF114" s="948">
        <v>18.600000000000001</v>
      </c>
      <c r="CG114" s="949"/>
      <c r="CH114" s="949"/>
      <c r="CI114" s="949"/>
      <c r="CJ114" s="949"/>
      <c r="CK114" s="976"/>
      <c r="CL114" s="977"/>
      <c r="CM114" s="950" t="s">
        <v>414</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227</v>
      </c>
      <c r="DH114" s="987"/>
      <c r="DI114" s="987"/>
      <c r="DJ114" s="987"/>
      <c r="DK114" s="988"/>
      <c r="DL114" s="989" t="s">
        <v>401</v>
      </c>
      <c r="DM114" s="987"/>
      <c r="DN114" s="987"/>
      <c r="DO114" s="987"/>
      <c r="DP114" s="988"/>
      <c r="DQ114" s="989" t="s">
        <v>401</v>
      </c>
      <c r="DR114" s="987"/>
      <c r="DS114" s="987"/>
      <c r="DT114" s="987"/>
      <c r="DU114" s="988"/>
      <c r="DV114" s="990" t="s">
        <v>227</v>
      </c>
      <c r="DW114" s="991"/>
      <c r="DX114" s="991"/>
      <c r="DY114" s="991"/>
      <c r="DZ114" s="992"/>
    </row>
    <row r="115" spans="1:130" s="226" customFormat="1" ht="26.25" customHeight="1" x14ac:dyDescent="0.15">
      <c r="A115" s="982"/>
      <c r="B115" s="983"/>
      <c r="C115" s="951" t="s">
        <v>415</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227</v>
      </c>
      <c r="AB115" s="966"/>
      <c r="AC115" s="966"/>
      <c r="AD115" s="966"/>
      <c r="AE115" s="967"/>
      <c r="AF115" s="968" t="s">
        <v>227</v>
      </c>
      <c r="AG115" s="966"/>
      <c r="AH115" s="966"/>
      <c r="AI115" s="966"/>
      <c r="AJ115" s="967"/>
      <c r="AK115" s="968" t="s">
        <v>227</v>
      </c>
      <c r="AL115" s="966"/>
      <c r="AM115" s="966"/>
      <c r="AN115" s="966"/>
      <c r="AO115" s="967"/>
      <c r="AP115" s="969" t="s">
        <v>227</v>
      </c>
      <c r="AQ115" s="970"/>
      <c r="AR115" s="970"/>
      <c r="AS115" s="970"/>
      <c r="AT115" s="971"/>
      <c r="AU115" s="936"/>
      <c r="AV115" s="937"/>
      <c r="AW115" s="937"/>
      <c r="AX115" s="937"/>
      <c r="AY115" s="937"/>
      <c r="AZ115" s="950" t="s">
        <v>416</v>
      </c>
      <c r="BA115" s="951"/>
      <c r="BB115" s="951"/>
      <c r="BC115" s="951"/>
      <c r="BD115" s="951"/>
      <c r="BE115" s="951"/>
      <c r="BF115" s="951"/>
      <c r="BG115" s="951"/>
      <c r="BH115" s="951"/>
      <c r="BI115" s="951"/>
      <c r="BJ115" s="951"/>
      <c r="BK115" s="951"/>
      <c r="BL115" s="951"/>
      <c r="BM115" s="951"/>
      <c r="BN115" s="951"/>
      <c r="BO115" s="951"/>
      <c r="BP115" s="952"/>
      <c r="BQ115" s="953">
        <v>105617</v>
      </c>
      <c r="BR115" s="954"/>
      <c r="BS115" s="954"/>
      <c r="BT115" s="954"/>
      <c r="BU115" s="954"/>
      <c r="BV115" s="954">
        <v>98668</v>
      </c>
      <c r="BW115" s="954"/>
      <c r="BX115" s="954"/>
      <c r="BY115" s="954"/>
      <c r="BZ115" s="954"/>
      <c r="CA115" s="954">
        <v>91369</v>
      </c>
      <c r="CB115" s="954"/>
      <c r="CC115" s="954"/>
      <c r="CD115" s="954"/>
      <c r="CE115" s="954"/>
      <c r="CF115" s="948">
        <v>0.7</v>
      </c>
      <c r="CG115" s="949"/>
      <c r="CH115" s="949"/>
      <c r="CI115" s="949"/>
      <c r="CJ115" s="949"/>
      <c r="CK115" s="976"/>
      <c r="CL115" s="977"/>
      <c r="CM115" s="950" t="s">
        <v>417</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227</v>
      </c>
      <c r="DH115" s="987"/>
      <c r="DI115" s="987"/>
      <c r="DJ115" s="987"/>
      <c r="DK115" s="988"/>
      <c r="DL115" s="989" t="s">
        <v>227</v>
      </c>
      <c r="DM115" s="987"/>
      <c r="DN115" s="987"/>
      <c r="DO115" s="987"/>
      <c r="DP115" s="988"/>
      <c r="DQ115" s="989" t="s">
        <v>227</v>
      </c>
      <c r="DR115" s="987"/>
      <c r="DS115" s="987"/>
      <c r="DT115" s="987"/>
      <c r="DU115" s="988"/>
      <c r="DV115" s="990" t="s">
        <v>227</v>
      </c>
      <c r="DW115" s="991"/>
      <c r="DX115" s="991"/>
      <c r="DY115" s="991"/>
      <c r="DZ115" s="992"/>
    </row>
    <row r="116" spans="1:130" s="226" customFormat="1" ht="26.25" customHeight="1" x14ac:dyDescent="0.15">
      <c r="A116" s="984"/>
      <c r="B116" s="985"/>
      <c r="C116" s="993" t="s">
        <v>418</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1012</v>
      </c>
      <c r="AB116" s="987"/>
      <c r="AC116" s="987"/>
      <c r="AD116" s="987"/>
      <c r="AE116" s="988"/>
      <c r="AF116" s="989">
        <v>621</v>
      </c>
      <c r="AG116" s="987"/>
      <c r="AH116" s="987"/>
      <c r="AI116" s="987"/>
      <c r="AJ116" s="988"/>
      <c r="AK116" s="989">
        <v>725</v>
      </c>
      <c r="AL116" s="987"/>
      <c r="AM116" s="987"/>
      <c r="AN116" s="987"/>
      <c r="AO116" s="988"/>
      <c r="AP116" s="990">
        <v>0</v>
      </c>
      <c r="AQ116" s="991"/>
      <c r="AR116" s="991"/>
      <c r="AS116" s="991"/>
      <c r="AT116" s="992"/>
      <c r="AU116" s="936"/>
      <c r="AV116" s="937"/>
      <c r="AW116" s="937"/>
      <c r="AX116" s="937"/>
      <c r="AY116" s="937"/>
      <c r="AZ116" s="995" t="s">
        <v>419</v>
      </c>
      <c r="BA116" s="996"/>
      <c r="BB116" s="996"/>
      <c r="BC116" s="996"/>
      <c r="BD116" s="996"/>
      <c r="BE116" s="996"/>
      <c r="BF116" s="996"/>
      <c r="BG116" s="996"/>
      <c r="BH116" s="996"/>
      <c r="BI116" s="996"/>
      <c r="BJ116" s="996"/>
      <c r="BK116" s="996"/>
      <c r="BL116" s="996"/>
      <c r="BM116" s="996"/>
      <c r="BN116" s="996"/>
      <c r="BO116" s="996"/>
      <c r="BP116" s="997"/>
      <c r="BQ116" s="953" t="s">
        <v>227</v>
      </c>
      <c r="BR116" s="954"/>
      <c r="BS116" s="954"/>
      <c r="BT116" s="954"/>
      <c r="BU116" s="954"/>
      <c r="BV116" s="954" t="s">
        <v>227</v>
      </c>
      <c r="BW116" s="954"/>
      <c r="BX116" s="954"/>
      <c r="BY116" s="954"/>
      <c r="BZ116" s="954"/>
      <c r="CA116" s="954" t="s">
        <v>227</v>
      </c>
      <c r="CB116" s="954"/>
      <c r="CC116" s="954"/>
      <c r="CD116" s="954"/>
      <c r="CE116" s="954"/>
      <c r="CF116" s="948" t="s">
        <v>227</v>
      </c>
      <c r="CG116" s="949"/>
      <c r="CH116" s="949"/>
      <c r="CI116" s="949"/>
      <c r="CJ116" s="949"/>
      <c r="CK116" s="976"/>
      <c r="CL116" s="977"/>
      <c r="CM116" s="950" t="s">
        <v>420</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401</v>
      </c>
      <c r="DH116" s="987"/>
      <c r="DI116" s="987"/>
      <c r="DJ116" s="987"/>
      <c r="DK116" s="988"/>
      <c r="DL116" s="989" t="s">
        <v>227</v>
      </c>
      <c r="DM116" s="987"/>
      <c r="DN116" s="987"/>
      <c r="DO116" s="987"/>
      <c r="DP116" s="988"/>
      <c r="DQ116" s="989" t="s">
        <v>227</v>
      </c>
      <c r="DR116" s="987"/>
      <c r="DS116" s="987"/>
      <c r="DT116" s="987"/>
      <c r="DU116" s="988"/>
      <c r="DV116" s="990" t="s">
        <v>227</v>
      </c>
      <c r="DW116" s="991"/>
      <c r="DX116" s="991"/>
      <c r="DY116" s="991"/>
      <c r="DZ116" s="992"/>
    </row>
    <row r="117" spans="1:130" s="226" customFormat="1" ht="26.25" customHeight="1" x14ac:dyDescent="0.15">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421</v>
      </c>
      <c r="Z117" s="922"/>
      <c r="AA117" s="1006">
        <v>4865813</v>
      </c>
      <c r="AB117" s="1007"/>
      <c r="AC117" s="1007"/>
      <c r="AD117" s="1007"/>
      <c r="AE117" s="1008"/>
      <c r="AF117" s="1009">
        <v>4848278</v>
      </c>
      <c r="AG117" s="1007"/>
      <c r="AH117" s="1007"/>
      <c r="AI117" s="1007"/>
      <c r="AJ117" s="1008"/>
      <c r="AK117" s="1009">
        <v>4952939</v>
      </c>
      <c r="AL117" s="1007"/>
      <c r="AM117" s="1007"/>
      <c r="AN117" s="1007"/>
      <c r="AO117" s="1008"/>
      <c r="AP117" s="1010"/>
      <c r="AQ117" s="1011"/>
      <c r="AR117" s="1011"/>
      <c r="AS117" s="1011"/>
      <c r="AT117" s="1012"/>
      <c r="AU117" s="936"/>
      <c r="AV117" s="937"/>
      <c r="AW117" s="937"/>
      <c r="AX117" s="937"/>
      <c r="AY117" s="937"/>
      <c r="AZ117" s="1002" t="s">
        <v>422</v>
      </c>
      <c r="BA117" s="1003"/>
      <c r="BB117" s="1003"/>
      <c r="BC117" s="1003"/>
      <c r="BD117" s="1003"/>
      <c r="BE117" s="1003"/>
      <c r="BF117" s="1003"/>
      <c r="BG117" s="1003"/>
      <c r="BH117" s="1003"/>
      <c r="BI117" s="1003"/>
      <c r="BJ117" s="1003"/>
      <c r="BK117" s="1003"/>
      <c r="BL117" s="1003"/>
      <c r="BM117" s="1003"/>
      <c r="BN117" s="1003"/>
      <c r="BO117" s="1003"/>
      <c r="BP117" s="1004"/>
      <c r="BQ117" s="953" t="s">
        <v>227</v>
      </c>
      <c r="BR117" s="954"/>
      <c r="BS117" s="954"/>
      <c r="BT117" s="954"/>
      <c r="BU117" s="954"/>
      <c r="BV117" s="954" t="s">
        <v>227</v>
      </c>
      <c r="BW117" s="954"/>
      <c r="BX117" s="954"/>
      <c r="BY117" s="954"/>
      <c r="BZ117" s="954"/>
      <c r="CA117" s="954" t="s">
        <v>227</v>
      </c>
      <c r="CB117" s="954"/>
      <c r="CC117" s="954"/>
      <c r="CD117" s="954"/>
      <c r="CE117" s="954"/>
      <c r="CF117" s="948" t="s">
        <v>227</v>
      </c>
      <c r="CG117" s="949"/>
      <c r="CH117" s="949"/>
      <c r="CI117" s="949"/>
      <c r="CJ117" s="949"/>
      <c r="CK117" s="976"/>
      <c r="CL117" s="977"/>
      <c r="CM117" s="950" t="s">
        <v>423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227</v>
      </c>
      <c r="DH117" s="987"/>
      <c r="DI117" s="987"/>
      <c r="DJ117" s="987"/>
      <c r="DK117" s="988"/>
      <c r="DL117" s="989" t="s">
        <v>227</v>
      </c>
      <c r="DM117" s="987"/>
      <c r="DN117" s="987"/>
      <c r="DO117" s="987"/>
      <c r="DP117" s="988"/>
      <c r="DQ117" s="989" t="s">
        <v>227</v>
      </c>
      <c r="DR117" s="987"/>
      <c r="DS117" s="987"/>
      <c r="DT117" s="987"/>
      <c r="DU117" s="988"/>
      <c r="DV117" s="990" t="s">
        <v>227</v>
      </c>
      <c r="DW117" s="991"/>
      <c r="DX117" s="991"/>
      <c r="DY117" s="991"/>
      <c r="DZ117" s="992"/>
    </row>
    <row r="118" spans="1:130" s="226" customFormat="1" ht="26.25" customHeight="1" x14ac:dyDescent="0.15">
      <c r="A118" s="940" t="s">
        <v>396</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393</v>
      </c>
      <c r="AB118" s="921"/>
      <c r="AC118" s="921"/>
      <c r="AD118" s="921"/>
      <c r="AE118" s="922"/>
      <c r="AF118" s="920" t="s">
        <v>394</v>
      </c>
      <c r="AG118" s="921"/>
      <c r="AH118" s="921"/>
      <c r="AI118" s="921"/>
      <c r="AJ118" s="922"/>
      <c r="AK118" s="920" t="s">
        <v>286</v>
      </c>
      <c r="AL118" s="921"/>
      <c r="AM118" s="921"/>
      <c r="AN118" s="921"/>
      <c r="AO118" s="922"/>
      <c r="AP118" s="998" t="s">
        <v>395</v>
      </c>
      <c r="AQ118" s="999"/>
      <c r="AR118" s="999"/>
      <c r="AS118" s="999"/>
      <c r="AT118" s="1000"/>
      <c r="AU118" s="936"/>
      <c r="AV118" s="937"/>
      <c r="AW118" s="937"/>
      <c r="AX118" s="937"/>
      <c r="AY118" s="937"/>
      <c r="AZ118" s="1001" t="s">
        <v>424</v>
      </c>
      <c r="BA118" s="993"/>
      <c r="BB118" s="993"/>
      <c r="BC118" s="993"/>
      <c r="BD118" s="993"/>
      <c r="BE118" s="993"/>
      <c r="BF118" s="993"/>
      <c r="BG118" s="993"/>
      <c r="BH118" s="993"/>
      <c r="BI118" s="993"/>
      <c r="BJ118" s="993"/>
      <c r="BK118" s="993"/>
      <c r="BL118" s="993"/>
      <c r="BM118" s="993"/>
      <c r="BN118" s="993"/>
      <c r="BO118" s="993"/>
      <c r="BP118" s="994"/>
      <c r="BQ118" s="1027" t="s">
        <v>227</v>
      </c>
      <c r="BR118" s="1028"/>
      <c r="BS118" s="1028"/>
      <c r="BT118" s="1028"/>
      <c r="BU118" s="1028"/>
      <c r="BV118" s="1028" t="s">
        <v>227</v>
      </c>
      <c r="BW118" s="1028"/>
      <c r="BX118" s="1028"/>
      <c r="BY118" s="1028"/>
      <c r="BZ118" s="1028"/>
      <c r="CA118" s="1028" t="s">
        <v>227</v>
      </c>
      <c r="CB118" s="1028"/>
      <c r="CC118" s="1028"/>
      <c r="CD118" s="1028"/>
      <c r="CE118" s="1028"/>
      <c r="CF118" s="948" t="s">
        <v>227</v>
      </c>
      <c r="CG118" s="949"/>
      <c r="CH118" s="949"/>
      <c r="CI118" s="949"/>
      <c r="CJ118" s="949"/>
      <c r="CK118" s="976"/>
      <c r="CL118" s="977"/>
      <c r="CM118" s="950" t="s">
        <v>425</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v>136950</v>
      </c>
      <c r="DH118" s="987"/>
      <c r="DI118" s="987"/>
      <c r="DJ118" s="987"/>
      <c r="DK118" s="988"/>
      <c r="DL118" s="989">
        <v>125860</v>
      </c>
      <c r="DM118" s="987"/>
      <c r="DN118" s="987"/>
      <c r="DO118" s="987"/>
      <c r="DP118" s="988"/>
      <c r="DQ118" s="989">
        <v>114770</v>
      </c>
      <c r="DR118" s="987"/>
      <c r="DS118" s="987"/>
      <c r="DT118" s="987"/>
      <c r="DU118" s="988"/>
      <c r="DV118" s="990">
        <v>0.8</v>
      </c>
      <c r="DW118" s="991"/>
      <c r="DX118" s="991"/>
      <c r="DY118" s="991"/>
      <c r="DZ118" s="992"/>
    </row>
    <row r="119" spans="1:130" s="226" customFormat="1" ht="26.25" customHeight="1" x14ac:dyDescent="0.15">
      <c r="A119" s="1084" t="s">
        <v>399</v>
      </c>
      <c r="B119" s="975"/>
      <c r="C119" s="957" t="s">
        <v>400</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227</v>
      </c>
      <c r="AB119" s="928"/>
      <c r="AC119" s="928"/>
      <c r="AD119" s="928"/>
      <c r="AE119" s="929"/>
      <c r="AF119" s="930" t="s">
        <v>401</v>
      </c>
      <c r="AG119" s="928"/>
      <c r="AH119" s="928"/>
      <c r="AI119" s="928"/>
      <c r="AJ119" s="929"/>
      <c r="AK119" s="930" t="s">
        <v>227</v>
      </c>
      <c r="AL119" s="928"/>
      <c r="AM119" s="928"/>
      <c r="AN119" s="928"/>
      <c r="AO119" s="929"/>
      <c r="AP119" s="931" t="s">
        <v>227</v>
      </c>
      <c r="AQ119" s="932"/>
      <c r="AR119" s="932"/>
      <c r="AS119" s="932"/>
      <c r="AT119" s="933"/>
      <c r="AU119" s="938"/>
      <c r="AV119" s="939"/>
      <c r="AW119" s="939"/>
      <c r="AX119" s="939"/>
      <c r="AY119" s="939"/>
      <c r="AZ119" s="247" t="s">
        <v>186</v>
      </c>
      <c r="BA119" s="247"/>
      <c r="BB119" s="247"/>
      <c r="BC119" s="247"/>
      <c r="BD119" s="247"/>
      <c r="BE119" s="247"/>
      <c r="BF119" s="247"/>
      <c r="BG119" s="247"/>
      <c r="BH119" s="247"/>
      <c r="BI119" s="247"/>
      <c r="BJ119" s="247"/>
      <c r="BK119" s="247"/>
      <c r="BL119" s="247"/>
      <c r="BM119" s="247"/>
      <c r="BN119" s="247"/>
      <c r="BO119" s="1005" t="s">
        <v>426</v>
      </c>
      <c r="BP119" s="1033"/>
      <c r="BQ119" s="1027">
        <v>50237973</v>
      </c>
      <c r="BR119" s="1028"/>
      <c r="BS119" s="1028"/>
      <c r="BT119" s="1028"/>
      <c r="BU119" s="1028"/>
      <c r="BV119" s="1028">
        <v>49546817</v>
      </c>
      <c r="BW119" s="1028"/>
      <c r="BX119" s="1028"/>
      <c r="BY119" s="1028"/>
      <c r="BZ119" s="1028"/>
      <c r="CA119" s="1028">
        <v>48914578</v>
      </c>
      <c r="CB119" s="1028"/>
      <c r="CC119" s="1028"/>
      <c r="CD119" s="1028"/>
      <c r="CE119" s="1028"/>
      <c r="CF119" s="1029"/>
      <c r="CG119" s="1030"/>
      <c r="CH119" s="1030"/>
      <c r="CI119" s="1030"/>
      <c r="CJ119" s="1031"/>
      <c r="CK119" s="978"/>
      <c r="CL119" s="979"/>
      <c r="CM119" s="1001" t="s">
        <v>427</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227</v>
      </c>
      <c r="DH119" s="1014"/>
      <c r="DI119" s="1014"/>
      <c r="DJ119" s="1014"/>
      <c r="DK119" s="1015"/>
      <c r="DL119" s="1013" t="s">
        <v>227</v>
      </c>
      <c r="DM119" s="1014"/>
      <c r="DN119" s="1014"/>
      <c r="DO119" s="1014"/>
      <c r="DP119" s="1015"/>
      <c r="DQ119" s="1013" t="s">
        <v>401</v>
      </c>
      <c r="DR119" s="1014"/>
      <c r="DS119" s="1014"/>
      <c r="DT119" s="1014"/>
      <c r="DU119" s="1015"/>
      <c r="DV119" s="1016" t="s">
        <v>227</v>
      </c>
      <c r="DW119" s="1017"/>
      <c r="DX119" s="1017"/>
      <c r="DY119" s="1017"/>
      <c r="DZ119" s="1018"/>
    </row>
    <row r="120" spans="1:130" s="226" customFormat="1" ht="26.25" customHeight="1" x14ac:dyDescent="0.15">
      <c r="A120" s="1085"/>
      <c r="B120" s="977"/>
      <c r="C120" s="950" t="s">
        <v>404</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227</v>
      </c>
      <c r="AB120" s="987"/>
      <c r="AC120" s="987"/>
      <c r="AD120" s="987"/>
      <c r="AE120" s="988"/>
      <c r="AF120" s="989" t="s">
        <v>401</v>
      </c>
      <c r="AG120" s="987"/>
      <c r="AH120" s="987"/>
      <c r="AI120" s="987"/>
      <c r="AJ120" s="988"/>
      <c r="AK120" s="989" t="s">
        <v>227</v>
      </c>
      <c r="AL120" s="987"/>
      <c r="AM120" s="987"/>
      <c r="AN120" s="987"/>
      <c r="AO120" s="988"/>
      <c r="AP120" s="990" t="s">
        <v>401</v>
      </c>
      <c r="AQ120" s="991"/>
      <c r="AR120" s="991"/>
      <c r="AS120" s="991"/>
      <c r="AT120" s="992"/>
      <c r="AU120" s="1019" t="s">
        <v>428</v>
      </c>
      <c r="AV120" s="1020"/>
      <c r="AW120" s="1020"/>
      <c r="AX120" s="1020"/>
      <c r="AY120" s="1021"/>
      <c r="AZ120" s="957" t="s">
        <v>429</v>
      </c>
      <c r="BA120" s="925"/>
      <c r="BB120" s="925"/>
      <c r="BC120" s="925"/>
      <c r="BD120" s="925"/>
      <c r="BE120" s="925"/>
      <c r="BF120" s="925"/>
      <c r="BG120" s="925"/>
      <c r="BH120" s="925"/>
      <c r="BI120" s="925"/>
      <c r="BJ120" s="925"/>
      <c r="BK120" s="925"/>
      <c r="BL120" s="925"/>
      <c r="BM120" s="925"/>
      <c r="BN120" s="925"/>
      <c r="BO120" s="925"/>
      <c r="BP120" s="926"/>
      <c r="BQ120" s="958">
        <v>11689143</v>
      </c>
      <c r="BR120" s="959"/>
      <c r="BS120" s="959"/>
      <c r="BT120" s="959"/>
      <c r="BU120" s="959"/>
      <c r="BV120" s="959">
        <v>12529655</v>
      </c>
      <c r="BW120" s="959"/>
      <c r="BX120" s="959"/>
      <c r="BY120" s="959"/>
      <c r="BZ120" s="959"/>
      <c r="CA120" s="959">
        <v>13303200</v>
      </c>
      <c r="CB120" s="959"/>
      <c r="CC120" s="959"/>
      <c r="CD120" s="959"/>
      <c r="CE120" s="959"/>
      <c r="CF120" s="972">
        <v>95.7</v>
      </c>
      <c r="CG120" s="973"/>
      <c r="CH120" s="973"/>
      <c r="CI120" s="973"/>
      <c r="CJ120" s="973"/>
      <c r="CK120" s="1034" t="s">
        <v>430</v>
      </c>
      <c r="CL120" s="1035"/>
      <c r="CM120" s="1035"/>
      <c r="CN120" s="1035"/>
      <c r="CO120" s="1036"/>
      <c r="CP120" s="1042" t="s">
        <v>374</v>
      </c>
      <c r="CQ120" s="1043"/>
      <c r="CR120" s="1043"/>
      <c r="CS120" s="1043"/>
      <c r="CT120" s="1043"/>
      <c r="CU120" s="1043"/>
      <c r="CV120" s="1043"/>
      <c r="CW120" s="1043"/>
      <c r="CX120" s="1043"/>
      <c r="CY120" s="1043"/>
      <c r="CZ120" s="1043"/>
      <c r="DA120" s="1043"/>
      <c r="DB120" s="1043"/>
      <c r="DC120" s="1043"/>
      <c r="DD120" s="1043"/>
      <c r="DE120" s="1043"/>
      <c r="DF120" s="1044"/>
      <c r="DG120" s="958">
        <v>2199905</v>
      </c>
      <c r="DH120" s="959"/>
      <c r="DI120" s="959"/>
      <c r="DJ120" s="959"/>
      <c r="DK120" s="959"/>
      <c r="DL120" s="959">
        <v>2111159</v>
      </c>
      <c r="DM120" s="959"/>
      <c r="DN120" s="959"/>
      <c r="DO120" s="959"/>
      <c r="DP120" s="959"/>
      <c r="DQ120" s="959">
        <v>1952038</v>
      </c>
      <c r="DR120" s="959"/>
      <c r="DS120" s="959"/>
      <c r="DT120" s="959"/>
      <c r="DU120" s="959"/>
      <c r="DV120" s="960">
        <v>14</v>
      </c>
      <c r="DW120" s="960"/>
      <c r="DX120" s="960"/>
      <c r="DY120" s="960"/>
      <c r="DZ120" s="961"/>
    </row>
    <row r="121" spans="1:130" s="226" customFormat="1" ht="26.25" customHeight="1" x14ac:dyDescent="0.15">
      <c r="A121" s="1085"/>
      <c r="B121" s="977"/>
      <c r="C121" s="1002" t="s">
        <v>431</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401</v>
      </c>
      <c r="AB121" s="987"/>
      <c r="AC121" s="987"/>
      <c r="AD121" s="987"/>
      <c r="AE121" s="988"/>
      <c r="AF121" s="989" t="s">
        <v>401</v>
      </c>
      <c r="AG121" s="987"/>
      <c r="AH121" s="987"/>
      <c r="AI121" s="987"/>
      <c r="AJ121" s="988"/>
      <c r="AK121" s="989" t="s">
        <v>227</v>
      </c>
      <c r="AL121" s="987"/>
      <c r="AM121" s="987"/>
      <c r="AN121" s="987"/>
      <c r="AO121" s="988"/>
      <c r="AP121" s="990" t="s">
        <v>227</v>
      </c>
      <c r="AQ121" s="991"/>
      <c r="AR121" s="991"/>
      <c r="AS121" s="991"/>
      <c r="AT121" s="992"/>
      <c r="AU121" s="1022"/>
      <c r="AV121" s="1023"/>
      <c r="AW121" s="1023"/>
      <c r="AX121" s="1023"/>
      <c r="AY121" s="1024"/>
      <c r="AZ121" s="950" t="s">
        <v>432</v>
      </c>
      <c r="BA121" s="951"/>
      <c r="BB121" s="951"/>
      <c r="BC121" s="951"/>
      <c r="BD121" s="951"/>
      <c r="BE121" s="951"/>
      <c r="BF121" s="951"/>
      <c r="BG121" s="951"/>
      <c r="BH121" s="951"/>
      <c r="BI121" s="951"/>
      <c r="BJ121" s="951"/>
      <c r="BK121" s="951"/>
      <c r="BL121" s="951"/>
      <c r="BM121" s="951"/>
      <c r="BN121" s="951"/>
      <c r="BO121" s="951"/>
      <c r="BP121" s="952"/>
      <c r="BQ121" s="953">
        <v>1073633</v>
      </c>
      <c r="BR121" s="954"/>
      <c r="BS121" s="954"/>
      <c r="BT121" s="954"/>
      <c r="BU121" s="954"/>
      <c r="BV121" s="954">
        <v>1977957</v>
      </c>
      <c r="BW121" s="954"/>
      <c r="BX121" s="954"/>
      <c r="BY121" s="954"/>
      <c r="BZ121" s="954"/>
      <c r="CA121" s="954">
        <v>1890525</v>
      </c>
      <c r="CB121" s="954"/>
      <c r="CC121" s="954"/>
      <c r="CD121" s="954"/>
      <c r="CE121" s="954"/>
      <c r="CF121" s="948">
        <v>13.6</v>
      </c>
      <c r="CG121" s="949"/>
      <c r="CH121" s="949"/>
      <c r="CI121" s="949"/>
      <c r="CJ121" s="949"/>
      <c r="CK121" s="1037"/>
      <c r="CL121" s="1038"/>
      <c r="CM121" s="1038"/>
      <c r="CN121" s="1038"/>
      <c r="CO121" s="1039"/>
      <c r="CP121" s="1047" t="s">
        <v>378</v>
      </c>
      <c r="CQ121" s="1048"/>
      <c r="CR121" s="1048"/>
      <c r="CS121" s="1048"/>
      <c r="CT121" s="1048"/>
      <c r="CU121" s="1048"/>
      <c r="CV121" s="1048"/>
      <c r="CW121" s="1048"/>
      <c r="CX121" s="1048"/>
      <c r="CY121" s="1048"/>
      <c r="CZ121" s="1048"/>
      <c r="DA121" s="1048"/>
      <c r="DB121" s="1048"/>
      <c r="DC121" s="1048"/>
      <c r="DD121" s="1048"/>
      <c r="DE121" s="1048"/>
      <c r="DF121" s="1049"/>
      <c r="DG121" s="953">
        <v>161930</v>
      </c>
      <c r="DH121" s="954"/>
      <c r="DI121" s="954"/>
      <c r="DJ121" s="954"/>
      <c r="DK121" s="954"/>
      <c r="DL121" s="954">
        <v>149072</v>
      </c>
      <c r="DM121" s="954"/>
      <c r="DN121" s="954"/>
      <c r="DO121" s="954"/>
      <c r="DP121" s="954"/>
      <c r="DQ121" s="954">
        <v>135995</v>
      </c>
      <c r="DR121" s="954"/>
      <c r="DS121" s="954"/>
      <c r="DT121" s="954"/>
      <c r="DU121" s="954"/>
      <c r="DV121" s="955">
        <v>1</v>
      </c>
      <c r="DW121" s="955"/>
      <c r="DX121" s="955"/>
      <c r="DY121" s="955"/>
      <c r="DZ121" s="956"/>
    </row>
    <row r="122" spans="1:130" s="226" customFormat="1" ht="26.25" customHeight="1" x14ac:dyDescent="0.15">
      <c r="A122" s="1085"/>
      <c r="B122" s="977"/>
      <c r="C122" s="950" t="s">
        <v>414</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227</v>
      </c>
      <c r="AB122" s="987"/>
      <c r="AC122" s="987"/>
      <c r="AD122" s="987"/>
      <c r="AE122" s="988"/>
      <c r="AF122" s="989" t="s">
        <v>227</v>
      </c>
      <c r="AG122" s="987"/>
      <c r="AH122" s="987"/>
      <c r="AI122" s="987"/>
      <c r="AJ122" s="988"/>
      <c r="AK122" s="989" t="s">
        <v>227</v>
      </c>
      <c r="AL122" s="987"/>
      <c r="AM122" s="987"/>
      <c r="AN122" s="987"/>
      <c r="AO122" s="988"/>
      <c r="AP122" s="990" t="s">
        <v>401</v>
      </c>
      <c r="AQ122" s="991"/>
      <c r="AR122" s="991"/>
      <c r="AS122" s="991"/>
      <c r="AT122" s="992"/>
      <c r="AU122" s="1022"/>
      <c r="AV122" s="1023"/>
      <c r="AW122" s="1023"/>
      <c r="AX122" s="1023"/>
      <c r="AY122" s="1024"/>
      <c r="AZ122" s="1001" t="s">
        <v>433</v>
      </c>
      <c r="BA122" s="993"/>
      <c r="BB122" s="993"/>
      <c r="BC122" s="993"/>
      <c r="BD122" s="993"/>
      <c r="BE122" s="993"/>
      <c r="BF122" s="993"/>
      <c r="BG122" s="993"/>
      <c r="BH122" s="993"/>
      <c r="BI122" s="993"/>
      <c r="BJ122" s="993"/>
      <c r="BK122" s="993"/>
      <c r="BL122" s="993"/>
      <c r="BM122" s="993"/>
      <c r="BN122" s="993"/>
      <c r="BO122" s="993"/>
      <c r="BP122" s="994"/>
      <c r="BQ122" s="1027">
        <v>35113237</v>
      </c>
      <c r="BR122" s="1028"/>
      <c r="BS122" s="1028"/>
      <c r="BT122" s="1028"/>
      <c r="BU122" s="1028"/>
      <c r="BV122" s="1028">
        <v>33625610</v>
      </c>
      <c r="BW122" s="1028"/>
      <c r="BX122" s="1028"/>
      <c r="BY122" s="1028"/>
      <c r="BZ122" s="1028"/>
      <c r="CA122" s="1028">
        <v>32113761</v>
      </c>
      <c r="CB122" s="1028"/>
      <c r="CC122" s="1028"/>
      <c r="CD122" s="1028"/>
      <c r="CE122" s="1028"/>
      <c r="CF122" s="1045">
        <v>231.1</v>
      </c>
      <c r="CG122" s="1046"/>
      <c r="CH122" s="1046"/>
      <c r="CI122" s="1046"/>
      <c r="CJ122" s="1046"/>
      <c r="CK122" s="1037"/>
      <c r="CL122" s="1038"/>
      <c r="CM122" s="1038"/>
      <c r="CN122" s="1038"/>
      <c r="CO122" s="1039"/>
      <c r="CP122" s="1047" t="s">
        <v>376</v>
      </c>
      <c r="CQ122" s="1048"/>
      <c r="CR122" s="1048"/>
      <c r="CS122" s="1048"/>
      <c r="CT122" s="1048"/>
      <c r="CU122" s="1048"/>
      <c r="CV122" s="1048"/>
      <c r="CW122" s="1048"/>
      <c r="CX122" s="1048"/>
      <c r="CY122" s="1048"/>
      <c r="CZ122" s="1048"/>
      <c r="DA122" s="1048"/>
      <c r="DB122" s="1048"/>
      <c r="DC122" s="1048"/>
      <c r="DD122" s="1048"/>
      <c r="DE122" s="1048"/>
      <c r="DF122" s="1049"/>
      <c r="DG122" s="953">
        <v>14232</v>
      </c>
      <c r="DH122" s="954"/>
      <c r="DI122" s="954"/>
      <c r="DJ122" s="954"/>
      <c r="DK122" s="954"/>
      <c r="DL122" s="954">
        <v>17785</v>
      </c>
      <c r="DM122" s="954"/>
      <c r="DN122" s="954"/>
      <c r="DO122" s="954"/>
      <c r="DP122" s="954"/>
      <c r="DQ122" s="954">
        <v>17620</v>
      </c>
      <c r="DR122" s="954"/>
      <c r="DS122" s="954"/>
      <c r="DT122" s="954"/>
      <c r="DU122" s="954"/>
      <c r="DV122" s="955">
        <v>0.1</v>
      </c>
      <c r="DW122" s="955"/>
      <c r="DX122" s="955"/>
      <c r="DY122" s="955"/>
      <c r="DZ122" s="956"/>
    </row>
    <row r="123" spans="1:130" s="226" customFormat="1" ht="26.25" customHeight="1" x14ac:dyDescent="0.15">
      <c r="A123" s="1085"/>
      <c r="B123" s="977"/>
      <c r="C123" s="950" t="s">
        <v>420</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227</v>
      </c>
      <c r="AB123" s="987"/>
      <c r="AC123" s="987"/>
      <c r="AD123" s="987"/>
      <c r="AE123" s="988"/>
      <c r="AF123" s="989" t="s">
        <v>227</v>
      </c>
      <c r="AG123" s="987"/>
      <c r="AH123" s="987"/>
      <c r="AI123" s="987"/>
      <c r="AJ123" s="988"/>
      <c r="AK123" s="989" t="s">
        <v>227</v>
      </c>
      <c r="AL123" s="987"/>
      <c r="AM123" s="987"/>
      <c r="AN123" s="987"/>
      <c r="AO123" s="988"/>
      <c r="AP123" s="990" t="s">
        <v>227</v>
      </c>
      <c r="AQ123" s="991"/>
      <c r="AR123" s="991"/>
      <c r="AS123" s="991"/>
      <c r="AT123" s="992"/>
      <c r="AU123" s="1025"/>
      <c r="AV123" s="1026"/>
      <c r="AW123" s="1026"/>
      <c r="AX123" s="1026"/>
      <c r="AY123" s="1026"/>
      <c r="AZ123" s="247" t="s">
        <v>186</v>
      </c>
      <c r="BA123" s="247"/>
      <c r="BB123" s="247"/>
      <c r="BC123" s="247"/>
      <c r="BD123" s="247"/>
      <c r="BE123" s="247"/>
      <c r="BF123" s="247"/>
      <c r="BG123" s="247"/>
      <c r="BH123" s="247"/>
      <c r="BI123" s="247"/>
      <c r="BJ123" s="247"/>
      <c r="BK123" s="247"/>
      <c r="BL123" s="247"/>
      <c r="BM123" s="247"/>
      <c r="BN123" s="247"/>
      <c r="BO123" s="1005" t="s">
        <v>434</v>
      </c>
      <c r="BP123" s="1033"/>
      <c r="BQ123" s="1091">
        <v>47876013</v>
      </c>
      <c r="BR123" s="1092"/>
      <c r="BS123" s="1092"/>
      <c r="BT123" s="1092"/>
      <c r="BU123" s="1092"/>
      <c r="BV123" s="1092">
        <v>48133222</v>
      </c>
      <c r="BW123" s="1092"/>
      <c r="BX123" s="1092"/>
      <c r="BY123" s="1092"/>
      <c r="BZ123" s="1092"/>
      <c r="CA123" s="1092">
        <v>47307486</v>
      </c>
      <c r="CB123" s="1092"/>
      <c r="CC123" s="1092"/>
      <c r="CD123" s="1092"/>
      <c r="CE123" s="1092"/>
      <c r="CF123" s="1029"/>
      <c r="CG123" s="1030"/>
      <c r="CH123" s="1030"/>
      <c r="CI123" s="1030"/>
      <c r="CJ123" s="1031"/>
      <c r="CK123" s="1037"/>
      <c r="CL123" s="1038"/>
      <c r="CM123" s="1038"/>
      <c r="CN123" s="1038"/>
      <c r="CO123" s="1039"/>
      <c r="CP123" s="1047" t="s">
        <v>372</v>
      </c>
      <c r="CQ123" s="1048"/>
      <c r="CR123" s="1048"/>
      <c r="CS123" s="1048"/>
      <c r="CT123" s="1048"/>
      <c r="CU123" s="1048"/>
      <c r="CV123" s="1048"/>
      <c r="CW123" s="1048"/>
      <c r="CX123" s="1048"/>
      <c r="CY123" s="1048"/>
      <c r="CZ123" s="1048"/>
      <c r="DA123" s="1048"/>
      <c r="DB123" s="1048"/>
      <c r="DC123" s="1048"/>
      <c r="DD123" s="1048"/>
      <c r="DE123" s="1048"/>
      <c r="DF123" s="1049"/>
      <c r="DG123" s="986" t="s">
        <v>227</v>
      </c>
      <c r="DH123" s="987"/>
      <c r="DI123" s="987"/>
      <c r="DJ123" s="987"/>
      <c r="DK123" s="988"/>
      <c r="DL123" s="989" t="s">
        <v>227</v>
      </c>
      <c r="DM123" s="987"/>
      <c r="DN123" s="987"/>
      <c r="DO123" s="987"/>
      <c r="DP123" s="988"/>
      <c r="DQ123" s="989" t="s">
        <v>227</v>
      </c>
      <c r="DR123" s="987"/>
      <c r="DS123" s="987"/>
      <c r="DT123" s="987"/>
      <c r="DU123" s="988"/>
      <c r="DV123" s="990" t="s">
        <v>227</v>
      </c>
      <c r="DW123" s="991"/>
      <c r="DX123" s="991"/>
      <c r="DY123" s="991"/>
      <c r="DZ123" s="992"/>
    </row>
    <row r="124" spans="1:130" s="226" customFormat="1" ht="26.25" customHeight="1" thickBot="1" x14ac:dyDescent="0.2">
      <c r="A124" s="1085"/>
      <c r="B124" s="977"/>
      <c r="C124" s="950" t="s">
        <v>423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227</v>
      </c>
      <c r="AB124" s="987"/>
      <c r="AC124" s="987"/>
      <c r="AD124" s="987"/>
      <c r="AE124" s="988"/>
      <c r="AF124" s="989" t="s">
        <v>227</v>
      </c>
      <c r="AG124" s="987"/>
      <c r="AH124" s="987"/>
      <c r="AI124" s="987"/>
      <c r="AJ124" s="988"/>
      <c r="AK124" s="989" t="s">
        <v>227</v>
      </c>
      <c r="AL124" s="987"/>
      <c r="AM124" s="987"/>
      <c r="AN124" s="987"/>
      <c r="AO124" s="988"/>
      <c r="AP124" s="990" t="s">
        <v>227</v>
      </c>
      <c r="AQ124" s="991"/>
      <c r="AR124" s="991"/>
      <c r="AS124" s="991"/>
      <c r="AT124" s="992"/>
      <c r="AU124" s="1087" t="s">
        <v>435</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18.100000000000001</v>
      </c>
      <c r="BR124" s="1055"/>
      <c r="BS124" s="1055"/>
      <c r="BT124" s="1055"/>
      <c r="BU124" s="1055"/>
      <c r="BV124" s="1055">
        <v>10.5</v>
      </c>
      <c r="BW124" s="1055"/>
      <c r="BX124" s="1055"/>
      <c r="BY124" s="1055"/>
      <c r="BZ124" s="1055"/>
      <c r="CA124" s="1055">
        <v>11.5</v>
      </c>
      <c r="CB124" s="1055"/>
      <c r="CC124" s="1055"/>
      <c r="CD124" s="1055"/>
      <c r="CE124" s="1055"/>
      <c r="CF124" s="1056"/>
      <c r="CG124" s="1057"/>
      <c r="CH124" s="1057"/>
      <c r="CI124" s="1057"/>
      <c r="CJ124" s="1058"/>
      <c r="CK124" s="1040"/>
      <c r="CL124" s="1040"/>
      <c r="CM124" s="1040"/>
      <c r="CN124" s="1040"/>
      <c r="CO124" s="1041"/>
      <c r="CP124" s="1047" t="s">
        <v>436</v>
      </c>
      <c r="CQ124" s="1048"/>
      <c r="CR124" s="1048"/>
      <c r="CS124" s="1048"/>
      <c r="CT124" s="1048"/>
      <c r="CU124" s="1048"/>
      <c r="CV124" s="1048"/>
      <c r="CW124" s="1048"/>
      <c r="CX124" s="1048"/>
      <c r="CY124" s="1048"/>
      <c r="CZ124" s="1048"/>
      <c r="DA124" s="1048"/>
      <c r="DB124" s="1048"/>
      <c r="DC124" s="1048"/>
      <c r="DD124" s="1048"/>
      <c r="DE124" s="1048"/>
      <c r="DF124" s="1049"/>
      <c r="DG124" s="1032" t="s">
        <v>227</v>
      </c>
      <c r="DH124" s="1014"/>
      <c r="DI124" s="1014"/>
      <c r="DJ124" s="1014"/>
      <c r="DK124" s="1015"/>
      <c r="DL124" s="1013" t="s">
        <v>227</v>
      </c>
      <c r="DM124" s="1014"/>
      <c r="DN124" s="1014"/>
      <c r="DO124" s="1014"/>
      <c r="DP124" s="1015"/>
      <c r="DQ124" s="1013" t="s">
        <v>227</v>
      </c>
      <c r="DR124" s="1014"/>
      <c r="DS124" s="1014"/>
      <c r="DT124" s="1014"/>
      <c r="DU124" s="1015"/>
      <c r="DV124" s="1016" t="s">
        <v>227</v>
      </c>
      <c r="DW124" s="1017"/>
      <c r="DX124" s="1017"/>
      <c r="DY124" s="1017"/>
      <c r="DZ124" s="1018"/>
    </row>
    <row r="125" spans="1:130" s="226" customFormat="1" ht="26.25" customHeight="1" x14ac:dyDescent="0.15">
      <c r="A125" s="1085"/>
      <c r="B125" s="977"/>
      <c r="C125" s="950" t="s">
        <v>425</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227</v>
      </c>
      <c r="AB125" s="987"/>
      <c r="AC125" s="987"/>
      <c r="AD125" s="987"/>
      <c r="AE125" s="988"/>
      <c r="AF125" s="989" t="s">
        <v>227</v>
      </c>
      <c r="AG125" s="987"/>
      <c r="AH125" s="987"/>
      <c r="AI125" s="987"/>
      <c r="AJ125" s="988"/>
      <c r="AK125" s="989" t="s">
        <v>227</v>
      </c>
      <c r="AL125" s="987"/>
      <c r="AM125" s="987"/>
      <c r="AN125" s="987"/>
      <c r="AO125" s="988"/>
      <c r="AP125" s="990" t="s">
        <v>227</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437</v>
      </c>
      <c r="CL125" s="1035"/>
      <c r="CM125" s="1035"/>
      <c r="CN125" s="1035"/>
      <c r="CO125" s="1036"/>
      <c r="CP125" s="957" t="s">
        <v>438</v>
      </c>
      <c r="CQ125" s="925"/>
      <c r="CR125" s="925"/>
      <c r="CS125" s="925"/>
      <c r="CT125" s="925"/>
      <c r="CU125" s="925"/>
      <c r="CV125" s="925"/>
      <c r="CW125" s="925"/>
      <c r="CX125" s="925"/>
      <c r="CY125" s="925"/>
      <c r="CZ125" s="925"/>
      <c r="DA125" s="925"/>
      <c r="DB125" s="925"/>
      <c r="DC125" s="925"/>
      <c r="DD125" s="925"/>
      <c r="DE125" s="925"/>
      <c r="DF125" s="926"/>
      <c r="DG125" s="958" t="s">
        <v>227</v>
      </c>
      <c r="DH125" s="959"/>
      <c r="DI125" s="959"/>
      <c r="DJ125" s="959"/>
      <c r="DK125" s="959"/>
      <c r="DL125" s="959" t="s">
        <v>227</v>
      </c>
      <c r="DM125" s="959"/>
      <c r="DN125" s="959"/>
      <c r="DO125" s="959"/>
      <c r="DP125" s="959"/>
      <c r="DQ125" s="959" t="s">
        <v>227</v>
      </c>
      <c r="DR125" s="959"/>
      <c r="DS125" s="959"/>
      <c r="DT125" s="959"/>
      <c r="DU125" s="959"/>
      <c r="DV125" s="960" t="s">
        <v>227</v>
      </c>
      <c r="DW125" s="960"/>
      <c r="DX125" s="960"/>
      <c r="DY125" s="960"/>
      <c r="DZ125" s="961"/>
    </row>
    <row r="126" spans="1:130" s="226" customFormat="1" ht="26.25" customHeight="1" thickBot="1" x14ac:dyDescent="0.2">
      <c r="A126" s="1085"/>
      <c r="B126" s="977"/>
      <c r="C126" s="950" t="s">
        <v>427</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227</v>
      </c>
      <c r="AB126" s="987"/>
      <c r="AC126" s="987"/>
      <c r="AD126" s="987"/>
      <c r="AE126" s="988"/>
      <c r="AF126" s="989" t="s">
        <v>227</v>
      </c>
      <c r="AG126" s="987"/>
      <c r="AH126" s="987"/>
      <c r="AI126" s="987"/>
      <c r="AJ126" s="988"/>
      <c r="AK126" s="989" t="s">
        <v>227</v>
      </c>
      <c r="AL126" s="987"/>
      <c r="AM126" s="987"/>
      <c r="AN126" s="987"/>
      <c r="AO126" s="988"/>
      <c r="AP126" s="990" t="s">
        <v>227</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439</v>
      </c>
      <c r="CQ126" s="951"/>
      <c r="CR126" s="951"/>
      <c r="CS126" s="951"/>
      <c r="CT126" s="951"/>
      <c r="CU126" s="951"/>
      <c r="CV126" s="951"/>
      <c r="CW126" s="951"/>
      <c r="CX126" s="951"/>
      <c r="CY126" s="951"/>
      <c r="CZ126" s="951"/>
      <c r="DA126" s="951"/>
      <c r="DB126" s="951"/>
      <c r="DC126" s="951"/>
      <c r="DD126" s="951"/>
      <c r="DE126" s="951"/>
      <c r="DF126" s="952"/>
      <c r="DG126" s="953" t="s">
        <v>227</v>
      </c>
      <c r="DH126" s="954"/>
      <c r="DI126" s="954"/>
      <c r="DJ126" s="954"/>
      <c r="DK126" s="954"/>
      <c r="DL126" s="954" t="s">
        <v>227</v>
      </c>
      <c r="DM126" s="954"/>
      <c r="DN126" s="954"/>
      <c r="DO126" s="954"/>
      <c r="DP126" s="954"/>
      <c r="DQ126" s="954" t="s">
        <v>227</v>
      </c>
      <c r="DR126" s="954"/>
      <c r="DS126" s="954"/>
      <c r="DT126" s="954"/>
      <c r="DU126" s="954"/>
      <c r="DV126" s="955" t="s">
        <v>227</v>
      </c>
      <c r="DW126" s="955"/>
      <c r="DX126" s="955"/>
      <c r="DY126" s="955"/>
      <c r="DZ126" s="956"/>
    </row>
    <row r="127" spans="1:130" s="226" customFormat="1" ht="26.25" customHeight="1" x14ac:dyDescent="0.15">
      <c r="A127" s="1086"/>
      <c r="B127" s="979"/>
      <c r="C127" s="1001" t="s">
        <v>440</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227</v>
      </c>
      <c r="AB127" s="987"/>
      <c r="AC127" s="987"/>
      <c r="AD127" s="987"/>
      <c r="AE127" s="988"/>
      <c r="AF127" s="989" t="s">
        <v>227</v>
      </c>
      <c r="AG127" s="987"/>
      <c r="AH127" s="987"/>
      <c r="AI127" s="987"/>
      <c r="AJ127" s="988"/>
      <c r="AK127" s="989" t="s">
        <v>227</v>
      </c>
      <c r="AL127" s="987"/>
      <c r="AM127" s="987"/>
      <c r="AN127" s="987"/>
      <c r="AO127" s="988"/>
      <c r="AP127" s="990" t="s">
        <v>227</v>
      </c>
      <c r="AQ127" s="991"/>
      <c r="AR127" s="991"/>
      <c r="AS127" s="991"/>
      <c r="AT127" s="992"/>
      <c r="AU127" s="228"/>
      <c r="AV127" s="228"/>
      <c r="AW127" s="228"/>
      <c r="AX127" s="1059" t="s">
        <v>441</v>
      </c>
      <c r="AY127" s="1060"/>
      <c r="AZ127" s="1060"/>
      <c r="BA127" s="1060"/>
      <c r="BB127" s="1060"/>
      <c r="BC127" s="1060"/>
      <c r="BD127" s="1060"/>
      <c r="BE127" s="1061"/>
      <c r="BF127" s="1062" t="s">
        <v>442</v>
      </c>
      <c r="BG127" s="1060"/>
      <c r="BH127" s="1060"/>
      <c r="BI127" s="1060"/>
      <c r="BJ127" s="1060"/>
      <c r="BK127" s="1060"/>
      <c r="BL127" s="1061"/>
      <c r="BM127" s="1062" t="s">
        <v>443</v>
      </c>
      <c r="BN127" s="1060"/>
      <c r="BO127" s="1060"/>
      <c r="BP127" s="1060"/>
      <c r="BQ127" s="1060"/>
      <c r="BR127" s="1060"/>
      <c r="BS127" s="1061"/>
      <c r="BT127" s="1062" t="s">
        <v>444</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445</v>
      </c>
      <c r="CQ127" s="951"/>
      <c r="CR127" s="951"/>
      <c r="CS127" s="951"/>
      <c r="CT127" s="951"/>
      <c r="CU127" s="951"/>
      <c r="CV127" s="951"/>
      <c r="CW127" s="951"/>
      <c r="CX127" s="951"/>
      <c r="CY127" s="951"/>
      <c r="CZ127" s="951"/>
      <c r="DA127" s="951"/>
      <c r="DB127" s="951"/>
      <c r="DC127" s="951"/>
      <c r="DD127" s="951"/>
      <c r="DE127" s="951"/>
      <c r="DF127" s="952"/>
      <c r="DG127" s="953" t="s">
        <v>227</v>
      </c>
      <c r="DH127" s="954"/>
      <c r="DI127" s="954"/>
      <c r="DJ127" s="954"/>
      <c r="DK127" s="954"/>
      <c r="DL127" s="954" t="s">
        <v>227</v>
      </c>
      <c r="DM127" s="954"/>
      <c r="DN127" s="954"/>
      <c r="DO127" s="954"/>
      <c r="DP127" s="954"/>
      <c r="DQ127" s="954" t="s">
        <v>227</v>
      </c>
      <c r="DR127" s="954"/>
      <c r="DS127" s="954"/>
      <c r="DT127" s="954"/>
      <c r="DU127" s="954"/>
      <c r="DV127" s="955" t="s">
        <v>227</v>
      </c>
      <c r="DW127" s="955"/>
      <c r="DX127" s="955"/>
      <c r="DY127" s="955"/>
      <c r="DZ127" s="956"/>
    </row>
    <row r="128" spans="1:130" s="226" customFormat="1" ht="26.25" customHeight="1" thickBot="1" x14ac:dyDescent="0.2">
      <c r="A128" s="1069" t="s">
        <v>446</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447</v>
      </c>
      <c r="X128" s="1071"/>
      <c r="Y128" s="1071"/>
      <c r="Z128" s="1072"/>
      <c r="AA128" s="1073">
        <v>187666</v>
      </c>
      <c r="AB128" s="1074"/>
      <c r="AC128" s="1074"/>
      <c r="AD128" s="1074"/>
      <c r="AE128" s="1075"/>
      <c r="AF128" s="1076">
        <v>188767</v>
      </c>
      <c r="AG128" s="1074"/>
      <c r="AH128" s="1074"/>
      <c r="AI128" s="1074"/>
      <c r="AJ128" s="1075"/>
      <c r="AK128" s="1076">
        <v>194327</v>
      </c>
      <c r="AL128" s="1074"/>
      <c r="AM128" s="1074"/>
      <c r="AN128" s="1074"/>
      <c r="AO128" s="1075"/>
      <c r="AP128" s="1077"/>
      <c r="AQ128" s="1078"/>
      <c r="AR128" s="1078"/>
      <c r="AS128" s="1078"/>
      <c r="AT128" s="1079"/>
      <c r="AU128" s="228"/>
      <c r="AV128" s="228"/>
      <c r="AW128" s="228"/>
      <c r="AX128" s="924" t="s">
        <v>448</v>
      </c>
      <c r="AY128" s="925"/>
      <c r="AZ128" s="925"/>
      <c r="BA128" s="925"/>
      <c r="BB128" s="925"/>
      <c r="BC128" s="925"/>
      <c r="BD128" s="925"/>
      <c r="BE128" s="926"/>
      <c r="BF128" s="1080" t="s">
        <v>227</v>
      </c>
      <c r="BG128" s="1081"/>
      <c r="BH128" s="1081"/>
      <c r="BI128" s="1081"/>
      <c r="BJ128" s="1081"/>
      <c r="BK128" s="1081"/>
      <c r="BL128" s="1082"/>
      <c r="BM128" s="1080">
        <v>12.61</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449</v>
      </c>
      <c r="CQ128" s="754"/>
      <c r="CR128" s="754"/>
      <c r="CS128" s="754"/>
      <c r="CT128" s="754"/>
      <c r="CU128" s="754"/>
      <c r="CV128" s="754"/>
      <c r="CW128" s="754"/>
      <c r="CX128" s="754"/>
      <c r="CY128" s="754"/>
      <c r="CZ128" s="754"/>
      <c r="DA128" s="754"/>
      <c r="DB128" s="754"/>
      <c r="DC128" s="754"/>
      <c r="DD128" s="754"/>
      <c r="DE128" s="754"/>
      <c r="DF128" s="1064"/>
      <c r="DG128" s="1065">
        <v>105617</v>
      </c>
      <c r="DH128" s="1066"/>
      <c r="DI128" s="1066"/>
      <c r="DJ128" s="1066"/>
      <c r="DK128" s="1066"/>
      <c r="DL128" s="1066">
        <v>98668</v>
      </c>
      <c r="DM128" s="1066"/>
      <c r="DN128" s="1066"/>
      <c r="DO128" s="1066"/>
      <c r="DP128" s="1066"/>
      <c r="DQ128" s="1066">
        <v>91369</v>
      </c>
      <c r="DR128" s="1066"/>
      <c r="DS128" s="1066"/>
      <c r="DT128" s="1066"/>
      <c r="DU128" s="1066"/>
      <c r="DV128" s="1067">
        <v>0.7</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450</v>
      </c>
      <c r="X129" s="1099"/>
      <c r="Y129" s="1099"/>
      <c r="Z129" s="1100"/>
      <c r="AA129" s="986">
        <v>16886655</v>
      </c>
      <c r="AB129" s="987"/>
      <c r="AC129" s="987"/>
      <c r="AD129" s="987"/>
      <c r="AE129" s="988"/>
      <c r="AF129" s="989">
        <v>17231282</v>
      </c>
      <c r="AG129" s="987"/>
      <c r="AH129" s="987"/>
      <c r="AI129" s="987"/>
      <c r="AJ129" s="988"/>
      <c r="AK129" s="989">
        <v>17581261</v>
      </c>
      <c r="AL129" s="987"/>
      <c r="AM129" s="987"/>
      <c r="AN129" s="987"/>
      <c r="AO129" s="988"/>
      <c r="AP129" s="1101"/>
      <c r="AQ129" s="1102"/>
      <c r="AR129" s="1102"/>
      <c r="AS129" s="1102"/>
      <c r="AT129" s="1103"/>
      <c r="AU129" s="229"/>
      <c r="AV129" s="229"/>
      <c r="AW129" s="229"/>
      <c r="AX129" s="1093" t="s">
        <v>451</v>
      </c>
      <c r="AY129" s="951"/>
      <c r="AZ129" s="951"/>
      <c r="BA129" s="951"/>
      <c r="BB129" s="951"/>
      <c r="BC129" s="951"/>
      <c r="BD129" s="951"/>
      <c r="BE129" s="952"/>
      <c r="BF129" s="1094" t="s">
        <v>227</v>
      </c>
      <c r="BG129" s="1095"/>
      <c r="BH129" s="1095"/>
      <c r="BI129" s="1095"/>
      <c r="BJ129" s="1095"/>
      <c r="BK129" s="1095"/>
      <c r="BL129" s="1096"/>
      <c r="BM129" s="1094">
        <v>17.61</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452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453</v>
      </c>
      <c r="X130" s="1099"/>
      <c r="Y130" s="1099"/>
      <c r="Z130" s="1100"/>
      <c r="AA130" s="986">
        <v>3883890</v>
      </c>
      <c r="AB130" s="987"/>
      <c r="AC130" s="987"/>
      <c r="AD130" s="987"/>
      <c r="AE130" s="988"/>
      <c r="AF130" s="989">
        <v>3831759</v>
      </c>
      <c r="AG130" s="987"/>
      <c r="AH130" s="987"/>
      <c r="AI130" s="987"/>
      <c r="AJ130" s="988"/>
      <c r="AK130" s="989">
        <v>3683711</v>
      </c>
      <c r="AL130" s="987"/>
      <c r="AM130" s="987"/>
      <c r="AN130" s="987"/>
      <c r="AO130" s="988"/>
      <c r="AP130" s="1101"/>
      <c r="AQ130" s="1102"/>
      <c r="AR130" s="1102"/>
      <c r="AS130" s="1102"/>
      <c r="AT130" s="1103"/>
      <c r="AU130" s="229"/>
      <c r="AV130" s="229"/>
      <c r="AW130" s="229"/>
      <c r="AX130" s="1093" t="s">
        <v>454</v>
      </c>
      <c r="AY130" s="951"/>
      <c r="AZ130" s="951"/>
      <c r="BA130" s="951"/>
      <c r="BB130" s="951"/>
      <c r="BC130" s="951"/>
      <c r="BD130" s="951"/>
      <c r="BE130" s="952"/>
      <c r="BF130" s="1129">
        <v>6.6</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455</v>
      </c>
      <c r="X131" s="1136"/>
      <c r="Y131" s="1136"/>
      <c r="Z131" s="1137"/>
      <c r="AA131" s="1032">
        <v>13002765</v>
      </c>
      <c r="AB131" s="1014"/>
      <c r="AC131" s="1014"/>
      <c r="AD131" s="1014"/>
      <c r="AE131" s="1015"/>
      <c r="AF131" s="1013">
        <v>13399523</v>
      </c>
      <c r="AG131" s="1014"/>
      <c r="AH131" s="1014"/>
      <c r="AI131" s="1014"/>
      <c r="AJ131" s="1015"/>
      <c r="AK131" s="1013">
        <v>13897550</v>
      </c>
      <c r="AL131" s="1014"/>
      <c r="AM131" s="1014"/>
      <c r="AN131" s="1014"/>
      <c r="AO131" s="1015"/>
      <c r="AP131" s="1138"/>
      <c r="AQ131" s="1139"/>
      <c r="AR131" s="1139"/>
      <c r="AS131" s="1139"/>
      <c r="AT131" s="1140"/>
      <c r="AU131" s="229"/>
      <c r="AV131" s="229"/>
      <c r="AW131" s="229"/>
      <c r="AX131" s="1111" t="s">
        <v>456</v>
      </c>
      <c r="AY131" s="754"/>
      <c r="AZ131" s="754"/>
      <c r="BA131" s="754"/>
      <c r="BB131" s="754"/>
      <c r="BC131" s="754"/>
      <c r="BD131" s="754"/>
      <c r="BE131" s="1064"/>
      <c r="BF131" s="1112">
        <v>11.5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457</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458</v>
      </c>
      <c r="W132" s="1122"/>
      <c r="X132" s="1122"/>
      <c r="Y132" s="1122"/>
      <c r="Z132" s="1123"/>
      <c r="AA132" s="1124">
        <v>6.1083700270000003</v>
      </c>
      <c r="AB132" s="1125"/>
      <c r="AC132" s="1125"/>
      <c r="AD132" s="1125"/>
      <c r="AE132" s="1126"/>
      <c r="AF132" s="1127">
        <v>6.1774736309999998</v>
      </c>
      <c r="AG132" s="1125"/>
      <c r="AH132" s="1125"/>
      <c r="AI132" s="1125"/>
      <c r="AJ132" s="1126"/>
      <c r="AK132" s="1127">
        <v>7.7344662729999998</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459</v>
      </c>
      <c r="W133" s="1105"/>
      <c r="X133" s="1105"/>
      <c r="Y133" s="1105"/>
      <c r="Z133" s="1106"/>
      <c r="AA133" s="1107">
        <v>5.8</v>
      </c>
      <c r="AB133" s="1108"/>
      <c r="AC133" s="1108"/>
      <c r="AD133" s="1108"/>
      <c r="AE133" s="1109"/>
      <c r="AF133" s="1107">
        <v>6</v>
      </c>
      <c r="AG133" s="1108"/>
      <c r="AH133" s="1108"/>
      <c r="AI133" s="1108"/>
      <c r="AJ133" s="1109"/>
      <c r="AK133" s="1107">
        <v>6.6</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Tj4AxL/tKtKgBjlQGbPkVVBHkYiFD7KYnUdBChvldMafwzdHP1sXwJVP8zmJiKEg/Slww1VEGKlWhzHFNhWkQ==" saltValue="pUGzR5OsjvF/OsWZ1ACY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 zoomScaleNormal="85" zoomScaleSheetLayoutView="100" workbookViewId="0">
      <selection activeCell="A2" sqref="A2"/>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460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7hRI8AJFP5OCzxOQu6C8vnETv9DuOnw3MH446wzywxZGlw3ssyIOUMMdZkODlvIB6SomTqJHQxth3hWGQkhgRg==" saltValue="friiM5yQ/otlRG2fupXF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LiLBZAfx0tBE4PDvasQfzQYsKpFsaMdg6PDabIKWhxl2oQ19SQ00uXPA8RLXeIOT2FXkv/E/lY7jJD4WXN9Q==" saltValue="qXaqsB3HAiSUPOb43Dbd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461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463</v>
      </c>
      <c r="AP7" s="268"/>
      <c r="AQ7" s="269" t="s">
        <v>464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465</v>
      </c>
      <c r="AQ8" s="275" t="s">
        <v>466</v>
      </c>
      <c r="AR8" s="276" t="s">
        <v>467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468</v>
      </c>
      <c r="AL9" s="1145"/>
      <c r="AM9" s="1145"/>
      <c r="AN9" s="1146"/>
      <c r="AO9" s="277">
        <v>4683816</v>
      </c>
      <c r="AP9" s="277">
        <v>161405</v>
      </c>
      <c r="AQ9" s="278">
        <v>104625</v>
      </c>
      <c r="AR9" s="279">
        <v>54.3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469</v>
      </c>
      <c r="AL10" s="1145"/>
      <c r="AM10" s="1145"/>
      <c r="AN10" s="1146"/>
      <c r="AO10" s="280">
        <v>34942</v>
      </c>
      <c r="AP10" s="280">
        <v>1204</v>
      </c>
      <c r="AQ10" s="281">
        <v>9752</v>
      </c>
      <c r="AR10" s="282">
        <v>-87.7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470</v>
      </c>
      <c r="AL11" s="1145"/>
      <c r="AM11" s="1145"/>
      <c r="AN11" s="1146"/>
      <c r="AO11" s="280">
        <v>171614</v>
      </c>
      <c r="AP11" s="280">
        <v>5914</v>
      </c>
      <c r="AQ11" s="281">
        <v>1608</v>
      </c>
      <c r="AR11" s="282">
        <v>267.8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471</v>
      </c>
      <c r="AL12" s="1145"/>
      <c r="AM12" s="1145"/>
      <c r="AN12" s="1146"/>
      <c r="AO12" s="280" t="s">
        <v>472</v>
      </c>
      <c r="AP12" s="280" t="s">
        <v>472</v>
      </c>
      <c r="AQ12" s="281">
        <v>4</v>
      </c>
      <c r="AR12" s="282" t="s">
        <v>472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473</v>
      </c>
      <c r="AL13" s="1145"/>
      <c r="AM13" s="1145"/>
      <c r="AN13" s="1146"/>
      <c r="AO13" s="280" t="s">
        <v>472</v>
      </c>
      <c r="AP13" s="280" t="s">
        <v>472</v>
      </c>
      <c r="AQ13" s="281">
        <v>4175</v>
      </c>
      <c r="AR13" s="282" t="s">
        <v>472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474</v>
      </c>
      <c r="AL14" s="1145"/>
      <c r="AM14" s="1145"/>
      <c r="AN14" s="1146"/>
      <c r="AO14" s="280">
        <v>135681</v>
      </c>
      <c r="AP14" s="280">
        <v>4676</v>
      </c>
      <c r="AQ14" s="281">
        <v>2340</v>
      </c>
      <c r="AR14" s="282">
        <v>99.8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475</v>
      </c>
      <c r="AL15" s="1148"/>
      <c r="AM15" s="1148"/>
      <c r="AN15" s="1149"/>
      <c r="AO15" s="280">
        <v>-207486</v>
      </c>
      <c r="AP15" s="280">
        <v>-7150</v>
      </c>
      <c r="AQ15" s="281">
        <v>-8060</v>
      </c>
      <c r="AR15" s="282">
        <v>-11.3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186</v>
      </c>
      <c r="AL16" s="1148"/>
      <c r="AM16" s="1148"/>
      <c r="AN16" s="1149"/>
      <c r="AO16" s="280">
        <v>4818567</v>
      </c>
      <c r="AP16" s="280">
        <v>166049</v>
      </c>
      <c r="AQ16" s="281">
        <v>114444</v>
      </c>
      <c r="AR16" s="282">
        <v>45.1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477</v>
      </c>
      <c r="AP20" s="289" t="s">
        <v>478</v>
      </c>
      <c r="AQ20" s="290" t="s">
        <v>479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480</v>
      </c>
      <c r="AL21" s="1151"/>
      <c r="AM21" s="1151"/>
      <c r="AN21" s="1152"/>
      <c r="AO21" s="293">
        <v>17.059999999999999</v>
      </c>
      <c r="AP21" s="294">
        <v>10.6</v>
      </c>
      <c r="AQ21" s="295">
        <v>6.46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481</v>
      </c>
      <c r="AL22" s="1151"/>
      <c r="AM22" s="1151"/>
      <c r="AN22" s="1152"/>
      <c r="AO22" s="298">
        <v>99</v>
      </c>
      <c r="AP22" s="299">
        <v>97.5</v>
      </c>
      <c r="AQ22" s="300">
        <v>1.5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482</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483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463</v>
      </c>
      <c r="AP30" s="268"/>
      <c r="AQ30" s="269" t="s">
        <v>464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465</v>
      </c>
      <c r="AQ31" s="275" t="s">
        <v>466</v>
      </c>
      <c r="AR31" s="276" t="s">
        <v>467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485</v>
      </c>
      <c r="AL32" s="1159"/>
      <c r="AM32" s="1159"/>
      <c r="AN32" s="1160"/>
      <c r="AO32" s="308">
        <v>4611827</v>
      </c>
      <c r="AP32" s="308">
        <v>158924</v>
      </c>
      <c r="AQ32" s="309">
        <v>72468</v>
      </c>
      <c r="AR32" s="310">
        <v>119.3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486</v>
      </c>
      <c r="AL33" s="1159"/>
      <c r="AM33" s="1159"/>
      <c r="AN33" s="1160"/>
      <c r="AO33" s="308" t="s">
        <v>472</v>
      </c>
      <c r="AP33" s="308" t="s">
        <v>472</v>
      </c>
      <c r="AQ33" s="309" t="s">
        <v>472</v>
      </c>
      <c r="AR33" s="310" t="s">
        <v>472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487</v>
      </c>
      <c r="AL34" s="1159"/>
      <c r="AM34" s="1159"/>
      <c r="AN34" s="1160"/>
      <c r="AO34" s="308" t="s">
        <v>472</v>
      </c>
      <c r="AP34" s="308" t="s">
        <v>472</v>
      </c>
      <c r="AQ34" s="309">
        <v>1</v>
      </c>
      <c r="AR34" s="310" t="s">
        <v>472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488</v>
      </c>
      <c r="AL35" s="1159"/>
      <c r="AM35" s="1159"/>
      <c r="AN35" s="1160"/>
      <c r="AO35" s="308">
        <v>240694</v>
      </c>
      <c r="AP35" s="308">
        <v>8294</v>
      </c>
      <c r="AQ35" s="309">
        <v>17710</v>
      </c>
      <c r="AR35" s="310">
        <v>-53.2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489</v>
      </c>
      <c r="AL36" s="1159"/>
      <c r="AM36" s="1159"/>
      <c r="AN36" s="1160"/>
      <c r="AO36" s="308">
        <v>99693</v>
      </c>
      <c r="AP36" s="308">
        <v>3435</v>
      </c>
      <c r="AQ36" s="309">
        <v>2475</v>
      </c>
      <c r="AR36" s="310">
        <v>38.799999999999997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490</v>
      </c>
      <c r="AL37" s="1159"/>
      <c r="AM37" s="1159"/>
      <c r="AN37" s="1160"/>
      <c r="AO37" s="308" t="s">
        <v>472</v>
      </c>
      <c r="AP37" s="308" t="s">
        <v>472</v>
      </c>
      <c r="AQ37" s="309">
        <v>637</v>
      </c>
      <c r="AR37" s="310" t="s">
        <v>472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491</v>
      </c>
      <c r="AL38" s="1162"/>
      <c r="AM38" s="1162"/>
      <c r="AN38" s="1163"/>
      <c r="AO38" s="311">
        <v>725</v>
      </c>
      <c r="AP38" s="311">
        <v>25</v>
      </c>
      <c r="AQ38" s="312">
        <v>2</v>
      </c>
      <c r="AR38" s="300">
        <v>1150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492</v>
      </c>
      <c r="AL39" s="1162"/>
      <c r="AM39" s="1162"/>
      <c r="AN39" s="1163"/>
      <c r="AO39" s="308">
        <v>-194327</v>
      </c>
      <c r="AP39" s="308">
        <v>-6697</v>
      </c>
      <c r="AQ39" s="309">
        <v>-3769</v>
      </c>
      <c r="AR39" s="310">
        <v>77.7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493</v>
      </c>
      <c r="AL40" s="1159"/>
      <c r="AM40" s="1159"/>
      <c r="AN40" s="1160"/>
      <c r="AO40" s="308">
        <v>-3683711</v>
      </c>
      <c r="AP40" s="308">
        <v>-126941</v>
      </c>
      <c r="AQ40" s="309">
        <v>-62733</v>
      </c>
      <c r="AR40" s="310">
        <v>102.4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280</v>
      </c>
      <c r="AL41" s="1165"/>
      <c r="AM41" s="1165"/>
      <c r="AN41" s="1166"/>
      <c r="AO41" s="308">
        <v>1074901</v>
      </c>
      <c r="AP41" s="308">
        <v>37041</v>
      </c>
      <c r="AQ41" s="309">
        <v>26792</v>
      </c>
      <c r="AR41" s="310">
        <v>38.299999999999997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495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463</v>
      </c>
      <c r="AN49" s="1155" t="s">
        <v>497</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498</v>
      </c>
      <c r="AO50" s="325" t="s">
        <v>499</v>
      </c>
      <c r="AP50" s="326" t="s">
        <v>500</v>
      </c>
      <c r="AQ50" s="327" t="s">
        <v>501</v>
      </c>
      <c r="AR50" s="328" t="s">
        <v>502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503</v>
      </c>
      <c r="AL51" s="321"/>
      <c r="AM51" s="329">
        <v>6800422</v>
      </c>
      <c r="AN51" s="330">
        <v>216484</v>
      </c>
      <c r="AO51" s="331">
        <v>20.399999999999999</v>
      </c>
      <c r="AP51" s="332">
        <v>88968</v>
      </c>
      <c r="AQ51" s="333">
        <v>6.8</v>
      </c>
      <c r="AR51" s="334">
        <v>13.6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504</v>
      </c>
      <c r="AM52" s="337">
        <v>2619197</v>
      </c>
      <c r="AN52" s="338">
        <v>83379</v>
      </c>
      <c r="AO52" s="339">
        <v>24.7</v>
      </c>
      <c r="AP52" s="340">
        <v>45482</v>
      </c>
      <c r="AQ52" s="341">
        <v>5.5</v>
      </c>
      <c r="AR52" s="342">
        <v>19.2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505</v>
      </c>
      <c r="AL53" s="321"/>
      <c r="AM53" s="329">
        <v>7070904</v>
      </c>
      <c r="AN53" s="330">
        <v>228057</v>
      </c>
      <c r="AO53" s="331">
        <v>5.3</v>
      </c>
      <c r="AP53" s="332">
        <v>85173</v>
      </c>
      <c r="AQ53" s="333">
        <v>-4.3</v>
      </c>
      <c r="AR53" s="334">
        <v>9.6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504</v>
      </c>
      <c r="AM54" s="337">
        <v>2737601</v>
      </c>
      <c r="AN54" s="338">
        <v>88295</v>
      </c>
      <c r="AO54" s="339">
        <v>5.9</v>
      </c>
      <c r="AP54" s="340">
        <v>43913</v>
      </c>
      <c r="AQ54" s="341">
        <v>-3.4</v>
      </c>
      <c r="AR54" s="342">
        <v>9.3000000000000007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506</v>
      </c>
      <c r="AL55" s="321"/>
      <c r="AM55" s="329">
        <v>7522478</v>
      </c>
      <c r="AN55" s="330">
        <v>247637</v>
      </c>
      <c r="AO55" s="331">
        <v>8.6</v>
      </c>
      <c r="AP55" s="332">
        <v>94081</v>
      </c>
      <c r="AQ55" s="333">
        <v>10.5</v>
      </c>
      <c r="AR55" s="334">
        <v>-1.9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504</v>
      </c>
      <c r="AM56" s="337">
        <v>3356345</v>
      </c>
      <c r="AN56" s="338">
        <v>110490</v>
      </c>
      <c r="AO56" s="339">
        <v>25.1</v>
      </c>
      <c r="AP56" s="340">
        <v>48949</v>
      </c>
      <c r="AQ56" s="341">
        <v>11.5</v>
      </c>
      <c r="AR56" s="342">
        <v>13.6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507</v>
      </c>
      <c r="AL57" s="321"/>
      <c r="AM57" s="329">
        <v>5761859</v>
      </c>
      <c r="AN57" s="330">
        <v>194244</v>
      </c>
      <c r="AO57" s="331">
        <v>-21.6</v>
      </c>
      <c r="AP57" s="332">
        <v>92632</v>
      </c>
      <c r="AQ57" s="333">
        <v>-1.5</v>
      </c>
      <c r="AR57" s="334">
        <v>-20.100000000000001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504</v>
      </c>
      <c r="AM58" s="337">
        <v>2185318</v>
      </c>
      <c r="AN58" s="338">
        <v>73672</v>
      </c>
      <c r="AO58" s="339">
        <v>-33.299999999999997</v>
      </c>
      <c r="AP58" s="340">
        <v>47978</v>
      </c>
      <c r="AQ58" s="341">
        <v>-2</v>
      </c>
      <c r="AR58" s="342">
        <v>-31.3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508</v>
      </c>
      <c r="AL59" s="321"/>
      <c r="AM59" s="329">
        <v>5551936</v>
      </c>
      <c r="AN59" s="330">
        <v>191321</v>
      </c>
      <c r="AO59" s="331">
        <v>-1.5</v>
      </c>
      <c r="AP59" s="332">
        <v>96469</v>
      </c>
      <c r="AQ59" s="333">
        <v>4.0999999999999996</v>
      </c>
      <c r="AR59" s="334">
        <v>-5.6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504</v>
      </c>
      <c r="AM60" s="337">
        <v>2908386</v>
      </c>
      <c r="AN60" s="338">
        <v>100224</v>
      </c>
      <c r="AO60" s="339">
        <v>36</v>
      </c>
      <c r="AP60" s="340">
        <v>49775</v>
      </c>
      <c r="AQ60" s="341">
        <v>3.7</v>
      </c>
      <c r="AR60" s="342">
        <v>32.299999999999997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509</v>
      </c>
      <c r="AL61" s="343"/>
      <c r="AM61" s="344">
        <v>6541520</v>
      </c>
      <c r="AN61" s="345">
        <v>215549</v>
      </c>
      <c r="AO61" s="346">
        <v>2.2000000000000002</v>
      </c>
      <c r="AP61" s="347">
        <v>91465</v>
      </c>
      <c r="AQ61" s="348">
        <v>3.1</v>
      </c>
      <c r="AR61" s="334">
        <v>-0.9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504</v>
      </c>
      <c r="AM62" s="337">
        <v>2761369</v>
      </c>
      <c r="AN62" s="338">
        <v>91212</v>
      </c>
      <c r="AO62" s="339">
        <v>11.7</v>
      </c>
      <c r="AP62" s="340">
        <v>47219</v>
      </c>
      <c r="AQ62" s="341">
        <v>3.1</v>
      </c>
      <c r="AR62" s="342">
        <v>8.6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P5PN0HIC2sGYXXh34/h/vQ7jvMefHV5oIInnixib7fvPTiPiOeo7rwvMQYFrsSyEG0mBUoBUxsl+BjvbUqqbIQ==" saltValue="cSIUOVhgwoB4Mc1wSYKb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511</v>
      </c>
    </row>
    <row r="121" spans="125:125" ht="13.5" hidden="1" customHeight="1" x14ac:dyDescent="0.15">
      <c r="DU121" s="255"/>
    </row>
  </sheetData>
  <sheetProtection algorithmName="SHA-512" hashValue="/mgMfaxKJZNKJJ3Eu3psQmZAmFgXoQeUreRpk+y74m4ry4Ou2L++jlm3wtV8ZR2FPR07jSpmmEfgu48Mrfqs7w==" saltValue="22MswmnyxCWfxCPEQuNh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512</v>
      </c>
    </row>
  </sheetData>
  <sheetProtection algorithmName="SHA-512" hashValue="//tskwCwkTvpm+m6HJg9040eDEMPwnbNeSeMPhBJsXhAyYHmKyKuXZLQ9/Z8zqd14MbQXNE8MYoVpMmJ8RFMgg==" saltValue="JYYgvspJej1EJYoshlj7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513</v>
      </c>
      <c r="G46" s="8" t="s">
        <v>514</v>
      </c>
      <c r="H46" s="8" t="s">
        <v>515</v>
      </c>
      <c r="I46" s="8" t="s">
        <v>516</v>
      </c>
      <c r="J46" s="9" t="s">
        <v>517</v>
      </c>
    </row>
    <row r="47" spans="2:10" ht="57.75" customHeight="1" x14ac:dyDescent="0.15">
      <c r="B47" s="10"/>
      <c r="C47" s="1167" t="s">
        <v>3</v>
      </c>
      <c r="D47" s="1167"/>
      <c r="E47" s="1168"/>
      <c r="F47" s="11">
        <v>13.15</v>
      </c>
      <c r="G47" s="12">
        <v>13.19</v>
      </c>
      <c r="H47" s="12">
        <v>14.31</v>
      </c>
      <c r="I47" s="12">
        <v>16.29</v>
      </c>
      <c r="J47" s="13">
        <v>15.63</v>
      </c>
    </row>
    <row r="48" spans="2:10" ht="57.75" customHeight="1" x14ac:dyDescent="0.15">
      <c r="B48" s="14"/>
      <c r="C48" s="1169" t="s">
        <v>4</v>
      </c>
      <c r="D48" s="1169"/>
      <c r="E48" s="1170"/>
      <c r="F48" s="15">
        <v>2.68</v>
      </c>
      <c r="G48" s="16">
        <v>4.08</v>
      </c>
      <c r="H48" s="16">
        <v>4.1500000000000004</v>
      </c>
      <c r="I48" s="16">
        <v>3.74</v>
      </c>
      <c r="J48" s="17">
        <v>4.63</v>
      </c>
    </row>
    <row r="49" spans="2:10" ht="57.75" customHeight="1" thickBot="1" x14ac:dyDescent="0.2">
      <c r="B49" s="18"/>
      <c r="C49" s="1171" t="s">
        <v>5</v>
      </c>
      <c r="D49" s="1171"/>
      <c r="E49" s="1172"/>
      <c r="F49" s="19" t="s">
        <v>518</v>
      </c>
      <c r="G49" s="20" t="s">
        <v>519</v>
      </c>
      <c r="H49" s="20">
        <v>1.03</v>
      </c>
      <c r="I49" s="20" t="s">
        <v>520</v>
      </c>
      <c r="J49" s="21">
        <v>0.63</v>
      </c>
    </row>
    <row r="50" spans="2:10" x14ac:dyDescent="0.15"/>
  </sheetData>
  <sheetProtection algorithmName="SHA-512" hashValue="JYu/EOVyE27PvAXh/xVllAd7Vr/ZoNK6P/NlljM76LiyuoOvXakaDra+xL34wfOARvhyYfOH9EJXMxtdMp2xmQ==" saltValue="ZvlbjbHHtkN+piVBMZiK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2023-03-22T05:36:02Z</cp:lastPrinted>
  <dcterms:created xsi:type="dcterms:W3CDTF">2023-02-20T07:25:26Z</dcterms:created>
  <dcterms:modified xsi:type="dcterms:W3CDTF">2023-10-27T05:14:32Z</dcterms:modified>
  <cp:category/>
</cp:coreProperties>
</file>