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9F8E7E14-C70B-4A1E-83C1-0E50B3380D33}" xr6:coauthVersionLast="47" xr6:coauthVersionMax="47" xr10:uidLastSave="{00000000-0000-0000-0000-000000000000}"/>
  <bookViews>
    <workbookView xWindow="-120" yWindow="-16320" windowWidth="29040" windowHeight="15840" tabRatio="876"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E34" i="10" l="1"/>
  <c r="BE35" i="10" l="1"/>
  <c r="BW34" i="10"/>
  <c r="BW35" i="10" s="1"/>
  <c r="BW36" i="10" s="1"/>
  <c r="BW37" i="10" s="1"/>
  <c r="BW38" i="10" s="1"/>
  <c r="BW39" i="10" s="1"/>
  <c r="BW40" i="10" s="1"/>
  <c r="BW41" i="10" s="1"/>
  <c r="CO34" i="10" l="1"/>
</calcChain>
</file>

<file path=xl/sharedStrings.xml><?xml version="1.0" encoding="utf-8"?>
<sst xmlns="http://schemas.openxmlformats.org/spreadsheetml/2006/main" count="1107" uniqueCount="610">
  <si>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</si>
  <si>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</si>
  <si>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</si>
  <si>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</si>
  <si>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</si>
  <si>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</si>
  <si>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</si>
  <si>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</si>
  <si>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</si>
  <si>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</si>
  <si>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</si>
  <si>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</si>
  <si>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</si>
  <si>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</si>
  <si>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</si>
  <si>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</si>
  <si>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</si>
  <si>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</si>
  <si>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</si>
  <si>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</si>
  <si>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</si>
  <si>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</si>
  <si>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</si>
  <si>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</si>
  <si>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</si>
  <si>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</si>
  <si>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</si>
  <si>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</si>
  <si>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</si>
  <si>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</si>
  <si>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</si>
  <si>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</si>
  <si>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</si>
  <si>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</si>
  <si>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</si>
  <si>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</si>
  <si>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</si>
  <si>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</si>
  <si>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</si>
  <si>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</si>
  <si>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</si>
  <si>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</si>
  <si>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</si>
  <si>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</si>
  <si>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</si>
  <si>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</si>
  <si>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</si>
  <si>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</si>
  <si>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</si>
  <si>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</si>
  <si>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</si>
  <si>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</si>
  <si>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</si>
  <si>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</si>
  <si>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</si>
  <si>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</si>
  <si>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</si>
  <si>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</si>
  <si>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</si>
  <si>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</si>
  <si>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</si>
  <si>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</si>
  <si>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</si>
  <si>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</si>
  <si>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</si>
  <si>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</si>
  <si>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</si>
  <si>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</si>
  <si>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</si>
  <si>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</si>
  <si>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</si>
  <si>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</si>
  <si>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</si>
  <si>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</si>
  <si>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</si>
  <si>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</si>
  <si>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</si>
  <si>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</si>
  <si>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</si>
  <si>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</si>
  <si>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</si>
  <si>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</si>
  <si>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</si>
  <si>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</si>
  <si>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</si>
  <si>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</si>
  <si>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</si>
  <si>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</si>
  <si>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</si>
  <si>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</si>
  <si>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</si>
  <si>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</si>
  <si>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</si>
  <si>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</si>
  <si>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</si>
  <si>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</si>
  <si>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</si>
  <si>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</si>
  <si>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西海市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</si>
  <si>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</si>
  <si>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</si>
  <si>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</si>
  <si>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</si>
  <si>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</si>
  <si>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</si>
  <si>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</si>
  <si>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</si>
  <si>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</si>
  <si>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</si>
  <si>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</si>
  <si>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</si>
  <si>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</si>
  <si>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</si>
  <si>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</si>
  <si>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</si>
  <si>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</si>
  <si>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</si>
  <si>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</si>
  <si>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</si>
  <si>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</si>
  <si>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</si>
  <si>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</si>
  <si>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</si>
  <si>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</si>
  <si>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</si>
  <si>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</si>
  <si>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</si>
  <si>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</si>
  <si>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</si>
  <si>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</si>
  <si>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</si>
  <si>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</si>
  <si>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</si>
  <si>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</si>
  <si>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</si>
  <si>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</si>
  <si>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</si>
  <si>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</si>
  <si>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</si>
  <si>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</si>
  <si>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</si>
  <si>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</si>
  <si>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</si>
  <si>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</si>
  <si>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</si>
  <si>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</si>
  <si>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</si>
  <si>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</si>
  <si>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</si>
  <si>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</si>
  <si>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</si>
  <si>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</si>
  <si>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</si>
  <si>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</si>
  <si>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</si>
  <si>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</si>
  <si>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</si>
  <si>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</si>
  <si>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</si>
  <si>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</si>
  <si>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</si>
  <si>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</si>
  <si>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</si>
  <si>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</si>
  <si>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</si>
  <si>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</si>
  <si>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</si>
  <si>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</si>
  <si>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</si>
  <si>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</si>
  <si>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</si>
  <si>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</si>
  <si>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</si>
  <si>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</si>
  <si>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</si>
  <si>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</si>
  <si>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</si>
  <si>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</si>
  <si>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</si>
  <si>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</si>
  <si>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</si>
  <si>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</si>
  <si>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</si>
  <si>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</si>
  <si>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</si>
  <si>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</si>
  <si>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</si>
  <si>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</si>
  <si>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</si>
  <si>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</si>
  <si>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</si>
  <si>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</si>
  <si>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</si>
  <si>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</si>
  <si>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</si>
  <si>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</si>
  <si>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</si>
  <si>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</si>
  <si>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</si>
  <si>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</si>
  <si>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</si>
  <si>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</si>
  <si>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</si>
  <si>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</si>
  <si>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</si>
  <si>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</si>
  <si>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</si>
  <si>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</si>
  <si>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</si>
  <si>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</si>
  <si>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</si>
  <si>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</si>
  <si>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</si>
  <si>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</si>
  <si>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</si>
  <si>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長崎県西海市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</si>
  <si>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</si>
  <si>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</si>
  <si>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</si>
  <si>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</si>
  <si>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</si>
  <si>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</si>
  <si>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</si>
  <si>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</si>
  <si>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</si>
  <si>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</si>
  <si>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</si>
  <si>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</si>
  <si>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</si>
  <si>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</si>
  <si>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</si>
  <si>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</si>
  <si>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</si>
  <si>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</si>
  <si>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</si>
  <si>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</si>
  <si>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</si>
  <si>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</si>
  <si>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</si>
  <si>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</si>
  <si>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</si>
  <si>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</si>
  <si>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</si>
  <si>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</si>
  <si>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</si>
  <si>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</si>
  <si>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</si>
  <si>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</si>
  <si>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</si>
  <si>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</si>
  <si>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</si>
  <si>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</si>
  <si>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</si>
  <si>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</si>
  <si>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</si>
  <si>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</si>
  <si>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</si>
  <si>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</si>
  <si>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</si>
  <si>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</si>
  <si>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</si>
  <si>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</si>
  <si>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</si>
  <si>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</si>
  <si>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</si>
  <si>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</si>
  <si>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</si>
  <si>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</si>
  <si>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</si>
  <si>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</si>
  <si>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</si>
  <si>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</si>
  <si>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</si>
  <si>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</si>
  <si>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</si>
  <si>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</si>
  <si>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</si>
  <si>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</si>
  <si>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</si>
  <si>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</si>
  <si>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</si>
  <si>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</si>
  <si>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</si>
  <si>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</si>
  <si>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</si>
  <si>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</si>
  <si>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</si>
  <si>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</si>
  <si>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</si>
  <si>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</si>
  <si>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</si>
  <si>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</si>
  <si>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</si>
  <si>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</si>
  <si>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</si>
  <si>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</si>
  <si>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</si>
  <si>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</si>
  <si>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</si>
  <si>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</si>
  <si>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</si>
  <si>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</si>
  <si>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</si>
  <si>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</si>
  <si>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</si>
  <si>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</si>
  <si>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</si>
  <si>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</si>
  <si>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</si>
  <si>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</si>
  <si>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</si>
  <si>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</si>
  <si>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</si>
  <si>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</si>
  <si>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</si>
  <si>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</si>
  <si>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</si>
  <si>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</si>
  <si>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</si>
  <si>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</si>
  <si>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</si>
  <si>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</si>
  <si>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</si>
  <si>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</si>
  <si>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</si>
  <si>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</si>
  <si>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</si>
  <si>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</si>
  <si>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</si>
  <si>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</si>
  <si>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</si>
  <si>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</si>
  <si>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</si>
  <si>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</si>
  <si>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</si>
  <si>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</si>
  <si>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</si>
  <si>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</si>
  <si>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</si>
  <si>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</si>
  <si>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</si>
  <si>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</si>
  <si>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</si>
  <si>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</si>
  <si>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</si>
  <si>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</si>
  <si>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</si>
  <si>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</si>
  <si>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</si>
  <si>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</si>
  <si>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</si>
  <si>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</si>
  <si>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</si>
  <si>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</si>
  <si>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</si>
  <si>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</si>
  <si>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</si>
  <si>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</si>
  <si>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</si>
  <si>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</si>
  <si>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</si>
  <si>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</si>
  <si>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</si>
  <si>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</si>
  <si>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</si>
  <si>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</si>
  <si>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</si>
  <si>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</si>
  <si>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</si>
  <si>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長崎県西海市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</si>
  <si>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</si>
  <si>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</si>
  <si>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</si>
  <si>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</si>
  <si>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</si>
  <si>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</si>
  <si>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</si>
  <si>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</si>
  <si>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</si>
  <si>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</si>
  <si>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</si>
  <si>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</si>
  <si>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</si>
  <si>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</si>
  <si>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</si>
  <si>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</si>
  <si>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</si>
  <si>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</si>
  <si>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</si>
  <si>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</si>
  <si>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</si>
  <si>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</si>
  <si>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</si>
  <si>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</si>
  <si>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</si>
  <si>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</si>
  <si>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</si>
  <si>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</si>
  <si>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</si>
  <si>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</si>
  <si>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</si>
  <si>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</si>
  <si>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</si>
  <si>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</si>
  <si>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</si>
  <si>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</si>
  <si>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</si>
  <si>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</si>
  <si>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</si>
  <si>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</si>
  <si>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</si>
  <si>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法適用企業</t>
    <phoneticPr fontId="5"/>
  </si>
  <si>
    <t>交通船特別会計</t>
    <phoneticPr fontId="5"/>
  </si>
  <si>
    <t>法非適用企業</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</si>
  <si>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</si>
  <si>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</si>
  <si>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</si>
  <si>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</si>
  <si>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</si>
  <si>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</si>
  <si>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</si>
  <si>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</si>
  <si>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</si>
  <si>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</si>
  <si>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</si>
  <si>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</si>
  <si>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</si>
  <si>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</si>
  <si>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</si>
  <si>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</si>
  <si>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</si>
  <si>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</si>
  <si>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</si>
  <si>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</si>
  <si>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</si>
  <si>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</si>
  <si>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</si>
  <si>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</si>
  <si>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</si>
  <si>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</si>
  <si>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</si>
  <si>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</si>
  <si>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</si>
  <si>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</si>
  <si>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</si>
  <si>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</si>
  <si>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</si>
  <si>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</si>
  <si>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</si>
  <si>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</si>
  <si>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</si>
  <si>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</si>
  <si>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</si>
  <si>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</si>
  <si>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</si>
  <si>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</si>
  <si>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</si>
  <si>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</si>
  <si>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</si>
  <si>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</si>
  <si>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</si>
  <si>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</si>
  <si>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</si>
  <si>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</si>
  <si>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</si>
  <si>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</si>
  <si>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</si>
  <si>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</si>
  <si>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</si>
  <si>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</si>
  <si>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</si>
  <si>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</si>
  <si>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</si>
  <si>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</si>
  <si>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</si>
  <si>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</si>
  <si>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</si>
  <si>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</si>
  <si>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</si>
  <si>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</si>
  <si>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</si>
  <si>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</si>
  <si>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</si>
  <si>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</si>
  <si>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</si>
  <si>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</si>
  <si>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</si>
  <si>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</si>
  <si>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</si>
  <si>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</si>
  <si>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</si>
  <si>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</si>
  <si>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</si>
  <si>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</si>
  <si>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</si>
  <si>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</si>
  <si>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</si>
  <si>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</si>
  <si>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</si>
  <si>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</si>
  <si>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</si>
  <si>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</si>
  <si>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</si>
  <si>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</si>
  <si>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</si>
  <si>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</si>
  <si>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</si>
  <si>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</si>
  <si>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</si>
  <si>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</si>
  <si>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</si>
  <si>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</si>
  <si>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</si>
  <si>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</si>
  <si>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</si>
  <si>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</si>
  <si>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</si>
  <si>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</si>
  <si>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</si>
  <si>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</si>
  <si>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</si>
  <si>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</si>
  <si>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</si>
  <si>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</si>
  <si>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</si>
  <si>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</si>
  <si>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</si>
  <si>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</si>
  <si>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</si>
  <si>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</si>
  <si>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</si>
  <si>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</si>
  <si>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</si>
  <si>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</si>
  <si>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</si>
  <si>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</si>
  <si>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</si>
  <si>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</si>
  <si>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</si>
  <si>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</si>
  <si>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</si>
  <si>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</si>
  <si>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</si>
  <si>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</si>
  <si>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</si>
  <si>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</si>
  <si>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</si>
  <si>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</si>
  <si>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</si>
  <si>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</si>
  <si>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</si>
  <si>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</si>
  <si>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</si>
  <si>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</si>
  <si>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</si>
  <si>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</si>
  <si>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</si>
  <si>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</si>
  <si>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</si>
  <si>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</si>
  <si>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</si>
  <si>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</si>
  <si>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</si>
  <si>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</si>
  <si>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</si>
  <si>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</si>
  <si>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</si>
  <si>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下水道事業会計</t>
  </si>
  <si>
    <t>工業用水道事業会計</t>
  </si>
  <si>
    <t>介護保険特別会計</t>
  </si>
  <si>
    <t>国民健康保険特別会計</t>
  </si>
  <si>
    <t>交通船特別会計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</si>
  <si>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</si>
  <si>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</si>
  <si>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</si>
  <si>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</si>
  <si>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</si>
  <si>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</si>
  <si>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</si>
  <si>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</si>
  <si>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</si>
  <si>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</si>
  <si>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長崎県市町村総合事務組合（一般会計）</t>
    <phoneticPr fontId="2"/>
  </si>
  <si>
    <t>長崎県市町村総合事務組合（市町村会館管理事業特別会計）</t>
    <phoneticPr fontId="2"/>
  </si>
  <si>
    <t>長崎県市町村総合事務組合（市町村会館馬町別館管理事業特別会計）</t>
    <phoneticPr fontId="2"/>
  </si>
  <si>
    <t>長崎県市町村総合事務組合（公平委員会事業特別会計）</t>
    <phoneticPr fontId="2"/>
  </si>
  <si>
    <t>長崎県市町村総合事務組合（行政不服審査会事業特別会計）</t>
    <phoneticPr fontId="2"/>
  </si>
  <si>
    <t>長崎県市町村総合事務組合（交通災害共済事業特別会計）</t>
    <phoneticPr fontId="2"/>
  </si>
  <si>
    <t>長崎県後期高齢者医療広域連合（普通会計）</t>
    <phoneticPr fontId="2"/>
  </si>
  <si>
    <t>長崎県後期高齢者医療広域連合（後期高齢者医療事業会計）</t>
    <phoneticPr fontId="2"/>
  </si>
  <si>
    <t>長崎県林業公社</t>
    <rPh sb="0" eb="3">
      <t>ナガサキケン</t>
    </rPh>
    <rPh sb="3" eb="5">
      <t>リンギョウ</t>
    </rPh>
    <rPh sb="5" eb="7">
      <t>コウシャ</t>
    </rPh>
    <phoneticPr fontId="2"/>
  </si>
  <si>
    <t>-</t>
    <phoneticPr fontId="2"/>
  </si>
  <si>
    <t>地域振興基金</t>
    <rPh sb="0" eb="6">
      <t>チイキシンコウキキン</t>
    </rPh>
    <phoneticPr fontId="5"/>
  </si>
  <si>
    <t>合併市町村振興基金</t>
    <phoneticPr fontId="5"/>
  </si>
  <si>
    <t>社会福祉基金</t>
    <phoneticPr fontId="5"/>
  </si>
  <si>
    <t>ふるさと西海応援寄附金基金</t>
    <rPh sb="8" eb="10">
      <t>キフ</t>
    </rPh>
    <phoneticPr fontId="5"/>
  </si>
  <si>
    <t>子ども夢基金</t>
    <phoneticPr fontId="5"/>
  </si>
  <si>
    <t>-</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</si>
  <si>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</si>
  <si>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</si>
  <si>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</si>
  <si>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</si>
  <si>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</si>
  <si>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</si>
  <si>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当市の将来負担比率は、充当可能財源等が将来負担額を上回ったことから比率なしとなっており、実質公債費比率は継続的に実施してきた地方債繰上償還の効果により、類似団体平均値を下回っている。
　今後は、これまでの大型事業の元金償還の開始や繰上償還していたものの交付税措置終了、工業団地関連の繰出金の増加により、実質公債費比率の上昇が見込まれることから、新規地方債発行額の抑制や計画的な起債元金の繰上償還など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</si>
  <si>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</si>
  <si>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</si>
  <si>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</si>
  <si>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当市の将来負担比率は、充当可能財源等が将来負担額を上回ったことから比率なしとなっており、有形固定資産減価償却率は類似団体平均値を下回っている。
　有形固定資産減価償却率の上昇を抑制するためには老朽化した公共施設の集約化・複合化、除却に取り組む必要があり、地方債の発行に伴い将来負担比率は一定上昇することが見込まれる。
　今後、老朽化した施設の更新等による財政負担が懸念されることから、公共施設等総合管理計画に基づいて老朽化した公共施設の集約化・複合化や除却に努める。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</si>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</sst>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8E9BCA0-6B51-4EDD-A35D-A4DCB590F1F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92919</c:v>
                </c:pt>
              </c:numCache>
            </c:numRef>
          </c:val>
          <c:smooth val="0"/>
          <c:extLst>
            <c:ext xmlns:c16="http://schemas.microsoft.com/office/drawing/2014/chart" uri="{C3380CC4-5D6E-409C-BE32-E72D297353CC}">
              <c16:uniqueId val="{00000000-FD87-4FF2-9290-B3DD88D908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123827</c:v>
                </c:pt>
                <c:pt idx="1">
                  <c:v>99143</c:v>
                </c:pt>
                <c:pt idx="2">
                  <c:v>134971</c:v>
                </c:pt>
                <c:pt idx="3">
                  <c:v>139912</c:v>
                </c:pt>
                <c:pt idx="4">
                  <c:v>90102</c:v>
                </c:pt>
              </c:numCache>
            </c:numRef>
          </c:val>
          <c:smooth val="0"/>
          <c:extLst>
            <c:ext xmlns:c16="http://schemas.microsoft.com/office/drawing/2014/chart" uri="{C3380CC4-5D6E-409C-BE32-E72D297353CC}">
              <c16:uniqueId val="{00000001-FD87-4FF2-9290-B3DD88D908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6.93</c:v>
                </c:pt>
                <c:pt idx="1">
                  <c:v>7.01</c:v>
                </c:pt>
                <c:pt idx="2">
                  <c:v>8.52</c:v>
                </c:pt>
                <c:pt idx="3">
                  <c:v>6.79</c:v>
                </c:pt>
                <c:pt idx="4">
                  <c:v>9.5399999999999991</c:v>
                </c:pt>
              </c:numCache>
            </c:numRef>
          </c:val>
          <c:extLst>
            <c:ext xmlns:c16="http://schemas.microsoft.com/office/drawing/2014/chart" uri="{C3380CC4-5D6E-409C-BE32-E72D297353CC}">
              <c16:uniqueId val="{00000000-2DEF-4F81-B3BA-2A3BBEE92C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23.17</c:v>
                </c:pt>
                <c:pt idx="1">
                  <c:v>24.64</c:v>
                </c:pt>
                <c:pt idx="2">
                  <c:v>24.18</c:v>
                </c:pt>
                <c:pt idx="3">
                  <c:v>26.25</c:v>
                </c:pt>
                <c:pt idx="4">
                  <c:v>23.72</c:v>
                </c:pt>
              </c:numCache>
            </c:numRef>
          </c:val>
          <c:extLst>
            <c:ext xmlns:c16="http://schemas.microsoft.com/office/drawing/2014/chart" uri="{C3380CC4-5D6E-409C-BE32-E72D297353CC}">
              <c16:uniqueId val="{00000001-2DEF-4F81-B3BA-2A3BBEE92C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10.18</c:v>
                </c:pt>
                <c:pt idx="1">
                  <c:v>9.85</c:v>
                </c:pt>
                <c:pt idx="2">
                  <c:v>8.9700000000000006</c:v>
                </c:pt>
                <c:pt idx="3">
                  <c:v>8.75</c:v>
                </c:pt>
                <c:pt idx="4">
                  <c:v>7.86</c:v>
                </c:pt>
              </c:numCache>
            </c:numRef>
          </c:val>
          <c:smooth val="0"/>
          <c:extLst>
            <c:ext xmlns:c16="http://schemas.microsoft.com/office/drawing/2014/chart" uri="{C3380CC4-5D6E-409C-BE32-E72D297353CC}">
              <c16:uniqueId val="{00000002-2DEF-4F81-B3BA-2A3BBEE92C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0.35</c:v>
                </c:pt>
                <c:pt idx="2">
                  <c:v>#N/A</c:v>
                </c:pt>
                <c:pt idx="3">
                  <c:v>0.28999999999999998</c:v>
                </c:pt>
                <c:pt idx="4">
                  <c:v>#N/A</c:v>
                </c:pt>
                <c:pt idx="5">
                  <c:v>1.83</c:v>
                </c:pt>
                <c:pt idx="6">
                  <c:v>#N/A</c:v>
                </c:pt>
                <c:pt idx="7">
                  <c:v>0</c:v>
                </c:pt>
                <c:pt idx="8">
                  <c:v>#N/A</c:v>
                </c:pt>
                <c:pt idx="9">
                  <c:v>0</c:v>
                </c:pt>
              </c:numCache>
            </c:numRef>
          </c:val>
          <c:extLst>
            <c:ext xmlns:c16="http://schemas.microsoft.com/office/drawing/2014/chart" uri="{C3380CC4-5D6E-409C-BE32-E72D297353CC}">
              <c16:uniqueId val="{00000000-8301-4516-91CA-02FA003EFB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01-4516-91CA-02FA003EFB1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8301-4516-91CA-02FA003EFB18}"/>
            </c:ext>
          </c:extLst>
        </c:ser>
        <c:ser>
          <c:idx val="3"/>
          <c:order val="3"/>
          <c:tx>
            <c:strRef>
              <c:f>データシート!$A$30</c:f>
              <c:strCache>
                <c:ptCount val="1"/>
                <c:pt idx="0">
                  <c:v>交通船特別会計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7.0000000000000007E-2</c:v>
                </c:pt>
                <c:pt idx="2">
                  <c:v>#N/A</c:v>
                </c:pt>
                <c:pt idx="3">
                  <c:v>0.06</c:v>
                </c:pt>
                <c:pt idx="4">
                  <c:v>#N/A</c:v>
                </c:pt>
                <c:pt idx="5">
                  <c:v>0.08</c:v>
                </c:pt>
                <c:pt idx="6">
                  <c:v>#N/A</c:v>
                </c:pt>
                <c:pt idx="7">
                  <c:v>0.02</c:v>
                </c:pt>
                <c:pt idx="8">
                  <c:v>#N/A</c:v>
                </c:pt>
                <c:pt idx="9">
                  <c:v>0.04</c:v>
                </c:pt>
              </c:numCache>
            </c:numRef>
          </c:val>
          <c:extLst>
            <c:ext xmlns:c16="http://schemas.microsoft.com/office/drawing/2014/chart" uri="{C3380CC4-5D6E-409C-BE32-E72D297353CC}">
              <c16:uniqueId val="{00000003-8301-4516-91CA-02FA003EFB1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1.1599999999999999</c:v>
                </c:pt>
                <c:pt idx="2">
                  <c:v>#N/A</c:v>
                </c:pt>
                <c:pt idx="3">
                  <c:v>1.39</c:v>
                </c:pt>
                <c:pt idx="4">
                  <c:v>#N/A</c:v>
                </c:pt>
                <c:pt idx="5">
                  <c:v>1.17</c:v>
                </c:pt>
                <c:pt idx="6">
                  <c:v>#N/A</c:v>
                </c:pt>
                <c:pt idx="7">
                  <c:v>1.1000000000000001</c:v>
                </c:pt>
                <c:pt idx="8">
                  <c:v>#N/A</c:v>
                </c:pt>
                <c:pt idx="9">
                  <c:v>0.73</c:v>
                </c:pt>
              </c:numCache>
            </c:numRef>
          </c:val>
          <c:extLst>
            <c:ext xmlns:c16="http://schemas.microsoft.com/office/drawing/2014/chart" uri="{C3380CC4-5D6E-409C-BE32-E72D297353CC}">
              <c16:uniqueId val="{00000004-8301-4516-91CA-02FA003EFB1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0.82</c:v>
                </c:pt>
                <c:pt idx="2">
                  <c:v>#N/A</c:v>
                </c:pt>
                <c:pt idx="3">
                  <c:v>0.77</c:v>
                </c:pt>
                <c:pt idx="4">
                  <c:v>#N/A</c:v>
                </c:pt>
                <c:pt idx="5">
                  <c:v>0.53</c:v>
                </c:pt>
                <c:pt idx="6">
                  <c:v>#N/A</c:v>
                </c:pt>
                <c:pt idx="7">
                  <c:v>0.72</c:v>
                </c:pt>
                <c:pt idx="8">
                  <c:v>#N/A</c:v>
                </c:pt>
                <c:pt idx="9">
                  <c:v>0.84</c:v>
                </c:pt>
              </c:numCache>
            </c:numRef>
          </c:val>
          <c:extLst>
            <c:ext xmlns:c16="http://schemas.microsoft.com/office/drawing/2014/chart" uri="{C3380CC4-5D6E-409C-BE32-E72D297353CC}">
              <c16:uniqueId val="{00000005-8301-4516-91CA-02FA003EFB18}"/>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2.4300000000000002</c:v>
                </c:pt>
                <c:pt idx="2">
                  <c:v>#N/A</c:v>
                </c:pt>
                <c:pt idx="3">
                  <c:v>2.46</c:v>
                </c:pt>
                <c:pt idx="4">
                  <c:v>#N/A</c:v>
                </c:pt>
                <c:pt idx="5">
                  <c:v>2.33</c:v>
                </c:pt>
                <c:pt idx="6">
                  <c:v>#N/A</c:v>
                </c:pt>
                <c:pt idx="7">
                  <c:v>2.19</c:v>
                </c:pt>
                <c:pt idx="8">
                  <c:v>#N/A</c:v>
                </c:pt>
                <c:pt idx="9">
                  <c:v>2.2599999999999998</c:v>
                </c:pt>
              </c:numCache>
            </c:numRef>
          </c:val>
          <c:extLst>
            <c:ext xmlns:c16="http://schemas.microsoft.com/office/drawing/2014/chart" uri="{C3380CC4-5D6E-409C-BE32-E72D297353CC}">
              <c16:uniqueId val="{00000006-8301-4516-91CA-02FA003EFB1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1.82</c:v>
                </c:pt>
                <c:pt idx="8">
                  <c:v>#N/A</c:v>
                </c:pt>
                <c:pt idx="9">
                  <c:v>2.77</c:v>
                </c:pt>
              </c:numCache>
            </c:numRef>
          </c:val>
          <c:extLst>
            <c:ext xmlns:c16="http://schemas.microsoft.com/office/drawing/2014/chart" uri="{C3380CC4-5D6E-409C-BE32-E72D297353CC}">
              <c16:uniqueId val="{00000007-8301-4516-91CA-02FA003EFB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6.87</c:v>
                </c:pt>
                <c:pt idx="2">
                  <c:v>#N/A</c:v>
                </c:pt>
                <c:pt idx="3">
                  <c:v>6.92</c:v>
                </c:pt>
                <c:pt idx="4">
                  <c:v>#N/A</c:v>
                </c:pt>
                <c:pt idx="5">
                  <c:v>8.16</c:v>
                </c:pt>
                <c:pt idx="6">
                  <c:v>#N/A</c:v>
                </c:pt>
                <c:pt idx="7">
                  <c:v>6.78</c:v>
                </c:pt>
                <c:pt idx="8">
                  <c:v>#N/A</c:v>
                </c:pt>
                <c:pt idx="9">
                  <c:v>9.5399999999999991</c:v>
                </c:pt>
              </c:numCache>
            </c:numRef>
          </c:val>
          <c:extLst>
            <c:ext xmlns:c16="http://schemas.microsoft.com/office/drawing/2014/chart" uri="{C3380CC4-5D6E-409C-BE32-E72D297353CC}">
              <c16:uniqueId val="{00000008-8301-4516-91CA-02FA003EFB1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8.06</c:v>
                </c:pt>
                <c:pt idx="2">
                  <c:v>#N/A</c:v>
                </c:pt>
                <c:pt idx="3">
                  <c:v>8.3000000000000007</c:v>
                </c:pt>
                <c:pt idx="4">
                  <c:v>#N/A</c:v>
                </c:pt>
                <c:pt idx="5">
                  <c:v>9.26</c:v>
                </c:pt>
                <c:pt idx="6">
                  <c:v>#N/A</c:v>
                </c:pt>
                <c:pt idx="7">
                  <c:v>9.66</c:v>
                </c:pt>
                <c:pt idx="8">
                  <c:v>#N/A</c:v>
                </c:pt>
                <c:pt idx="9">
                  <c:v>10.27</c:v>
                </c:pt>
              </c:numCache>
            </c:numRef>
          </c:val>
          <c:extLst>
            <c:ext xmlns:c16="http://schemas.microsoft.com/office/drawing/2014/chart" uri="{C3380CC4-5D6E-409C-BE32-E72D297353CC}">
              <c16:uniqueId val="{00000009-8301-4516-91CA-02FA003EFB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3013</c:v>
                </c:pt>
                <c:pt idx="5">
                  <c:v>3013</c:v>
                </c:pt>
                <c:pt idx="8">
                  <c:v>3008</c:v>
                </c:pt>
                <c:pt idx="11">
                  <c:v>3002</c:v>
                </c:pt>
                <c:pt idx="14">
                  <c:v>2700</c:v>
                </c:pt>
              </c:numCache>
            </c:numRef>
          </c:val>
          <c:extLst>
            <c:ext xmlns:c16="http://schemas.microsoft.com/office/drawing/2014/chart" uri="{C3380CC4-5D6E-409C-BE32-E72D297353CC}">
              <c16:uniqueId val="{00000000-361A-4557-B4A9-CED550E884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361A-4557-B4A9-CED550E884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61A-4557-B4A9-CED550E884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1A-4557-B4A9-CED550E884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707</c:v>
                </c:pt>
                <c:pt idx="3">
                  <c:v>720</c:v>
                </c:pt>
                <c:pt idx="6">
                  <c:v>723</c:v>
                </c:pt>
                <c:pt idx="9">
                  <c:v>730</c:v>
                </c:pt>
                <c:pt idx="12">
                  <c:v>718</c:v>
                </c:pt>
              </c:numCache>
            </c:numRef>
          </c:val>
          <c:extLst>
            <c:ext xmlns:c16="http://schemas.microsoft.com/office/drawing/2014/chart" uri="{C3380CC4-5D6E-409C-BE32-E72D297353CC}">
              <c16:uniqueId val="{00000004-361A-4557-B4A9-CED550E884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1A-4557-B4A9-CED550E884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1A-4557-B4A9-CED550E884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2220</c:v>
                </c:pt>
                <c:pt idx="3">
                  <c:v>2032</c:v>
                </c:pt>
                <c:pt idx="6">
                  <c:v>2005</c:v>
                </c:pt>
                <c:pt idx="9">
                  <c:v>1995</c:v>
                </c:pt>
                <c:pt idx="12">
                  <c:v>2006</c:v>
                </c:pt>
              </c:numCache>
            </c:numRef>
          </c:val>
          <c:extLst>
            <c:ext xmlns:c16="http://schemas.microsoft.com/office/drawing/2014/chart" uri="{C3380CC4-5D6E-409C-BE32-E72D297353CC}">
              <c16:uniqueId val="{00000007-361A-4557-B4A9-CED550E884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-86</c:v>
                </c:pt>
                <c:pt idx="2">
                  <c:v>#N/A</c:v>
                </c:pt>
                <c:pt idx="3">
                  <c:v>#N/A</c:v>
                </c:pt>
                <c:pt idx="4">
                  <c:v>-261</c:v>
                </c:pt>
                <c:pt idx="5">
                  <c:v>#N/A</c:v>
                </c:pt>
                <c:pt idx="6">
                  <c:v>#N/A</c:v>
                </c:pt>
                <c:pt idx="7">
                  <c:v>-280</c:v>
                </c:pt>
                <c:pt idx="8">
                  <c:v>#N/A</c:v>
                </c:pt>
                <c:pt idx="9">
                  <c:v>#N/A</c:v>
                </c:pt>
                <c:pt idx="10">
                  <c:v>-276</c:v>
                </c:pt>
                <c:pt idx="11">
                  <c:v>#N/A</c:v>
                </c:pt>
                <c:pt idx="12">
                  <c:v>#N/A</c:v>
                </c:pt>
                <c:pt idx="13">
                  <c:v>25</c:v>
                </c:pt>
                <c:pt idx="14">
                  <c:v>#N/A</c:v>
                </c:pt>
              </c:numCache>
            </c:numRef>
          </c:val>
          <c:smooth val="0"/>
          <c:extLst>
            <c:ext xmlns:c16="http://schemas.microsoft.com/office/drawing/2014/chart" uri="{C3380CC4-5D6E-409C-BE32-E72D297353CC}">
              <c16:uniqueId val="{00000008-361A-4557-B4A9-CED550E884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25678</c:v>
                </c:pt>
                <c:pt idx="5">
                  <c:v>25052</c:v>
                </c:pt>
                <c:pt idx="8">
                  <c:v>24724</c:v>
                </c:pt>
                <c:pt idx="11">
                  <c:v>24235</c:v>
                </c:pt>
                <c:pt idx="14">
                  <c:v>23472</c:v>
                </c:pt>
              </c:numCache>
            </c:numRef>
          </c:val>
          <c:extLst>
            <c:ext xmlns:c16="http://schemas.microsoft.com/office/drawing/2014/chart" uri="{C3380CC4-5D6E-409C-BE32-E72D297353CC}">
              <c16:uniqueId val="{00000000-1846-4524-A1A2-ADC1BFF80A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939</c:v>
                </c:pt>
                <c:pt idx="5">
                  <c:v>894</c:v>
                </c:pt>
                <c:pt idx="8">
                  <c:v>882</c:v>
                </c:pt>
                <c:pt idx="11">
                  <c:v>965</c:v>
                </c:pt>
                <c:pt idx="14">
                  <c:v>1010</c:v>
                </c:pt>
              </c:numCache>
            </c:numRef>
          </c:val>
          <c:extLst>
            <c:ext xmlns:c16="http://schemas.microsoft.com/office/drawing/2014/chart" uri="{C3380CC4-5D6E-409C-BE32-E72D297353CC}">
              <c16:uniqueId val="{00000001-1846-4524-A1A2-ADC1BFF80A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13475</c:v>
                </c:pt>
                <c:pt idx="5">
                  <c:v>13714</c:v>
                </c:pt>
                <c:pt idx="8">
                  <c:v>13454</c:v>
                </c:pt>
                <c:pt idx="11">
                  <c:v>13612</c:v>
                </c:pt>
                <c:pt idx="14">
                  <c:v>14331</c:v>
                </c:pt>
              </c:numCache>
            </c:numRef>
          </c:val>
          <c:extLst>
            <c:ext xmlns:c16="http://schemas.microsoft.com/office/drawing/2014/chart" uri="{C3380CC4-5D6E-409C-BE32-E72D297353CC}">
              <c16:uniqueId val="{00000002-1846-4524-A1A2-ADC1BFF80A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46-4524-A1A2-ADC1BFF80A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46-4524-A1A2-ADC1BFF80A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16</c:v>
                </c:pt>
                <c:pt idx="3">
                  <c:v>15</c:v>
                </c:pt>
                <c:pt idx="6">
                  <c:v>14</c:v>
                </c:pt>
                <c:pt idx="9">
                  <c:v>13</c:v>
                </c:pt>
                <c:pt idx="12">
                  <c:v>12</c:v>
                </c:pt>
              </c:numCache>
            </c:numRef>
          </c:val>
          <c:extLst>
            <c:ext xmlns:c16="http://schemas.microsoft.com/office/drawing/2014/chart" uri="{C3380CC4-5D6E-409C-BE32-E72D297353CC}">
              <c16:uniqueId val="{00000005-1846-4524-A1A2-ADC1BFF80A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3522</c:v>
                </c:pt>
                <c:pt idx="3">
                  <c:v>3434</c:v>
                </c:pt>
                <c:pt idx="6">
                  <c:v>3485</c:v>
                </c:pt>
                <c:pt idx="9">
                  <c:v>3437</c:v>
                </c:pt>
                <c:pt idx="12">
                  <c:v>3375</c:v>
                </c:pt>
              </c:numCache>
            </c:numRef>
          </c:val>
          <c:extLst>
            <c:ext xmlns:c16="http://schemas.microsoft.com/office/drawing/2014/chart" uri="{C3380CC4-5D6E-409C-BE32-E72D297353CC}">
              <c16:uniqueId val="{00000006-1846-4524-A1A2-ADC1BFF80A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846-4524-A1A2-ADC1BFF80A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6654</c:v>
                </c:pt>
                <c:pt idx="3">
                  <c:v>6928</c:v>
                </c:pt>
                <c:pt idx="6">
                  <c:v>7793</c:v>
                </c:pt>
                <c:pt idx="9">
                  <c:v>8897</c:v>
                </c:pt>
                <c:pt idx="12">
                  <c:v>9289</c:v>
                </c:pt>
              </c:numCache>
            </c:numRef>
          </c:val>
          <c:extLst>
            <c:ext xmlns:c16="http://schemas.microsoft.com/office/drawing/2014/chart" uri="{C3380CC4-5D6E-409C-BE32-E72D297353CC}">
              <c16:uniqueId val="{00000008-1846-4524-A1A2-ADC1BFF80A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c:v>
                </c:pt>
                <c:pt idx="3">
                  <c:v>5</c:v>
                </c:pt>
                <c:pt idx="6">
                  <c:v>0</c:v>
                </c:pt>
                <c:pt idx="9">
                  <c:v>0</c:v>
                </c:pt>
                <c:pt idx="12">
                  <c:v>0</c:v>
                </c:pt>
              </c:numCache>
            </c:numRef>
          </c:val>
          <c:extLst>
            <c:ext xmlns:c16="http://schemas.microsoft.com/office/drawing/2014/chart" uri="{C3380CC4-5D6E-409C-BE32-E72D297353CC}">
              <c16:uniqueId val="{00000009-1846-4524-A1A2-ADC1BFF80A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20049</c:v>
                </c:pt>
                <c:pt idx="3">
                  <c:v>19947</c:v>
                </c:pt>
                <c:pt idx="6">
                  <c:v>20292</c:v>
                </c:pt>
                <c:pt idx="9">
                  <c:v>20616</c:v>
                </c:pt>
                <c:pt idx="12">
                  <c:v>19802</c:v>
                </c:pt>
              </c:numCache>
            </c:numRef>
          </c:val>
          <c:extLst>
            <c:ext xmlns:c16="http://schemas.microsoft.com/office/drawing/2014/chart" uri="{C3380CC4-5D6E-409C-BE32-E72D297353CC}">
              <c16:uniqueId val="{0000000A-1846-4524-A1A2-ADC1BFF80A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46-4524-A1A2-ADC1BFF80A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2992</c:v>
                </c:pt>
                <c:pt idx="1">
                  <c:v>3262</c:v>
                </c:pt>
                <c:pt idx="2">
                  <c:v>2938</c:v>
                </c:pt>
              </c:numCache>
            </c:numRef>
          </c:val>
          <c:extLst>
            <c:ext xmlns:c16="http://schemas.microsoft.com/office/drawing/2014/chart" uri="{C3380CC4-5D6E-409C-BE32-E72D297353CC}">
              <c16:uniqueId val="{00000000-BF97-4F26-B5E9-F405AF8E8A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781</c:v>
                </c:pt>
                <c:pt idx="1">
                  <c:v>295</c:v>
                </c:pt>
                <c:pt idx="2">
                  <c:v>1037</c:v>
                </c:pt>
              </c:numCache>
            </c:numRef>
          </c:val>
          <c:extLst>
            <c:ext xmlns:c16="http://schemas.microsoft.com/office/drawing/2014/chart" uri="{C3380CC4-5D6E-409C-BE32-E72D297353CC}">
              <c16:uniqueId val="{00000001-BF97-4F26-B5E9-F405AF8E8A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11928</c:v>
                </c:pt>
                <c:pt idx="1">
                  <c:v>12191</c:v>
                </c:pt>
                <c:pt idx="2">
                  <c:v>12457</c:v>
                </c:pt>
              </c:numCache>
            </c:numRef>
          </c:val>
          <c:extLst>
            <c:ext xmlns:c16="http://schemas.microsoft.com/office/drawing/2014/chart" uri="{C3380CC4-5D6E-409C-BE32-E72D297353CC}">
              <c16:uniqueId val="{00000002-BF97-4F26-B5E9-F405AF8E8A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{A0443D28-2134-499F-9344-9F964ECBED39}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6DB-4AA3-A355-D567A439B3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{FC037B38-ACB4-4086-967C-9C9DEC3DCB35}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DB-4AA3-A355-D567A439B3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{213D93DE-CCD5-41E1-8338-BC33C7583865}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DB-4AA3-A355-D567A439B3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{46B09572-1082-4FEF-A5F1-A34B7FEAB1BC}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DB-4AA3-A355-D567A439B3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{4267E851-0CD2-4E39-95A7-1AAF20A79FDA}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DB-4AA3-A355-D567A439B30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{B41D52AF-76A6-43DE-A895-3F4E3A71FAFA}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6DB-4AA3-A355-D567A439B30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{533CDDA1-05FC-4222-8978-9496180B6824}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6DB-4AA3-A355-D567A439B30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{1F3D9F55-8F77-454E-9722-2B35FC84F064}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6DB-4AA3-A355-D567A439B30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{EA28D725-E7FF-400C-9EF0-6FB72C8B9ACD}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6DB-4AA3-A355-D567A439B3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54.9</c:v>
                </c:pt>
                <c:pt idx="16">
                  <c:v>56.5</c:v>
                </c:pt>
                <c:pt idx="24">
                  <c:v>58</c:v>
                </c:pt>
                <c:pt idx="32">
                  <c:v>59.6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6DB-4AA3-A355-D567A439B3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{2BD599CA-148D-4B00-BE94-2950B3541E5C}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6DB-4AA3-A355-D567A439B3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{ED202C67-D2A5-42A5-9621-5AB3FE678ABE}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DB-4AA3-A355-D567A439B3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{C22FC932-67B9-431D-940A-03C04B018BF2}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DB-4AA3-A355-D567A439B3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{75594A66-C6DD-45AD-BEE9-421F31992339}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DB-4AA3-A355-D567A439B3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{03D31E80-A404-4AF7-A807-9BEE273A1900}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DB-4AA3-A355-D567A439B30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{A616D281-7680-4394-BE2B-3B1F1B43A8F0}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6DB-4AA3-A355-D567A439B30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{23E80C9D-97BD-43A4-8C93-5B93FC618729}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6DB-4AA3-A355-D567A439B30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{34CB2DAD-2C7C-4BCF-A3C6-5B10C0D03F90}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6DB-4AA3-A355-D567A439B30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{47A45BC3-0AE7-455C-9BC9-25BA655339BB}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6DB-4AA3-A355-D567A439B3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57.5</c:v>
                </c:pt>
                <c:pt idx="16">
                  <c:v>58.5</c:v>
                </c:pt>
                <c:pt idx="24">
                  <c:v>58.9</c:v>
                </c:pt>
                <c:pt idx="32">
                  <c:v>61.4</c:v>
                </c:pt>
              </c:numCache>
            </c:numRef>
          </c:xVal>
          <c:yVal>
            <c:numRef>
              <c:f>公会計指標分析・財政指標組合せ分析表!$BP$55:$DC$55</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C6DB-4AA3-A355-D567A439B308}"/>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{1108517D-9866-4CC4-ABC1-5B8F8C3BC0BE}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5B9-4834-9E75-E4AE0AB298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{7A7E7CF9-2B01-49B7-8C60-B53991CB9D78}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B9-4834-9E75-E4AE0AB298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{6C945965-9EC3-40C3-B48F-3F903FE92A1C}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B9-4834-9E75-E4AE0AB298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{33F9A45F-BE69-4130-B0D8-5883C8FBD507}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B9-4834-9E75-E4AE0AB298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{F5D2FABF-D89E-4D34-BB17-DAAF58AC8AED}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B9-4834-9E75-E4AE0AB298EA}"/>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{DD4B8B47-EA3A-4FAB-8003-ED8C8C2274DA}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5B9-4834-9E75-E4AE0AB298EA}"/>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{E508C347-EFB3-4F1A-B729-A6366426DE4E}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5B9-4834-9E75-E4AE0AB298EA}"/>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{3484B14E-6285-48B4-B763-E94408EB71F5}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5B9-4834-9E75-E4AE0AB298E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{52835BB1-BEE1-4964-9B9E-849DBE85C924}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5B9-4834-9E75-E4AE0AB298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-1.4</c:v>
                </c:pt>
                <c:pt idx="16">
                  <c:v>-2.1</c:v>
                </c:pt>
                <c:pt idx="24">
                  <c:v>-2.8</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5B9-4834-9E75-E4AE0AB298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{C49F9E54-9FFB-4BA9-A380-A5163E5BC531}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5B9-4834-9E75-E4AE0AB298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{E8460430-814C-4BCD-9D12-E150C796CE12}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B9-4834-9E75-E4AE0AB298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{622CB8AA-1C57-40B2-A3B4-EBBDA4EC60D2}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B9-4834-9E75-E4AE0AB298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{0E64386C-E2F9-4E8D-B824-BEB795E325C0}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B9-4834-9E75-E4AE0AB298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{1F7692BE-82C0-4E14-963B-97AC3DCCEFFD}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B9-4834-9E75-E4AE0AB298EA}"/>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{F8630F43-85D1-49C2-B4CE-CB364F1C147B}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5B9-4834-9E75-E4AE0AB298EA}"/>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{65250BA1-7741-407F-8603-2DAC7FDDE7EA}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5B9-4834-9E75-E4AE0AB298EA}"/>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{45BFC09F-39CB-4F94-88D7-5CDAAC88EC50}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5B9-4834-9E75-E4AE0AB298E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{C5372219-8F5E-4D09-9511-651C54CCC31F}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5B9-4834-9E75-E4AE0AB298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8.5</c:v>
                </c:pt>
                <c:pt idx="24">
                  <c:v>8.4</c:v>
                </c:pt>
                <c:pt idx="32">
                  <c:v>8.4</c:v>
                </c:pt>
              </c:numCache>
            </c:numRef>
          </c:xVal>
          <c:yVal>
            <c:numRef>
              <c:f>公会計指標分析・財政指標組合せ分析表!$BP$77:$DC$77</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85B9-4834-9E75-E4AE0AB298EA}"/>
            </c:ext>
          </c:extLst>
        </c:ser>
        <c:dLbls>
          <c:showLegendKey val="0"/>
          <c:showVal val="1"/>
          <c:showCatName val="0"/>
          <c:showSerName val="0"/>
          <c:showPercent val="0"/>
          <c:showBubbleSize val="0"/>
        </c:dLbls>
        <c:axId val="84219776"/>
        <c:axId val="84234240"/>
      </c:scatterChart>
      <c:valAx>
        <c:axId val="84219776"/>
        <c:scaling>
          <c:orientation val="maxMin"/>
          <c:max val="8.6"/>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算入公債費等については、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合併特例債（県道路建設事業地元負担金）の算定終了による災害復旧費等に係る基準財政需要額の減少等の影響により▲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百万円となり、Ｒ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年度実質公債費比率（単年度）は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今後も新規地方債の発行抑制や計画的な起債元金の繰上償還などに努める。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一般会計等では満期一括償還地方債を利用していない。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一般会計等に係る地方債の現在高は、当該年度に実施した繰上償還により前年度比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814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百万円の減となっているものの、公営企業債等繰入見込額が、工業団地整備事業特別会計の整備工事にかかる地方債現在高の増（前年度比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百万円）などにより前年度比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充当可能基金は、財政調整基金は減しているものの（▲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百万円）、減債基金の増（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+741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百万円）、ふるさと応援寄附金基金の増などにより前年度比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また、基準財政需要額算入見込額では、下水債現在高の減に伴う下水道</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入見込額減等により前年度比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763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前年度と同様に充当可能財源等が将来負担額を上回ったため、将来負担比率の分子は▲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6,336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百万円となった。今後も公債費等義務的経費の削減などにより、財政健全化に努める。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長崎県西海市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財政調整基金においては財源調整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のための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、減債基金においては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後年の償還財源とするための積立等により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、その他特定目的基金においてはふるさと西海応援寄附金基金の積立て等によ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千円の増となり、基金全体としては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財政調整基金では、人口減少に伴う税収等の減少、公共施設の維持管理費等の増加に備えるため、一定水準（標準財政規模の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％）の基金額を維持するよう調整していく。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公債費抑制のための繰上償還や今後開始される大型事業の元金償還に対応するため、積立て及び取崩しを行う。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その他特定目的基金では、長期的な債券運用などにより積立てを推進し、必要に応じて事業の財源として取崩しを行っていく。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地域振興基金：地域の振興・発展に資する事業の財源とする。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合併市町村振興基金：地域住民の連帯の強化及び地域の振興に資する事業の財源とする。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社会福祉基金：社会福祉の推進を図る事業の財源とする。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ふるさと西海応援寄附金基金：市の活性化に資する事業の財源とする。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子ども夢基金：子どもたちのふるさとを思う気持ちを醸成し、将来への夢を抱き育む事業の財源とする。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ふるさと西海応援寄附金基金：ふるさと納税の積立て等により、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長期的な債券運用などにより積立てを推進し、必要に応じて事業の財源として取崩しを行っていく。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地方財政法に基づく前年度繰越金の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財源調整により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千円の取崩しを行ったことにより、Ｒ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人口減少に伴う税収等の減少、公共施設の維持管理費等の増加に備えるため、一定水準（標準財政規模の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の基金額を維持するよう調整していく。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当該年度における繰上償還の財源とするため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千円を取崩した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後年の償還財源とするため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千円を積立てたことにより、Ｒ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公債費抑制のための繰上償還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や今後開始される大型事業の元金償還に対応するため、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積立て及び取崩しを行う。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93B5D02-DDE5-4493-9ACF-DD0A964A50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869CE05-815E-4B60-AA4E-B2DBB087F6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AB89A9E-D38B-447E-BF9C-C2105FD563F2}"/>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0D52856-642E-429D-AB7A-0964ACC82B04}"/>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9E489FE-9057-4857-A03A-C4F7FD6A6ABD}"/>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0AA76E6-3804-4B26-ACFF-6D7B6CDE585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DF000F0-9D60-4EE6-9726-F46EF8C32876}"/>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BE8C26E-DB7F-4832-856B-BC7796B644ED}"/>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09BC16F-2DC0-42AF-A6EA-0C7B9F23D0D6}"/>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B683BDC-3A74-4EB3-B9B3-5506C06867AC}"/>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0CF75C4-302A-48E4-BC0C-6D2B772ED1B8}"/>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73B1B13-E85B-4497-9B9C-13938CAA4E22}"/>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4D27228-2711-40C4-9ACB-5676C7028BE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6738C41-10AE-4777-852A-38242EF7C23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C4A0A81-C391-496E-9DD1-2751E5FECA8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9D05FC6-703E-4157-A295-59899EFD1DA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B57CB38-2C43-4854-B42B-72656391224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133D33F-C7BA-427B-B3BD-E139BA235C7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BDBA186-C5DF-4953-9391-9135FF67381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474BDC3-1F09-47B3-9033-68A6B66074E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BFE5E48-AEE1-4270-BDE6-0583493A50F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3C9F534-5868-414A-91C6-C4CDC22A1D7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26,323
25,990
241.60
26,141,003
24,689,991
1,182,402
12,390,597
19,801,527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97B5A69-5156-41EE-BE70-FD690C44AD1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B26519D-46A6-47F8-89D1-CD629670EB8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253FC36-ACE0-46A3-85EE-CD59413AF99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2FE49BA-303A-43B4-8A9C-4A0FA2566A2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4BF4A87-3DB0-42E3-B1EE-043CB5A3E70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B4BF561-4328-437F-BD0F-AC1CF1AD931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82E3755-A3FF-47B9-9F78-5B4E28E70A6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3994D87-A64B-41B7-B966-61435F24557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F64B608-3789-4813-95AB-144283E2D94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A72DCAF-F6AF-4FD5-A674-61AF8D7A815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51E0222-BB0F-489C-8896-CD68D12A114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0A01FDA-B3E2-4160-B2BA-6A4370EB21F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DB351B7-313D-4702-9085-246DEA6336D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2786991-9F78-45AC-B9ED-DCC1606A2FB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584E20A-285C-4FC5-B9AC-8E42CD12559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E2199F1-6685-46C3-9DA0-B30F168178E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88BD175-2EE3-4E4C-B864-67145CED229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89BE084-FF03-4813-A63A-755A9F29C39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CF421E9-508C-4FDD-9D0B-1A9322DAFF6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2B8F9D5-48C9-4E19-9441-A6DDBEC1462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C59837C0-A6C6-4026-9ECF-5F54D3BBE462}"/>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8C7EC9F-2D8E-4AB7-9E39-AD95AC21560C}"/>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272F3BD-54FF-42D0-9A6D-4B76E994D74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E85A843-2C3A-4B65-87B5-E1A891D95BA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311F41A-0CF3-47C9-9558-F755DE04585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F80603D-CCC7-4737-BD6E-1A2A9F10674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3B3F355-8DE9-4114-ADE7-E4039C6F95C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93248A5-FAA1-48F2-805E-58F90C4B4AD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877EC31-58FD-4444-99E7-12CF67C3362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2815098-EACF-4CD0-A1B7-738B492CBFB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8CD7003-1A5A-4354-9100-AB485D44333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3CF3534-6BA3-419A-90FE-607C4F7C3D7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28C86E4-BC53-44CA-A8D2-CF821577583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6D520B0-632B-4955-9E53-E46705492BA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D7EBD8D-1668-45BB-A11C-7FDC70C7170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本市の有形固定資産減価償却率は年々上昇傾向にはあるものの、類似団体平均値と比較すると</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59.6</a:t>
          </a:r>
          <a:r>
            <a:rPr kumimoji="1" lang="ja-JP" altLang="ja-JP" sz="1100" b="0" i="0" baseline="0">
              <a:solidFill>
                <a:schemeClr val="dk1"/>
              </a:solidFill>
              <a:effectLst/>
              <a:latin typeface="+mn-lt"/>
              <a:ea typeface="+mn-ea"/>
              <a:cs typeface="+mn-cs"/>
            </a:rPr>
            <a:t>％となっている。合併による公共施設保有数が多く、また耐用年数が残り少ない施設もあるため、今後老朽化が進むと類似団体平均値を上回ることが想定される。当比率の上昇を抑制するため、公共施設等総合管理計画に基づいて老朽化した公共施設の集約化・複合化や除却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03E924F-7CFA-4E1D-AFCA-C548C56624A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DCD16B2-61C0-41E6-9A6F-8B85D94EF37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024C6FB-780A-4811-81B4-3C39A4269D24}"/>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a:extLst>
            <a:ext uri="{FF2B5EF4-FFF2-40B4-BE49-F238E27FC236}">
              <a16:creationId xmlns:a16="http://schemas.microsoft.com/office/drawing/2014/main" id="{2DEE1F8E-752F-4E3D-B271-DB962B577FE6}"/>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a:extLst>
            <a:ext uri="{FF2B5EF4-FFF2-40B4-BE49-F238E27FC236}">
              <a16:creationId xmlns:a16="http://schemas.microsoft.com/office/drawing/2014/main" id="{17BB8DF3-267D-4209-BEF7-BFB7A5E181BC}"/>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B8D5D66A-82EF-46C1-A059-1ED767290AC1}"/>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A99B404C-E994-43D9-9F61-67F1DA78C98C}"/>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2E3790F4-BEDC-4A6F-A91B-39415213B625}"/>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53202421-AF9A-4E94-AEAD-10833A88531E}"/>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F5FB5B6-5061-4B85-A72A-F0E858A2B87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469F9657-3058-4FF1-B760-0EE860E364A6}"/>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CF1BDE6-4BAD-4C2D-B2FC-87CECE43AA8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150178</xdr:rowOff>
    </xdr:from>
    <xdr:to>
      <xdr:col>23</xdr:col>
      <xdr:colOff>85090</xdr:colOff>
      <xdr:row>33</xdr:row>
      <xdr:rowOff>105093</xdr:rowOff>
    </xdr:to>
    <xdr:cxnSp macro="">
      <xdr:nvCxnSpPr>
        <xdr:cNvPr id="71" name="直線コネクタ 70">
          <a:extLst>
            <a:ext uri="{FF2B5EF4-FFF2-40B4-BE49-F238E27FC236}">
              <a16:creationId xmlns:a16="http://schemas.microsoft.com/office/drawing/2014/main" id="{E4627C30-396B-45DA-B8B3-0F338EC2201A}"/>
            </a:ext>
          </a:extLst>
        </xdr:cNvPr>
        <xdr:cNvCxnSpPr/>
      </xdr:nvCxnSpPr>
      <xdr:spPr>
        <a:xfrm flipV="1">
          <a:off x="4760595" y="4607878"/>
          <a:ext cx="1270" cy="1155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108920</xdr:rowOff>
    </xdr:from>
    <xdr:ext cx="405111" cy="259045"/>
    <xdr:sp macro="" textlink="">
      <xdr:nvSpPr>
        <xdr:cNvPr id="72" name="有形固定資産減価償却率最小値テキスト">
          <a:extLst>
            <a:ext uri="{FF2B5EF4-FFF2-40B4-BE49-F238E27FC236}">
              <a16:creationId xmlns:a16="http://schemas.microsoft.com/office/drawing/2014/main" id="{8E3B59C9-2ECC-4A1C-811B-7A29A3B26757}"/>
            </a:ext>
          </a:extLst>
        </xdr:cNvPr>
        <xdr:cNvSpPr txBox="1"/>
      </xdr:nvSpPr>
      <xdr:spPr>
        <a:xfrm>
          <a:off x="4813300" y="576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105093</xdr:rowOff>
    </xdr:from>
    <xdr:to>
      <xdr:col>23</xdr:col>
      <xdr:colOff>174625</xdr:colOff>
      <xdr:row>33</xdr:row>
      <xdr:rowOff>105093</xdr:rowOff>
    </xdr:to>
    <xdr:cxnSp macro="">
      <xdr:nvCxnSpPr>
        <xdr:cNvPr id="73" name="直線コネクタ 72">
          <a:extLst>
            <a:ext uri="{FF2B5EF4-FFF2-40B4-BE49-F238E27FC236}">
              <a16:creationId xmlns:a16="http://schemas.microsoft.com/office/drawing/2014/main" id="{61A3E262-AB04-464A-82C2-F36C61C3EC71}"/>
            </a:ext>
          </a:extLst>
        </xdr:cNvPr>
        <xdr:cNvCxnSpPr/>
      </xdr:nvCxnSpPr>
      <xdr:spPr>
        <a:xfrm>
          <a:off x="4673600" y="576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96855</xdr:rowOff>
    </xdr:from>
    <xdr:ext cx="405111" cy="259045"/>
    <xdr:sp macro="" textlink="">
      <xdr:nvSpPr>
        <xdr:cNvPr id="74" name="有形固定資産減価償却率最大値テキスト">
          <a:extLst>
            <a:ext uri="{FF2B5EF4-FFF2-40B4-BE49-F238E27FC236}">
              <a16:creationId xmlns:a16="http://schemas.microsoft.com/office/drawing/2014/main" id="{84F0E180-B9B1-4BC6-8805-9860D17FF656}"/>
            </a:ext>
          </a:extLst>
        </xdr:cNvPr>
        <xdr:cNvSpPr txBox="1"/>
      </xdr:nvSpPr>
      <xdr:spPr>
        <a:xfrm>
          <a:off x="4813300" y="438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150178</xdr:rowOff>
    </xdr:from>
    <xdr:to>
      <xdr:col>23</xdr:col>
      <xdr:colOff>174625</xdr:colOff>
      <xdr:row>26</xdr:row>
      <xdr:rowOff>150178</xdr:rowOff>
    </xdr:to>
    <xdr:cxnSp macro="">
      <xdr:nvCxnSpPr>
        <xdr:cNvPr id="75" name="直線コネクタ 74">
          <a:extLst>
            <a:ext uri="{FF2B5EF4-FFF2-40B4-BE49-F238E27FC236}">
              <a16:creationId xmlns:a16="http://schemas.microsoft.com/office/drawing/2014/main" id="{D0158F02-5CFA-44ED-9B26-05CE1EDFA2C6}"/>
            </a:ext>
          </a:extLst>
        </xdr:cNvPr>
        <xdr:cNvCxnSpPr/>
      </xdr:nvCxnSpPr>
      <xdr:spPr>
        <a:xfrm>
          <a:off x="4673600" y="46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6" name="有形固定資産減価償却率平均値テキスト">
          <a:extLst>
            <a:ext uri="{FF2B5EF4-FFF2-40B4-BE49-F238E27FC236}">
              <a16:creationId xmlns:a16="http://schemas.microsoft.com/office/drawing/2014/main" id="{3B407AC4-BFF5-4D75-A164-E9ECD7BCE9F2}"/>
            </a:ext>
          </a:extLst>
        </xdr:cNvPr>
        <xdr:cNvSpPr txBox="1"/>
      </xdr:nvSpPr>
      <xdr:spPr>
        <a:xfrm>
          <a:off x="4813300" y="526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7" name="フローチャート: 判断 76">
          <a:extLst>
            <a:ext uri="{FF2B5EF4-FFF2-40B4-BE49-F238E27FC236}">
              <a16:creationId xmlns:a16="http://schemas.microsoft.com/office/drawing/2014/main" id="{797A2A86-E34A-43D9-A267-2915B23125DB}"/>
            </a:ext>
          </a:extLst>
        </xdr:cNvPr>
        <xdr:cNvSpPr/>
      </xdr:nvSpPr>
      <xdr:spPr>
        <a:xfrm>
          <a:off x="47117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7303</xdr:rowOff>
    </xdr:from>
    <xdr:to>
      <xdr:col>19</xdr:col>
      <xdr:colOff>187325</xdr:colOff>
      <xdr:row>30</xdr:row>
      <xdr:rowOff>108903</xdr:rowOff>
    </xdr:to>
    <xdr:sp macro="" textlink="">
      <xdr:nvSpPr>
        <xdr:cNvPr id="78" name="フローチャート: 判断 77">
          <a:extLst>
            <a:ext uri="{FF2B5EF4-FFF2-40B4-BE49-F238E27FC236}">
              <a16:creationId xmlns:a16="http://schemas.microsoft.com/office/drawing/2014/main" id="{6377DFDE-2872-4716-9E71-2D2E8116D295}"/>
            </a:ext>
          </a:extLst>
        </xdr:cNvPr>
        <xdr:cNvSpPr/>
      </xdr:nvSpPr>
      <xdr:spPr>
        <a:xfrm>
          <a:off x="4000500" y="515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157163</xdr:rowOff>
    </xdr:from>
    <xdr:to>
      <xdr:col>15</xdr:col>
      <xdr:colOff>187325</xdr:colOff>
      <xdr:row>30</xdr:row>
      <xdr:rowOff>87313</xdr:rowOff>
    </xdr:to>
    <xdr:sp macro="" textlink="">
      <xdr:nvSpPr>
        <xdr:cNvPr id="79" name="フローチャート: 判断 78">
          <a:extLst>
            <a:ext uri="{FF2B5EF4-FFF2-40B4-BE49-F238E27FC236}">
              <a16:creationId xmlns:a16="http://schemas.microsoft.com/office/drawing/2014/main" id="{8C13F680-3CD9-4EEB-A04D-D592FE675BB9}"/>
            </a:ext>
          </a:extLst>
        </xdr:cNvPr>
        <xdr:cNvSpPr/>
      </xdr:nvSpPr>
      <xdr:spPr>
        <a:xfrm>
          <a:off x="3238500" y="51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103188</xdr:rowOff>
    </xdr:from>
    <xdr:to>
      <xdr:col>11</xdr:col>
      <xdr:colOff>187325</xdr:colOff>
      <xdr:row>30</xdr:row>
      <xdr:rowOff>33338</xdr:rowOff>
    </xdr:to>
    <xdr:sp macro="" textlink="">
      <xdr:nvSpPr>
        <xdr:cNvPr id="80" name="フローチャート: 判断 79">
          <a:extLst>
            <a:ext uri="{FF2B5EF4-FFF2-40B4-BE49-F238E27FC236}">
              <a16:creationId xmlns:a16="http://schemas.microsoft.com/office/drawing/2014/main" id="{D54D2258-5C67-422F-A0B7-0C85CF66E517}"/>
            </a:ext>
          </a:extLst>
        </xdr:cNvPr>
        <xdr:cNvSpPr/>
      </xdr:nvSpPr>
      <xdr:spPr>
        <a:xfrm>
          <a:off x="2476500" y="507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27622</xdr:rowOff>
    </xdr:from>
    <xdr:to>
      <xdr:col>7</xdr:col>
      <xdr:colOff>187325</xdr:colOff>
      <xdr:row>29</xdr:row>
      <xdr:rowOff>129222</xdr:rowOff>
    </xdr:to>
    <xdr:sp macro="" textlink="">
      <xdr:nvSpPr>
        <xdr:cNvPr id="81" name="フローチャート: 判断 80">
          <a:extLst>
            <a:ext uri="{FF2B5EF4-FFF2-40B4-BE49-F238E27FC236}">
              <a16:creationId xmlns:a16="http://schemas.microsoft.com/office/drawing/2014/main" id="{50FE0125-D645-44E1-866F-3807D13E0AA0}"/>
            </a:ext>
          </a:extLst>
        </xdr:cNvPr>
        <xdr:cNvSpPr/>
      </xdr:nvSpPr>
      <xdr:spPr>
        <a:xfrm>
          <a:off x="1714500" y="499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E12B6ED-3DB1-445E-B2B5-0E1CC39A82C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6285C1E-DCD2-4B49-86BD-598C1D4D162E}"/>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BF060CC-9A7C-4855-A8A0-94E757D9A40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6947E7A-987B-469C-A2EA-DFCFB4C137B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AAC7331-8D86-4226-89F4-ED901DF71E8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7" name="楕円 86">
          <a:extLst>
            <a:ext uri="{FF2B5EF4-FFF2-40B4-BE49-F238E27FC236}">
              <a16:creationId xmlns:a16="http://schemas.microsoft.com/office/drawing/2014/main" id="{8062F8AA-B850-4A7A-8231-556149A3FFAA}"/>
            </a:ext>
          </a:extLst>
        </xdr:cNvPr>
        <xdr:cNvSpPr/>
      </xdr:nvSpPr>
      <xdr:spPr>
        <a:xfrm>
          <a:off x="47117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67962</xdr:rowOff>
    </xdr:from>
    <xdr:ext cx="405111" cy="259045"/>
    <xdr:sp macro="" textlink="">
      <xdr:nvSpPr>
        <xdr:cNvPr id="88" name="有形固定資産減価償却率該当値テキスト">
          <a:extLst>
            <a:ext uri="{FF2B5EF4-FFF2-40B4-BE49-F238E27FC236}">
              <a16:creationId xmlns:a16="http://schemas.microsoft.com/office/drawing/2014/main" id="{DE34F721-2FEE-411F-811B-86670C92FD4D}"/>
            </a:ext>
          </a:extLst>
        </xdr:cNvPr>
        <xdr:cNvSpPr txBox="1"/>
      </xdr:nvSpPr>
      <xdr:spPr>
        <a:xfrm>
          <a:off x="4813300" y="504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130175</xdr:rowOff>
    </xdr:from>
    <xdr:to>
      <xdr:col>19</xdr:col>
      <xdr:colOff>187325</xdr:colOff>
      <xdr:row>30</xdr:row>
      <xdr:rowOff>60325</xdr:rowOff>
    </xdr:to>
    <xdr:sp macro="" textlink="">
      <xdr:nvSpPr>
        <xdr:cNvPr id="89" name="楕円 88">
          <a:extLst>
            <a:ext uri="{FF2B5EF4-FFF2-40B4-BE49-F238E27FC236}">
              <a16:creationId xmlns:a16="http://schemas.microsoft.com/office/drawing/2014/main" id="{7C12A71F-9CF3-46EC-B883-F431A592012B}"/>
            </a:ext>
          </a:extLst>
        </xdr:cNvPr>
        <xdr:cNvSpPr/>
      </xdr:nvSpPr>
      <xdr:spPr>
        <a:xfrm>
          <a:off x="40005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95885</xdr:rowOff>
    </xdr:to>
    <xdr:cxnSp macro="">
      <xdr:nvCxnSpPr>
        <xdr:cNvPr id="90" name="直線コネクタ 89">
          <a:extLst>
            <a:ext uri="{FF2B5EF4-FFF2-40B4-BE49-F238E27FC236}">
              <a16:creationId xmlns:a16="http://schemas.microsoft.com/office/drawing/2014/main" id="{CA134B73-80AA-46D2-8928-887D43F70266}"/>
            </a:ext>
          </a:extLst>
        </xdr:cNvPr>
        <xdr:cNvCxnSpPr/>
      </xdr:nvCxnSpPr>
      <xdr:spPr>
        <a:xfrm>
          <a:off x="4051300" y="5153025"/>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49213</xdr:rowOff>
    </xdr:from>
    <xdr:to>
      <xdr:col>15</xdr:col>
      <xdr:colOff>187325</xdr:colOff>
      <xdr:row>29</xdr:row>
      <xdr:rowOff>150813</xdr:rowOff>
    </xdr:to>
    <xdr:sp macro="" textlink="">
      <xdr:nvSpPr>
        <xdr:cNvPr id="91" name="楕円 90">
          <a:extLst>
            <a:ext uri="{FF2B5EF4-FFF2-40B4-BE49-F238E27FC236}">
              <a16:creationId xmlns:a16="http://schemas.microsoft.com/office/drawing/2014/main" id="{68DFFD05-F317-4296-9ABF-945F032A2C35}"/>
            </a:ext>
          </a:extLst>
        </xdr:cNvPr>
        <xdr:cNvSpPr/>
      </xdr:nvSpPr>
      <xdr:spPr>
        <a:xfrm>
          <a:off x="3238500" y="50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100013</xdr:rowOff>
    </xdr:from>
    <xdr:to>
      <xdr:col>19</xdr:col>
      <xdr:colOff>136525</xdr:colOff>
      <xdr:row>30</xdr:row>
      <xdr:rowOff>9525</xdr:rowOff>
    </xdr:to>
    <xdr:cxnSp macro="">
      <xdr:nvCxnSpPr>
        <xdr:cNvPr id="92" name="直線コネクタ 91">
          <a:extLst>
            <a:ext uri="{FF2B5EF4-FFF2-40B4-BE49-F238E27FC236}">
              <a16:creationId xmlns:a16="http://schemas.microsoft.com/office/drawing/2014/main" id="{DD8D66CA-B65F-40E1-90F7-717D69C4ABD5}"/>
            </a:ext>
          </a:extLst>
        </xdr:cNvPr>
        <xdr:cNvCxnSpPr/>
      </xdr:nvCxnSpPr>
      <xdr:spPr>
        <a:xfrm>
          <a:off x="3289300" y="5072063"/>
          <a:ext cx="762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134303</xdr:rowOff>
    </xdr:from>
    <xdr:to>
      <xdr:col>11</xdr:col>
      <xdr:colOff>187325</xdr:colOff>
      <xdr:row>29</xdr:row>
      <xdr:rowOff>64453</xdr:rowOff>
    </xdr:to>
    <xdr:sp macro="" textlink="">
      <xdr:nvSpPr>
        <xdr:cNvPr id="93" name="楕円 92">
          <a:extLst>
            <a:ext uri="{FF2B5EF4-FFF2-40B4-BE49-F238E27FC236}">
              <a16:creationId xmlns:a16="http://schemas.microsoft.com/office/drawing/2014/main" id="{58C15F8F-FF42-400B-89D8-4EA5B8EB5682}"/>
            </a:ext>
          </a:extLst>
        </xdr:cNvPr>
        <xdr:cNvSpPr/>
      </xdr:nvSpPr>
      <xdr:spPr>
        <a:xfrm>
          <a:off x="2476500" y="49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13653</xdr:rowOff>
    </xdr:from>
    <xdr:to>
      <xdr:col>15</xdr:col>
      <xdr:colOff>136525</xdr:colOff>
      <xdr:row>29</xdr:row>
      <xdr:rowOff>100013</xdr:rowOff>
    </xdr:to>
    <xdr:cxnSp macro="">
      <xdr:nvCxnSpPr>
        <xdr:cNvPr id="94" name="直線コネクタ 93">
          <a:extLst>
            <a:ext uri="{FF2B5EF4-FFF2-40B4-BE49-F238E27FC236}">
              <a16:creationId xmlns:a16="http://schemas.microsoft.com/office/drawing/2014/main" id="{970A02F4-C454-454A-9AB9-A582BF5786E6}"/>
            </a:ext>
          </a:extLst>
        </xdr:cNvPr>
        <xdr:cNvCxnSpPr/>
      </xdr:nvCxnSpPr>
      <xdr:spPr>
        <a:xfrm>
          <a:off x="2527300" y="4985703"/>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37147</xdr:rowOff>
    </xdr:from>
    <xdr:to>
      <xdr:col>7</xdr:col>
      <xdr:colOff>187325</xdr:colOff>
      <xdr:row>28</xdr:row>
      <xdr:rowOff>138747</xdr:rowOff>
    </xdr:to>
    <xdr:sp macro="" textlink="">
      <xdr:nvSpPr>
        <xdr:cNvPr id="95" name="楕円 94">
          <a:extLst>
            <a:ext uri="{FF2B5EF4-FFF2-40B4-BE49-F238E27FC236}">
              <a16:creationId xmlns:a16="http://schemas.microsoft.com/office/drawing/2014/main" id="{79FEEE5B-91D4-4F6C-AE8F-AC00B52D8CC7}"/>
            </a:ext>
          </a:extLst>
        </xdr:cNvPr>
        <xdr:cNvSpPr/>
      </xdr:nvSpPr>
      <xdr:spPr>
        <a:xfrm>
          <a:off x="1714500" y="483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87947</xdr:rowOff>
    </xdr:from>
    <xdr:to>
      <xdr:col>11</xdr:col>
      <xdr:colOff>136525</xdr:colOff>
      <xdr:row>29</xdr:row>
      <xdr:rowOff>13653</xdr:rowOff>
    </xdr:to>
    <xdr:cxnSp macro="">
      <xdr:nvCxnSpPr>
        <xdr:cNvPr id="96" name="直線コネクタ 95">
          <a:extLst>
            <a:ext uri="{FF2B5EF4-FFF2-40B4-BE49-F238E27FC236}">
              <a16:creationId xmlns:a16="http://schemas.microsoft.com/office/drawing/2014/main" id="{EF3A487B-70B5-402D-9BEF-D086BEBA508F}"/>
            </a:ext>
          </a:extLst>
        </xdr:cNvPr>
        <xdr:cNvCxnSpPr/>
      </xdr:nvCxnSpPr>
      <xdr:spPr>
        <a:xfrm>
          <a:off x="1765300" y="4888547"/>
          <a:ext cx="762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100030</xdr:rowOff>
    </xdr:from>
    <xdr:ext cx="405111" cy="259045"/>
    <xdr:sp macro="" textlink="">
      <xdr:nvSpPr>
        <xdr:cNvPr id="97" name="n_1aveValue有形固定資産減価償却率">
          <a:extLst>
            <a:ext uri="{FF2B5EF4-FFF2-40B4-BE49-F238E27FC236}">
              <a16:creationId xmlns:a16="http://schemas.microsoft.com/office/drawing/2014/main" id="{DA16F87A-6485-41CF-A518-BD0965F6F577}"/>
            </a:ext>
          </a:extLst>
        </xdr:cNvPr>
        <xdr:cNvSpPr txBox="1"/>
      </xdr:nvSpPr>
      <xdr:spPr>
        <a:xfrm>
          <a:off x="3836044" y="524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78440</xdr:rowOff>
    </xdr:from>
    <xdr:ext cx="405111" cy="259045"/>
    <xdr:sp macro="" textlink="">
      <xdr:nvSpPr>
        <xdr:cNvPr id="98" name="n_2aveValue有形固定資産減価償却率">
          <a:extLst>
            <a:ext uri="{FF2B5EF4-FFF2-40B4-BE49-F238E27FC236}">
              <a16:creationId xmlns:a16="http://schemas.microsoft.com/office/drawing/2014/main" id="{E74CDF92-627F-4BE2-9A89-FB04E5FB60ED}"/>
            </a:ext>
          </a:extLst>
        </xdr:cNvPr>
        <xdr:cNvSpPr txBox="1"/>
      </xdr:nvSpPr>
      <xdr:spPr>
        <a:xfrm>
          <a:off x="3086744" y="522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24465</xdr:rowOff>
    </xdr:from>
    <xdr:ext cx="405111" cy="259045"/>
    <xdr:sp macro="" textlink="">
      <xdr:nvSpPr>
        <xdr:cNvPr id="99" name="n_3aveValue有形固定資産減価償却率">
          <a:extLst>
            <a:ext uri="{FF2B5EF4-FFF2-40B4-BE49-F238E27FC236}">
              <a16:creationId xmlns:a16="http://schemas.microsoft.com/office/drawing/2014/main" id="{9D331C88-B4E8-4ADE-9D09-FEC35BFAC7D4}"/>
            </a:ext>
          </a:extLst>
        </xdr:cNvPr>
        <xdr:cNvSpPr txBox="1"/>
      </xdr:nvSpPr>
      <xdr:spPr>
        <a:xfrm>
          <a:off x="2324744" y="516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120349</xdr:rowOff>
    </xdr:from>
    <xdr:ext cx="405111" cy="259045"/>
    <xdr:sp macro="" textlink="">
      <xdr:nvSpPr>
        <xdr:cNvPr id="100" name="n_4aveValue有形固定資産減価償却率">
          <a:extLst>
            <a:ext uri="{FF2B5EF4-FFF2-40B4-BE49-F238E27FC236}">
              <a16:creationId xmlns:a16="http://schemas.microsoft.com/office/drawing/2014/main" id="{9F618D77-23FD-4E40-88BC-E39E7368C244}"/>
            </a:ext>
          </a:extLst>
        </xdr:cNvPr>
        <xdr:cNvSpPr txBox="1"/>
      </xdr:nvSpPr>
      <xdr:spPr>
        <a:xfrm>
          <a:off x="1562744" y="509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76852</xdr:rowOff>
    </xdr:from>
    <xdr:ext cx="405111" cy="259045"/>
    <xdr:sp macro="" textlink="">
      <xdr:nvSpPr>
        <xdr:cNvPr id="101" name="n_1mainValue有形固定資産減価償却率">
          <a:extLst>
            <a:ext uri="{FF2B5EF4-FFF2-40B4-BE49-F238E27FC236}">
              <a16:creationId xmlns:a16="http://schemas.microsoft.com/office/drawing/2014/main" id="{34057E32-F1DA-40CE-9406-CA87E7582074}"/>
            </a:ext>
          </a:extLst>
        </xdr:cNvPr>
        <xdr:cNvSpPr txBox="1"/>
      </xdr:nvSpPr>
      <xdr:spPr>
        <a:xfrm>
          <a:off x="38360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167340</xdr:rowOff>
    </xdr:from>
    <xdr:ext cx="405111" cy="259045"/>
    <xdr:sp macro="" textlink="">
      <xdr:nvSpPr>
        <xdr:cNvPr id="102" name="n_2mainValue有形固定資産減価償却率">
          <a:extLst>
            <a:ext uri="{FF2B5EF4-FFF2-40B4-BE49-F238E27FC236}">
              <a16:creationId xmlns:a16="http://schemas.microsoft.com/office/drawing/2014/main" id="{E1921860-83C2-44D7-9B92-0B3FC417FBA0}"/>
            </a:ext>
          </a:extLst>
        </xdr:cNvPr>
        <xdr:cNvSpPr txBox="1"/>
      </xdr:nvSpPr>
      <xdr:spPr>
        <a:xfrm>
          <a:off x="3086744" y="479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80980</xdr:rowOff>
    </xdr:from>
    <xdr:ext cx="405111" cy="259045"/>
    <xdr:sp macro="" textlink="">
      <xdr:nvSpPr>
        <xdr:cNvPr id="103" name="n_3mainValue有形固定資産減価償却率">
          <a:extLst>
            <a:ext uri="{FF2B5EF4-FFF2-40B4-BE49-F238E27FC236}">
              <a16:creationId xmlns:a16="http://schemas.microsoft.com/office/drawing/2014/main" id="{A204CFCE-F7EE-45A4-ABFB-F9484932AA47}"/>
            </a:ext>
          </a:extLst>
        </xdr:cNvPr>
        <xdr:cNvSpPr txBox="1"/>
      </xdr:nvSpPr>
      <xdr:spPr>
        <a:xfrm>
          <a:off x="2324744" y="471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155274</xdr:rowOff>
    </xdr:from>
    <xdr:ext cx="405111" cy="259045"/>
    <xdr:sp macro="" textlink="">
      <xdr:nvSpPr>
        <xdr:cNvPr id="104" name="n_4mainValue有形固定資産減価償却率">
          <a:extLst>
            <a:ext uri="{FF2B5EF4-FFF2-40B4-BE49-F238E27FC236}">
              <a16:creationId xmlns:a16="http://schemas.microsoft.com/office/drawing/2014/main" id="{A8017DC4-99BF-4C5F-BF34-DE24FDF5BF08}"/>
            </a:ext>
          </a:extLst>
        </xdr:cNvPr>
        <xdr:cNvSpPr txBox="1"/>
      </xdr:nvSpPr>
      <xdr:spPr>
        <a:xfrm>
          <a:off x="1562744" y="461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6D75BE87-9F98-4CCD-BC12-10D8B6A504F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6A510256-C113-4301-BDB1-7EDFE98FA44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7EECDB0-506B-4985-9E0F-D6F47F21EC5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62A09CDD-561A-4CAC-8097-998648749D0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E82D4465-C2CF-4BDD-B3B3-9D7B2C520F7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446338E2-C278-4DA4-9C21-0CFA02EF930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E50B384C-91BA-4779-85CC-DA5CD05CBC9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B2681F6C-4E62-4D6D-BA41-33DA3B6F9A7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B0D3DF89-7F04-45BC-BA59-610A99836C7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BF2DC91B-F269-4ECD-8DD2-7550EF8F92D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6A501805-1153-485A-99E6-51BA5EADC2E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438E9A9-83D5-42B7-897B-1779381F590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54C97263-4BBD-47A0-94F3-B20F8F2E88D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本市の債務償還比率は類似団体平均値と比較すると</a:t>
          </a:r>
          <a:r>
            <a:rPr kumimoji="1" lang="en-US" altLang="ja-JP" sz="1100">
              <a:solidFill>
                <a:schemeClr val="dk1"/>
              </a:solidFill>
              <a:effectLst/>
              <a:latin typeface="+mn-lt"/>
              <a:ea typeface="+mn-ea"/>
              <a:cs typeface="+mn-cs"/>
            </a:rPr>
            <a:t>133.9</a:t>
          </a:r>
          <a:r>
            <a:rPr kumimoji="1" lang="ja-JP" altLang="ja-JP" sz="1100">
              <a:solidFill>
                <a:schemeClr val="dk1"/>
              </a:solidFill>
              <a:effectLst/>
              <a:latin typeface="+mn-lt"/>
              <a:ea typeface="+mn-ea"/>
              <a:cs typeface="+mn-cs"/>
            </a:rPr>
            <a:t>ポイント低い</a:t>
          </a:r>
          <a:r>
            <a:rPr kumimoji="1" lang="en-US" altLang="ja-JP" sz="1100">
              <a:solidFill>
                <a:schemeClr val="dk1"/>
              </a:solidFill>
              <a:effectLst/>
              <a:latin typeface="+mn-lt"/>
              <a:ea typeface="+mn-ea"/>
              <a:cs typeface="+mn-cs"/>
            </a:rPr>
            <a:t>360.5</a:t>
          </a:r>
          <a:r>
            <a:rPr kumimoji="1" lang="ja-JP" altLang="ja-JP" sz="1100">
              <a:solidFill>
                <a:schemeClr val="dk1"/>
              </a:solidFill>
              <a:effectLst/>
              <a:latin typeface="+mn-lt"/>
              <a:ea typeface="+mn-ea"/>
              <a:cs typeface="+mn-cs"/>
            </a:rPr>
            <a:t>％となっている。これは既発債の繰上償還、充当可能財源の増加によるものである。</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工業団地整備事業などの大型事業の実施により公営企業債等繰入見込額が増加しており、将来負担額が増加している。今後も、新規の地方債発行抑制や計画的な地方債繰上償還など、債務の減少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1074D091-08CB-436A-8E93-CC116D5D2A2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58BB2E02-2612-4079-B88B-3B03C653AE0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EDB14085-3F2F-4883-AEB4-F4ADF468489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59F6464E-77D3-4CB9-8760-2F662249581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C80D0A94-C39C-43B0-8878-23FA0057F205}"/>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D7DF22C3-595D-4196-9541-84B720CA6D87}"/>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D60CCE4C-AABC-4CEF-B30C-7E6C91B05248}"/>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1909F9B3-F27D-498A-8F7B-0B44245C1FB2}"/>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87D7B0F7-F3E7-446B-945D-FF5788DAD41E}"/>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9563A866-CF7C-46C9-95EA-D17549350C85}"/>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3864E9C2-B019-4DBC-87A8-21EF10B5D53F}"/>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29E3DF00-C78B-4662-97A3-B2ED0B85AE3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0" name="テキスト ボックス 129">
          <a:extLst>
            <a:ext uri="{FF2B5EF4-FFF2-40B4-BE49-F238E27FC236}">
              <a16:creationId xmlns:a16="http://schemas.microsoft.com/office/drawing/2014/main" id="{9A90A06A-A4DC-46EE-A3B3-80D4B08F232D}"/>
            </a:ext>
          </a:extLst>
        </xdr:cNvPr>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A5345CB-A3A7-4189-8EB2-4DCF12A3AB0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a:extLst>
            <a:ext uri="{FF2B5EF4-FFF2-40B4-BE49-F238E27FC236}">
              <a16:creationId xmlns:a16="http://schemas.microsoft.com/office/drawing/2014/main" id="{A6B48B7F-137C-466A-B3C6-A277FDFD8640}"/>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a:extLst>
            <a:ext uri="{FF2B5EF4-FFF2-40B4-BE49-F238E27FC236}">
              <a16:creationId xmlns:a16="http://schemas.microsoft.com/office/drawing/2014/main" id="{87F4E240-36CD-43D7-999E-6E01F5654CB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58780</xdr:rowOff>
    </xdr:from>
    <xdr:to>
      <xdr:col>76</xdr:col>
      <xdr:colOff>21589</xdr:colOff>
      <xdr:row>34</xdr:row>
      <xdr:rowOff>23241</xdr:rowOff>
    </xdr:to>
    <xdr:cxnSp macro="">
      <xdr:nvCxnSpPr>
        <xdr:cNvPr id="134" name="直線コネクタ 133">
          <a:extLst>
            <a:ext uri="{FF2B5EF4-FFF2-40B4-BE49-F238E27FC236}">
              <a16:creationId xmlns:a16="http://schemas.microsoft.com/office/drawing/2014/main" id="{931858A3-2A23-415D-BFDF-B43DCAE6EFFA}"/>
            </a:ext>
          </a:extLst>
        </xdr:cNvPr>
        <xdr:cNvCxnSpPr/>
      </xdr:nvCxnSpPr>
      <xdr:spPr>
        <a:xfrm flipV="1">
          <a:off x="14793595" y="4516480"/>
          <a:ext cx="1269" cy="133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27068</xdr:rowOff>
    </xdr:from>
    <xdr:ext cx="469744" cy="259045"/>
    <xdr:sp macro="" textlink="">
      <xdr:nvSpPr>
        <xdr:cNvPr id="135" name="債務償還比率最小値テキスト">
          <a:extLst>
            <a:ext uri="{FF2B5EF4-FFF2-40B4-BE49-F238E27FC236}">
              <a16:creationId xmlns:a16="http://schemas.microsoft.com/office/drawing/2014/main" id="{96AE4460-8472-4320-A23E-A574833FA1FB}"/>
            </a:ext>
          </a:extLst>
        </xdr:cNvPr>
        <xdr:cNvSpPr txBox="1"/>
      </xdr:nvSpPr>
      <xdr:spPr>
        <a:xfrm>
          <a:off x="14846300" y="585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23241</xdr:rowOff>
    </xdr:from>
    <xdr:to>
      <xdr:col>76</xdr:col>
      <xdr:colOff>111125</xdr:colOff>
      <xdr:row>34</xdr:row>
      <xdr:rowOff>23241</xdr:rowOff>
    </xdr:to>
    <xdr:cxnSp macro="">
      <xdr:nvCxnSpPr>
        <xdr:cNvPr id="136" name="直線コネクタ 135">
          <a:extLst>
            <a:ext uri="{FF2B5EF4-FFF2-40B4-BE49-F238E27FC236}">
              <a16:creationId xmlns:a16="http://schemas.microsoft.com/office/drawing/2014/main" id="{BD79716F-00C5-4283-B9B3-6A1A4C0A2DC4}"/>
            </a:ext>
          </a:extLst>
        </xdr:cNvPr>
        <xdr:cNvCxnSpPr/>
      </xdr:nvCxnSpPr>
      <xdr:spPr>
        <a:xfrm>
          <a:off x="14706600" y="585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5457</xdr:rowOff>
    </xdr:from>
    <xdr:ext cx="469744" cy="259045"/>
    <xdr:sp macro="" textlink="">
      <xdr:nvSpPr>
        <xdr:cNvPr id="137" name="債務償還比率最大値テキスト">
          <a:extLst>
            <a:ext uri="{FF2B5EF4-FFF2-40B4-BE49-F238E27FC236}">
              <a16:creationId xmlns:a16="http://schemas.microsoft.com/office/drawing/2014/main" id="{819845EB-3AAB-4C37-950C-0733840A8568}"/>
            </a:ext>
          </a:extLst>
        </xdr:cNvPr>
        <xdr:cNvSpPr txBox="1"/>
      </xdr:nvSpPr>
      <xdr:spPr>
        <a:xfrm>
          <a:off x="14846300" y="429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58780</xdr:rowOff>
    </xdr:from>
    <xdr:to>
      <xdr:col>76</xdr:col>
      <xdr:colOff>111125</xdr:colOff>
      <xdr:row>26</xdr:row>
      <xdr:rowOff>58780</xdr:rowOff>
    </xdr:to>
    <xdr:cxnSp macro="">
      <xdr:nvCxnSpPr>
        <xdr:cNvPr id="138" name="直線コネクタ 137">
          <a:extLst>
            <a:ext uri="{FF2B5EF4-FFF2-40B4-BE49-F238E27FC236}">
              <a16:creationId xmlns:a16="http://schemas.microsoft.com/office/drawing/2014/main" id="{E268DDA7-1CA7-4CDF-9B44-DB026093AEB8}"/>
            </a:ext>
          </a:extLst>
        </xdr:cNvPr>
        <xdr:cNvCxnSpPr/>
      </xdr:nvCxnSpPr>
      <xdr:spPr>
        <a:xfrm>
          <a:off x="14706600" y="451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26560</xdr:rowOff>
    </xdr:from>
    <xdr:ext cx="469744" cy="259045"/>
    <xdr:sp macro="" textlink="">
      <xdr:nvSpPr>
        <xdr:cNvPr id="139" name="債務償還比率平均値テキスト">
          <a:extLst>
            <a:ext uri="{FF2B5EF4-FFF2-40B4-BE49-F238E27FC236}">
              <a16:creationId xmlns:a16="http://schemas.microsoft.com/office/drawing/2014/main" id="{F5F87095-5A34-415D-B9F3-ECBFB06D10C2}"/>
            </a:ext>
          </a:extLst>
        </xdr:cNvPr>
        <xdr:cNvSpPr txBox="1"/>
      </xdr:nvSpPr>
      <xdr:spPr>
        <a:xfrm>
          <a:off x="14846300" y="4998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48133</xdr:rowOff>
    </xdr:from>
    <xdr:to>
      <xdr:col>76</xdr:col>
      <xdr:colOff>73025</xdr:colOff>
      <xdr:row>29</xdr:row>
      <xdr:rowOff>149733</xdr:rowOff>
    </xdr:to>
    <xdr:sp macro="" textlink="">
      <xdr:nvSpPr>
        <xdr:cNvPr id="140" name="フローチャート: 判断 139">
          <a:extLst>
            <a:ext uri="{FF2B5EF4-FFF2-40B4-BE49-F238E27FC236}">
              <a16:creationId xmlns:a16="http://schemas.microsoft.com/office/drawing/2014/main" id="{C496FD6C-7333-4409-8BCC-56AD3F56CDC5}"/>
            </a:ext>
          </a:extLst>
        </xdr:cNvPr>
        <xdr:cNvSpPr/>
      </xdr:nvSpPr>
      <xdr:spPr>
        <a:xfrm>
          <a:off x="14744700" y="502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30872</xdr:rowOff>
    </xdr:from>
    <xdr:to>
      <xdr:col>72</xdr:col>
      <xdr:colOff>123825</xdr:colOff>
      <xdr:row>30</xdr:row>
      <xdr:rowOff>132472</xdr:rowOff>
    </xdr:to>
    <xdr:sp macro="" textlink="">
      <xdr:nvSpPr>
        <xdr:cNvPr id="141" name="フローチャート: 判断 140">
          <a:extLst>
            <a:ext uri="{FF2B5EF4-FFF2-40B4-BE49-F238E27FC236}">
              <a16:creationId xmlns:a16="http://schemas.microsoft.com/office/drawing/2014/main" id="{963024A7-313C-44EE-96AA-0DDC86B4E082}"/>
            </a:ext>
          </a:extLst>
        </xdr:cNvPr>
        <xdr:cNvSpPr/>
      </xdr:nvSpPr>
      <xdr:spPr>
        <a:xfrm>
          <a:off x="14033500" y="517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79809</xdr:rowOff>
    </xdr:from>
    <xdr:to>
      <xdr:col>68</xdr:col>
      <xdr:colOff>123825</xdr:colOff>
      <xdr:row>31</xdr:row>
      <xdr:rowOff>9959</xdr:rowOff>
    </xdr:to>
    <xdr:sp macro="" textlink="">
      <xdr:nvSpPr>
        <xdr:cNvPr id="142" name="フローチャート: 判断 141">
          <a:extLst>
            <a:ext uri="{FF2B5EF4-FFF2-40B4-BE49-F238E27FC236}">
              <a16:creationId xmlns:a16="http://schemas.microsoft.com/office/drawing/2014/main" id="{CA1C6979-88A2-4E58-8D51-F36975E6D4D2}"/>
            </a:ext>
          </a:extLst>
        </xdr:cNvPr>
        <xdr:cNvSpPr/>
      </xdr:nvSpPr>
      <xdr:spPr>
        <a:xfrm>
          <a:off x="13271500" y="522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40227</xdr:rowOff>
    </xdr:from>
    <xdr:to>
      <xdr:col>64</xdr:col>
      <xdr:colOff>123825</xdr:colOff>
      <xdr:row>30</xdr:row>
      <xdr:rowOff>141827</xdr:rowOff>
    </xdr:to>
    <xdr:sp macro="" textlink="">
      <xdr:nvSpPr>
        <xdr:cNvPr id="143" name="フローチャート: 判断 142">
          <a:extLst>
            <a:ext uri="{FF2B5EF4-FFF2-40B4-BE49-F238E27FC236}">
              <a16:creationId xmlns:a16="http://schemas.microsoft.com/office/drawing/2014/main" id="{0C39CB59-B8CB-43A1-8ECF-313387EFC160}"/>
            </a:ext>
          </a:extLst>
        </xdr:cNvPr>
        <xdr:cNvSpPr/>
      </xdr:nvSpPr>
      <xdr:spPr>
        <a:xfrm>
          <a:off x="12509500" y="518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15759</xdr:rowOff>
    </xdr:from>
    <xdr:to>
      <xdr:col>60</xdr:col>
      <xdr:colOff>123825</xdr:colOff>
      <xdr:row>30</xdr:row>
      <xdr:rowOff>117359</xdr:rowOff>
    </xdr:to>
    <xdr:sp macro="" textlink="">
      <xdr:nvSpPr>
        <xdr:cNvPr id="144" name="フローチャート: 判断 143">
          <a:extLst>
            <a:ext uri="{FF2B5EF4-FFF2-40B4-BE49-F238E27FC236}">
              <a16:creationId xmlns:a16="http://schemas.microsoft.com/office/drawing/2014/main" id="{2632E832-E5D9-4DED-A985-1EAE14098F28}"/>
            </a:ext>
          </a:extLst>
        </xdr:cNvPr>
        <xdr:cNvSpPr/>
      </xdr:nvSpPr>
      <xdr:spPr>
        <a:xfrm>
          <a:off x="11747500" y="515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294B868-7C2C-4B0A-9A41-B16F25D6A00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7D5C428-860D-4245-9D71-AA4D605008C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3E4E1A6-0BAD-46F2-8148-C7FBB5A3CE4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A386AF0-A4BA-40E7-8C9D-D19EE869050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41E55F5-F544-49CE-8FFC-BB1612DAE7E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150125</xdr:rowOff>
    </xdr:from>
    <xdr:to>
      <xdr:col>76</xdr:col>
      <xdr:colOff>73025</xdr:colOff>
      <xdr:row>28</xdr:row>
      <xdr:rowOff>80275</xdr:rowOff>
    </xdr:to>
    <xdr:sp macro="" textlink="">
      <xdr:nvSpPr>
        <xdr:cNvPr id="150" name="楕円 149">
          <a:extLst>
            <a:ext uri="{FF2B5EF4-FFF2-40B4-BE49-F238E27FC236}">
              <a16:creationId xmlns:a16="http://schemas.microsoft.com/office/drawing/2014/main" id="{F327ABF7-501A-4A51-AE3D-2E191B772D3F}"/>
            </a:ext>
          </a:extLst>
        </xdr:cNvPr>
        <xdr:cNvSpPr/>
      </xdr:nvSpPr>
      <xdr:spPr>
        <a:xfrm>
          <a:off x="14744700" y="47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1552</xdr:rowOff>
    </xdr:from>
    <xdr:ext cx="469744" cy="259045"/>
    <xdr:sp macro="" textlink="">
      <xdr:nvSpPr>
        <xdr:cNvPr id="151" name="債務償還比率該当値テキスト">
          <a:extLst>
            <a:ext uri="{FF2B5EF4-FFF2-40B4-BE49-F238E27FC236}">
              <a16:creationId xmlns:a16="http://schemas.microsoft.com/office/drawing/2014/main" id="{670F108C-7159-4656-8366-CFB20E4B1294}"/>
            </a:ext>
          </a:extLst>
        </xdr:cNvPr>
        <xdr:cNvSpPr txBox="1"/>
      </xdr:nvSpPr>
      <xdr:spPr>
        <a:xfrm>
          <a:off x="14846300" y="463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44344</xdr:rowOff>
    </xdr:from>
    <xdr:to>
      <xdr:col>72</xdr:col>
      <xdr:colOff>123825</xdr:colOff>
      <xdr:row>28</xdr:row>
      <xdr:rowOff>145944</xdr:rowOff>
    </xdr:to>
    <xdr:sp macro="" textlink="">
      <xdr:nvSpPr>
        <xdr:cNvPr id="152" name="楕円 151">
          <a:extLst>
            <a:ext uri="{FF2B5EF4-FFF2-40B4-BE49-F238E27FC236}">
              <a16:creationId xmlns:a16="http://schemas.microsoft.com/office/drawing/2014/main" id="{50C93EAC-F099-41E6-9887-CBE005480E3A}"/>
            </a:ext>
          </a:extLst>
        </xdr:cNvPr>
        <xdr:cNvSpPr/>
      </xdr:nvSpPr>
      <xdr:spPr>
        <a:xfrm>
          <a:off x="14033500" y="48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29475</xdr:rowOff>
    </xdr:from>
    <xdr:to>
      <xdr:col>76</xdr:col>
      <xdr:colOff>22225</xdr:colOff>
      <xdr:row>28</xdr:row>
      <xdr:rowOff>95144</xdr:rowOff>
    </xdr:to>
    <xdr:cxnSp macro="">
      <xdr:nvCxnSpPr>
        <xdr:cNvPr id="153" name="直線コネクタ 152">
          <a:extLst>
            <a:ext uri="{FF2B5EF4-FFF2-40B4-BE49-F238E27FC236}">
              <a16:creationId xmlns:a16="http://schemas.microsoft.com/office/drawing/2014/main" id="{7F5C463B-5902-45BE-882A-B7C2C9E537E2}"/>
            </a:ext>
          </a:extLst>
        </xdr:cNvPr>
        <xdr:cNvCxnSpPr/>
      </xdr:nvCxnSpPr>
      <xdr:spPr>
        <a:xfrm flipV="1">
          <a:off x="14084300" y="4830075"/>
          <a:ext cx="711200" cy="6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78168</xdr:rowOff>
    </xdr:from>
    <xdr:to>
      <xdr:col>68</xdr:col>
      <xdr:colOff>123825</xdr:colOff>
      <xdr:row>29</xdr:row>
      <xdr:rowOff>8318</xdr:rowOff>
    </xdr:to>
    <xdr:sp macro="" textlink="">
      <xdr:nvSpPr>
        <xdr:cNvPr id="154" name="楕円 153">
          <a:extLst>
            <a:ext uri="{FF2B5EF4-FFF2-40B4-BE49-F238E27FC236}">
              <a16:creationId xmlns:a16="http://schemas.microsoft.com/office/drawing/2014/main" id="{21BC2C82-483F-4F24-88A8-B84F57AEF850}"/>
            </a:ext>
          </a:extLst>
        </xdr:cNvPr>
        <xdr:cNvSpPr/>
      </xdr:nvSpPr>
      <xdr:spPr>
        <a:xfrm>
          <a:off x="13271500" y="487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95144</xdr:rowOff>
    </xdr:from>
    <xdr:to>
      <xdr:col>72</xdr:col>
      <xdr:colOff>73025</xdr:colOff>
      <xdr:row>28</xdr:row>
      <xdr:rowOff>128968</xdr:rowOff>
    </xdr:to>
    <xdr:cxnSp macro="">
      <xdr:nvCxnSpPr>
        <xdr:cNvPr id="155" name="直線コネクタ 154">
          <a:extLst>
            <a:ext uri="{FF2B5EF4-FFF2-40B4-BE49-F238E27FC236}">
              <a16:creationId xmlns:a16="http://schemas.microsoft.com/office/drawing/2014/main" id="{D63F8867-2B0F-492B-867E-D07A0592600C}"/>
            </a:ext>
          </a:extLst>
        </xdr:cNvPr>
        <xdr:cNvCxnSpPr/>
      </xdr:nvCxnSpPr>
      <xdr:spPr>
        <a:xfrm flipV="1">
          <a:off x="13322300" y="4895744"/>
          <a:ext cx="762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119179</xdr:rowOff>
    </xdr:from>
    <xdr:to>
      <xdr:col>64</xdr:col>
      <xdr:colOff>123825</xdr:colOff>
      <xdr:row>28</xdr:row>
      <xdr:rowOff>49329</xdr:rowOff>
    </xdr:to>
    <xdr:sp macro="" textlink="">
      <xdr:nvSpPr>
        <xdr:cNvPr id="156" name="楕円 155">
          <a:extLst>
            <a:ext uri="{FF2B5EF4-FFF2-40B4-BE49-F238E27FC236}">
              <a16:creationId xmlns:a16="http://schemas.microsoft.com/office/drawing/2014/main" id="{92D23F89-5590-44EF-BBB1-3B4E86971E83}"/>
            </a:ext>
          </a:extLst>
        </xdr:cNvPr>
        <xdr:cNvSpPr/>
      </xdr:nvSpPr>
      <xdr:spPr>
        <a:xfrm>
          <a:off x="12509500" y="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169979</xdr:rowOff>
    </xdr:from>
    <xdr:to>
      <xdr:col>68</xdr:col>
      <xdr:colOff>73025</xdr:colOff>
      <xdr:row>28</xdr:row>
      <xdr:rowOff>128968</xdr:rowOff>
    </xdr:to>
    <xdr:cxnSp macro="">
      <xdr:nvCxnSpPr>
        <xdr:cNvPr id="157" name="直線コネクタ 156">
          <a:extLst>
            <a:ext uri="{FF2B5EF4-FFF2-40B4-BE49-F238E27FC236}">
              <a16:creationId xmlns:a16="http://schemas.microsoft.com/office/drawing/2014/main" id="{902A1CFA-8BE5-498A-8431-893A776E88C8}"/>
            </a:ext>
          </a:extLst>
        </xdr:cNvPr>
        <xdr:cNvCxnSpPr/>
      </xdr:nvCxnSpPr>
      <xdr:spPr>
        <a:xfrm>
          <a:off x="12560300" y="4799129"/>
          <a:ext cx="762000" cy="1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75639</xdr:rowOff>
    </xdr:from>
    <xdr:to>
      <xdr:col>60</xdr:col>
      <xdr:colOff>123825</xdr:colOff>
      <xdr:row>28</xdr:row>
      <xdr:rowOff>5789</xdr:rowOff>
    </xdr:to>
    <xdr:sp macro="" textlink="">
      <xdr:nvSpPr>
        <xdr:cNvPr id="158" name="楕円 157">
          <a:extLst>
            <a:ext uri="{FF2B5EF4-FFF2-40B4-BE49-F238E27FC236}">
              <a16:creationId xmlns:a16="http://schemas.microsoft.com/office/drawing/2014/main" id="{275E78B0-3D05-4064-B952-C5520FD5BD7B}"/>
            </a:ext>
          </a:extLst>
        </xdr:cNvPr>
        <xdr:cNvSpPr/>
      </xdr:nvSpPr>
      <xdr:spPr>
        <a:xfrm>
          <a:off x="11747500" y="47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126439</xdr:rowOff>
    </xdr:from>
    <xdr:to>
      <xdr:col>64</xdr:col>
      <xdr:colOff>73025</xdr:colOff>
      <xdr:row>27</xdr:row>
      <xdr:rowOff>169979</xdr:rowOff>
    </xdr:to>
    <xdr:cxnSp macro="">
      <xdr:nvCxnSpPr>
        <xdr:cNvPr id="159" name="直線コネクタ 158">
          <a:extLst>
            <a:ext uri="{FF2B5EF4-FFF2-40B4-BE49-F238E27FC236}">
              <a16:creationId xmlns:a16="http://schemas.microsoft.com/office/drawing/2014/main" id="{9E9DE516-A0CF-49BE-B3AD-9B652ED8EE13}"/>
            </a:ext>
          </a:extLst>
        </xdr:cNvPr>
        <xdr:cNvCxnSpPr/>
      </xdr:nvCxnSpPr>
      <xdr:spPr>
        <a:xfrm>
          <a:off x="11798300" y="4755589"/>
          <a:ext cx="7620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123599</xdr:rowOff>
    </xdr:from>
    <xdr:ext cx="469744" cy="259045"/>
    <xdr:sp macro="" textlink="">
      <xdr:nvSpPr>
        <xdr:cNvPr id="160" name="n_1aveValue債務償還比率">
          <a:extLst>
            <a:ext uri="{FF2B5EF4-FFF2-40B4-BE49-F238E27FC236}">
              <a16:creationId xmlns:a16="http://schemas.microsoft.com/office/drawing/2014/main" id="{0582C4BE-9EAB-499A-8BB5-B5553F740EE8}"/>
            </a:ext>
          </a:extLst>
        </xdr:cNvPr>
        <xdr:cNvSpPr txBox="1"/>
      </xdr:nvSpPr>
      <xdr:spPr>
        <a:xfrm>
          <a:off x="13836727" y="526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1086</xdr:rowOff>
    </xdr:from>
    <xdr:ext cx="469744" cy="259045"/>
    <xdr:sp macro="" textlink="">
      <xdr:nvSpPr>
        <xdr:cNvPr id="161" name="n_2aveValue債務償還比率">
          <a:extLst>
            <a:ext uri="{FF2B5EF4-FFF2-40B4-BE49-F238E27FC236}">
              <a16:creationId xmlns:a16="http://schemas.microsoft.com/office/drawing/2014/main" id="{B9881E6A-602E-4811-ADA0-8371FDF92067}"/>
            </a:ext>
          </a:extLst>
        </xdr:cNvPr>
        <xdr:cNvSpPr txBox="1"/>
      </xdr:nvSpPr>
      <xdr:spPr>
        <a:xfrm>
          <a:off x="13087427" y="531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132954</xdr:rowOff>
    </xdr:from>
    <xdr:ext cx="469744" cy="259045"/>
    <xdr:sp macro="" textlink="">
      <xdr:nvSpPr>
        <xdr:cNvPr id="162" name="n_3aveValue債務償還比率">
          <a:extLst>
            <a:ext uri="{FF2B5EF4-FFF2-40B4-BE49-F238E27FC236}">
              <a16:creationId xmlns:a16="http://schemas.microsoft.com/office/drawing/2014/main" id="{486EFAE1-5226-4279-9051-DD0B2E34BD97}"/>
            </a:ext>
          </a:extLst>
        </xdr:cNvPr>
        <xdr:cNvSpPr txBox="1"/>
      </xdr:nvSpPr>
      <xdr:spPr>
        <a:xfrm>
          <a:off x="12325427" y="527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108486</xdr:rowOff>
    </xdr:from>
    <xdr:ext cx="469744" cy="259045"/>
    <xdr:sp macro="" textlink="">
      <xdr:nvSpPr>
        <xdr:cNvPr id="163" name="n_4aveValue債務償還比率">
          <a:extLst>
            <a:ext uri="{FF2B5EF4-FFF2-40B4-BE49-F238E27FC236}">
              <a16:creationId xmlns:a16="http://schemas.microsoft.com/office/drawing/2014/main" id="{862811A5-49BE-4697-A7B1-D6B04772C8BE}"/>
            </a:ext>
          </a:extLst>
        </xdr:cNvPr>
        <xdr:cNvSpPr txBox="1"/>
      </xdr:nvSpPr>
      <xdr:spPr>
        <a:xfrm>
          <a:off x="11563427" y="525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162471</xdr:rowOff>
    </xdr:from>
    <xdr:ext cx="469744" cy="259045"/>
    <xdr:sp macro="" textlink="">
      <xdr:nvSpPr>
        <xdr:cNvPr id="164" name="n_1mainValue債務償還比率">
          <a:extLst>
            <a:ext uri="{FF2B5EF4-FFF2-40B4-BE49-F238E27FC236}">
              <a16:creationId xmlns:a16="http://schemas.microsoft.com/office/drawing/2014/main" id="{A56B3C6A-0284-4537-B730-B369139983AB}"/>
            </a:ext>
          </a:extLst>
        </xdr:cNvPr>
        <xdr:cNvSpPr txBox="1"/>
      </xdr:nvSpPr>
      <xdr:spPr>
        <a:xfrm>
          <a:off x="13836727" y="462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24845</xdr:rowOff>
    </xdr:from>
    <xdr:ext cx="469744" cy="259045"/>
    <xdr:sp macro="" textlink="">
      <xdr:nvSpPr>
        <xdr:cNvPr id="165" name="n_2mainValue債務償還比率">
          <a:extLst>
            <a:ext uri="{FF2B5EF4-FFF2-40B4-BE49-F238E27FC236}">
              <a16:creationId xmlns:a16="http://schemas.microsoft.com/office/drawing/2014/main" id="{292D6B01-8B45-48C3-B513-6B9C2C8D1448}"/>
            </a:ext>
          </a:extLst>
        </xdr:cNvPr>
        <xdr:cNvSpPr txBox="1"/>
      </xdr:nvSpPr>
      <xdr:spPr>
        <a:xfrm>
          <a:off x="13087427" y="465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65856</xdr:rowOff>
    </xdr:from>
    <xdr:ext cx="469744" cy="259045"/>
    <xdr:sp macro="" textlink="">
      <xdr:nvSpPr>
        <xdr:cNvPr id="166" name="n_3mainValue債務償還比率">
          <a:extLst>
            <a:ext uri="{FF2B5EF4-FFF2-40B4-BE49-F238E27FC236}">
              <a16:creationId xmlns:a16="http://schemas.microsoft.com/office/drawing/2014/main" id="{A5A4CECB-D4AE-4798-B900-01AB58FC0CA1}"/>
            </a:ext>
          </a:extLst>
        </xdr:cNvPr>
        <xdr:cNvSpPr txBox="1"/>
      </xdr:nvSpPr>
      <xdr:spPr>
        <a:xfrm>
          <a:off x="12325427" y="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22316</xdr:rowOff>
    </xdr:from>
    <xdr:ext cx="469744" cy="259045"/>
    <xdr:sp macro="" textlink="">
      <xdr:nvSpPr>
        <xdr:cNvPr id="167" name="n_4mainValue債務償還比率">
          <a:extLst>
            <a:ext uri="{FF2B5EF4-FFF2-40B4-BE49-F238E27FC236}">
              <a16:creationId xmlns:a16="http://schemas.microsoft.com/office/drawing/2014/main" id="{39FFA4A4-1091-4D93-8D03-86B070DEF003}"/>
            </a:ext>
          </a:extLst>
        </xdr:cNvPr>
        <xdr:cNvSpPr txBox="1"/>
      </xdr:nvSpPr>
      <xdr:spPr>
        <a:xfrm>
          <a:off x="11563427" y="44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E3A1E101-0765-48D8-A0E4-30D7FE54972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D0D08A12-7E70-411E-982A-EAC32429C92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229B7428-C152-4853-ADF3-C2DB5DD57EA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54A7DB29-DB74-4900-95A7-561D74A3161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64D70E35-B6FE-4346-8F2E-B333F126FC8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6C0ACEF1-8F9F-4325-8FFD-58100097363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4459DE5-A577-447D-A676-F5A1EB109B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0DAB46-C985-41F0-BE92-47DF5DAC63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C59A32A-2E39-48B5-B8A0-EF5B405C5A0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5A57BF-7F47-4F6C-B51A-7E50BF63ED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97CF29-A92F-4F9D-B766-90102ECA47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71A973-6152-4B86-B44C-BE5FC4D7E1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01D951-5E8B-4907-BEB4-F8D340444CE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16741A-BEAF-42DB-9022-B171FCC6CF5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E5C6AD-8509-4DFD-84F2-97FA57EF7C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BD01A3E-6121-4F22-8551-1E44654DC9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26,323
25,990
241.60
26,141,003
24,689,991
1,182,402
12,390,597
19,801,527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53C121-A654-4362-9943-24C78BA7FD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91FBD6-52BA-4AC6-9B57-3FB64C4CF1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79BA07-73E2-43FF-A557-2DA1CE9983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6DA475-C984-4C06-9430-432C845B6E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489550-6CEF-4F50-B5C0-C1AF65124E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FE18EEF-10F8-4052-93A9-CD089336585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9ABD8E-8D90-413D-9EA8-6C3138AE99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BB9E9F-77A6-4577-88C2-A0266CA914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97A3D4-555D-41BC-9974-5757166EED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A5BA37-5962-4D99-B0B8-81B179897C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DF6848-B4A7-44B2-91AB-7C0713A8D6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0D92B8-817B-4B19-80AE-5D67DDCEE4C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36CD934-158F-4A47-8567-06B2E966086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10F927F-FED8-4E38-B2AE-814906C94A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7D9762-24E6-4F18-87C2-90559D28DD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44FEF3-9E19-44F3-8746-F3A1DD40A3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969CB1-54B1-46E1-B765-64BA7414DAD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609D0A-F47C-49D4-9010-B8537DB2528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C81443F-D535-4D17-A8F1-0ECA186C66F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4A0D7B-58D0-4091-82B5-82B501CA31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4D72327-2F6E-41D9-ACCE-B93A99333C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F591EC-F72A-401C-9141-93A95899E05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24DD588-13E6-427A-ADFF-1A8DD272E9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D6D0E7-FD66-4D78-9B2E-C9620595175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6434E1-A4F7-47B7-84D2-B3B602B789E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8143C5-E589-4E1E-90A5-5B42AF1443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CD460C-4A01-40FF-BE07-131B22E66F8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BF6155-DFA3-4640-A695-919DACAA7A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30E184-46FF-48AF-8F7B-0EF44F0803B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A9D345-15D6-46A1-A6DB-24D387C1B62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DF27F6-52B4-4E66-93DC-BF3B4A1FBC2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6A81F09-03CE-4F0F-8398-9C89920F101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8BA1F45-E23A-4EC7-A57A-023A4C540A8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BB5DEBC1-AC5B-4C32-8D09-5892360FEE08}"/>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0FCBA5F-F34E-475A-A6D0-5C825DF0E4E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15747D5-BB13-467F-ABB3-921E3ED791C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A9236AB-89F6-4FD4-B827-4760C6D9BA7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D19EEFD-FBA3-480D-B2E5-CFF831F9881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BC8CB76-1862-4914-B1A6-023D143E427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48BDC2F-97A8-4E97-8FAD-4184B0C5D41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39EDB2A-ACD4-4623-9B2B-CF6414A0161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45501FF-62E9-4D95-912B-BC38376B7CA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AFA313-0881-4687-B8CC-5EFA5E9BEB6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6859E7DA-998E-4EC5-AC1C-BEC33A648591}"/>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4A05180-058F-4B8F-A0EF-D334C0923B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7D47876-D760-409C-AF81-7FD6F6110BC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3E3AB9B0-52F6-4C50-A903-C4AF7996F71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48442</xdr:rowOff>
    </xdr:from>
    <xdr:to>
      <xdr:col>24</xdr:col>
      <xdr:colOff>62865</xdr:colOff>
      <xdr:row>41</xdr:row>
      <xdr:rowOff>133350</xdr:rowOff>
    </xdr:to>
    <xdr:cxnSp macro="">
      <xdr:nvCxnSpPr>
        <xdr:cNvPr id="59" name="直線コネクタ 58">
          <a:extLst>
            <a:ext uri="{FF2B5EF4-FFF2-40B4-BE49-F238E27FC236}">
              <a16:creationId xmlns:a16="http://schemas.microsoft.com/office/drawing/2014/main" id="{C447BF20-A621-48F8-BA64-C72502FE81A5}"/>
            </a:ext>
          </a:extLst>
        </xdr:cNvPr>
        <xdr:cNvCxnSpPr/>
      </xdr:nvCxnSpPr>
      <xdr:spPr>
        <a:xfrm flipV="1">
          <a:off x="4634865" y="570629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60" name="【道路】&#10;有形固定資産減価償却率最小値テキスト">
          <a:extLst>
            <a:ext uri="{FF2B5EF4-FFF2-40B4-BE49-F238E27FC236}">
              <a16:creationId xmlns:a16="http://schemas.microsoft.com/office/drawing/2014/main" id="{F3FB0D6F-B2DD-420E-8A5A-B1F3BDB88E35}"/>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1" name="直線コネクタ 60">
          <a:extLst>
            <a:ext uri="{FF2B5EF4-FFF2-40B4-BE49-F238E27FC236}">
              <a16:creationId xmlns:a16="http://schemas.microsoft.com/office/drawing/2014/main" id="{1091051B-094F-46E1-B2C6-F24147766E58}"/>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166569</xdr:rowOff>
    </xdr:from>
    <xdr:ext cx="405111" cy="259045"/>
    <xdr:sp macro="" textlink="">
      <xdr:nvSpPr>
        <xdr:cNvPr id="62" name="【道路】&#10;有形固定資産減価償却率最大値テキスト">
          <a:extLst>
            <a:ext uri="{FF2B5EF4-FFF2-40B4-BE49-F238E27FC236}">
              <a16:creationId xmlns:a16="http://schemas.microsoft.com/office/drawing/2014/main" id="{414BF832-AE32-4D29-BBA6-7908E7D6CA0C}"/>
            </a:ext>
          </a:extLst>
        </xdr:cNvPr>
        <xdr:cNvSpPr txBox="1"/>
      </xdr:nvSpPr>
      <xdr:spPr>
        <a:xfrm>
          <a:off x="4673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48442</xdr:rowOff>
    </xdr:from>
    <xdr:to>
      <xdr:col>24</xdr:col>
      <xdr:colOff>152400</xdr:colOff>
      <xdr:row>33</xdr:row>
      <xdr:rowOff>48442</xdr:rowOff>
    </xdr:to>
    <xdr:cxnSp macro="">
      <xdr:nvCxnSpPr>
        <xdr:cNvPr id="63" name="直線コネクタ 62">
          <a:extLst>
            <a:ext uri="{FF2B5EF4-FFF2-40B4-BE49-F238E27FC236}">
              <a16:creationId xmlns:a16="http://schemas.microsoft.com/office/drawing/2014/main" id="{BC42ED26-C8B6-4E57-84B1-5B55B24CCF30}"/>
            </a:ext>
          </a:extLst>
        </xdr:cNvPr>
        <xdr:cNvCxnSpPr/>
      </xdr:nvCxnSpPr>
      <xdr:spPr>
        <a:xfrm>
          <a:off x="4546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105064</xdr:rowOff>
    </xdr:from>
    <xdr:ext cx="405111" cy="259045"/>
    <xdr:sp macro="" textlink="">
      <xdr:nvSpPr>
        <xdr:cNvPr id="64" name="【道路】&#10;有形固定資産減価償却率平均値テキスト">
          <a:extLst>
            <a:ext uri="{FF2B5EF4-FFF2-40B4-BE49-F238E27FC236}">
              <a16:creationId xmlns:a16="http://schemas.microsoft.com/office/drawing/2014/main" id="{723BDBB7-F728-42BB-A704-C803605AD55D}"/>
            </a:ext>
          </a:extLst>
        </xdr:cNvPr>
        <xdr:cNvSpPr txBox="1"/>
      </xdr:nvSpPr>
      <xdr:spPr>
        <a:xfrm>
          <a:off x="4673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65" name="フローチャート: 判断 64">
          <a:extLst>
            <a:ext uri="{FF2B5EF4-FFF2-40B4-BE49-F238E27FC236}">
              <a16:creationId xmlns:a16="http://schemas.microsoft.com/office/drawing/2014/main" id="{999738FF-637F-4165-86BD-DABE408C54C0}"/>
            </a:ext>
          </a:extLst>
        </xdr:cNvPr>
        <xdr:cNvSpPr/>
      </xdr:nvSpPr>
      <xdr:spPr>
        <a:xfrm>
          <a:off x="4584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6" name="フローチャート: 判断 65">
          <a:extLst>
            <a:ext uri="{FF2B5EF4-FFF2-40B4-BE49-F238E27FC236}">
              <a16:creationId xmlns:a16="http://schemas.microsoft.com/office/drawing/2014/main" id="{858C3F96-D898-4939-8E29-F8305B74681A}"/>
            </a:ext>
          </a:extLst>
        </xdr:cNvPr>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22134</xdr:rowOff>
    </xdr:from>
    <xdr:to>
      <xdr:col>15</xdr:col>
      <xdr:colOff>101600</xdr:colOff>
      <xdr:row>36</xdr:row>
      <xdr:rowOff>123734</xdr:rowOff>
    </xdr:to>
    <xdr:sp macro="" textlink="">
      <xdr:nvSpPr>
        <xdr:cNvPr id="67" name="フローチャート: 判断 66">
          <a:extLst>
            <a:ext uri="{FF2B5EF4-FFF2-40B4-BE49-F238E27FC236}">
              <a16:creationId xmlns:a16="http://schemas.microsoft.com/office/drawing/2014/main" id="{411F895E-0935-4F9C-8974-D49F806F74FD}"/>
            </a:ext>
          </a:extLst>
        </xdr:cNvPr>
        <xdr:cNvSpPr/>
      </xdr:nvSpPr>
      <xdr:spPr>
        <a:xfrm>
          <a:off x="2857500" y="619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128270</xdr:rowOff>
    </xdr:from>
    <xdr:to>
      <xdr:col>10</xdr:col>
      <xdr:colOff>165100</xdr:colOff>
      <xdr:row>36</xdr:row>
      <xdr:rowOff>58420</xdr:rowOff>
    </xdr:to>
    <xdr:sp macro="" textlink="">
      <xdr:nvSpPr>
        <xdr:cNvPr id="68" name="フローチャート: 判断 67">
          <a:extLst>
            <a:ext uri="{FF2B5EF4-FFF2-40B4-BE49-F238E27FC236}">
              <a16:creationId xmlns:a16="http://schemas.microsoft.com/office/drawing/2014/main" id="{D1708C69-0378-4B9E-B3E5-F8FF36FA60A4}"/>
            </a:ext>
          </a:extLst>
        </xdr:cNvPr>
        <xdr:cNvSpPr/>
      </xdr:nvSpPr>
      <xdr:spPr>
        <a:xfrm>
          <a:off x="1968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D800C55E-E27D-4A23-9A99-C01C926DD385}"/>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F3C915-F3A7-4897-B8E8-2D0FBBB5A7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222B36-2D59-4F30-A386-CC3E519962E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CEA51C-5F83-4444-8F20-2B7CD2536FD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6415219-1F8F-46C0-9C60-A098B73BCDA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25B9E81-500A-4DCF-A964-B4FF3D29DD3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59690</xdr:rowOff>
    </xdr:from>
    <xdr:to>
      <xdr:col>24</xdr:col>
      <xdr:colOff>114300</xdr:colOff>
      <xdr:row>35</xdr:row>
      <xdr:rowOff>161290</xdr:rowOff>
    </xdr:to>
    <xdr:sp macro="" textlink="">
      <xdr:nvSpPr>
        <xdr:cNvPr id="75" name="楕円 74">
          <a:extLst>
            <a:ext uri="{FF2B5EF4-FFF2-40B4-BE49-F238E27FC236}">
              <a16:creationId xmlns:a16="http://schemas.microsoft.com/office/drawing/2014/main" id="{AE0BB0A5-D797-4713-AA1C-E5130125247C}"/>
            </a:ext>
          </a:extLst>
        </xdr:cNvPr>
        <xdr:cNvSpPr/>
      </xdr:nvSpPr>
      <xdr:spPr>
        <a:xfrm>
          <a:off x="4584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82567</xdr:rowOff>
    </xdr:from>
    <xdr:ext cx="405111" cy="259045"/>
    <xdr:sp macro="" textlink="">
      <xdr:nvSpPr>
        <xdr:cNvPr id="76" name="【道路】&#10;有形固定資産減価償却率該当値テキスト">
          <a:extLst>
            <a:ext uri="{FF2B5EF4-FFF2-40B4-BE49-F238E27FC236}">
              <a16:creationId xmlns:a16="http://schemas.microsoft.com/office/drawing/2014/main" id="{AF2E8256-22A6-41BA-B5A2-2282B887B902}"/>
            </a:ext>
          </a:extLst>
        </xdr:cNvPr>
        <xdr:cNvSpPr txBox="1"/>
      </xdr:nvSpPr>
      <xdr:spPr>
        <a:xfrm>
          <a:off x="467360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907</xdr:rowOff>
    </xdr:from>
    <xdr:to>
      <xdr:col>20</xdr:col>
      <xdr:colOff>38100</xdr:colOff>
      <xdr:row>35</xdr:row>
      <xdr:rowOff>102507</xdr:rowOff>
    </xdr:to>
    <xdr:sp macro="" textlink="">
      <xdr:nvSpPr>
        <xdr:cNvPr id="77" name="楕円 76">
          <a:extLst>
            <a:ext uri="{FF2B5EF4-FFF2-40B4-BE49-F238E27FC236}">
              <a16:creationId xmlns:a16="http://schemas.microsoft.com/office/drawing/2014/main" id="{B01394D3-C5D9-4771-A3F0-24F3E24F2937}"/>
            </a:ext>
          </a:extLst>
        </xdr:cNvPr>
        <xdr:cNvSpPr/>
      </xdr:nvSpPr>
      <xdr:spPr>
        <a:xfrm>
          <a:off x="3746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51707</xdr:rowOff>
    </xdr:from>
    <xdr:to>
      <xdr:col>24</xdr:col>
      <xdr:colOff>63500</xdr:colOff>
      <xdr:row>35</xdr:row>
      <xdr:rowOff>110490</xdr:rowOff>
    </xdr:to>
    <xdr:cxnSp macro="">
      <xdr:nvCxnSpPr>
        <xdr:cNvPr id="78" name="直線コネクタ 77">
          <a:extLst>
            <a:ext uri="{FF2B5EF4-FFF2-40B4-BE49-F238E27FC236}">
              <a16:creationId xmlns:a16="http://schemas.microsoft.com/office/drawing/2014/main" id="{8220157E-8ACF-47C1-A0D9-A339014322B3}"/>
            </a:ext>
          </a:extLst>
        </xdr:cNvPr>
        <xdr:cNvCxnSpPr/>
      </xdr:nvCxnSpPr>
      <xdr:spPr>
        <a:xfrm>
          <a:off x="3797300" y="605245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110308</xdr:rowOff>
    </xdr:from>
    <xdr:to>
      <xdr:col>15</xdr:col>
      <xdr:colOff>101600</xdr:colOff>
      <xdr:row>35</xdr:row>
      <xdr:rowOff>40458</xdr:rowOff>
    </xdr:to>
    <xdr:sp macro="" textlink="">
      <xdr:nvSpPr>
        <xdr:cNvPr id="79" name="楕円 78">
          <a:extLst>
            <a:ext uri="{FF2B5EF4-FFF2-40B4-BE49-F238E27FC236}">
              <a16:creationId xmlns:a16="http://schemas.microsoft.com/office/drawing/2014/main" id="{102BF77F-809A-47EA-8D07-7C913798EF48}"/>
            </a:ext>
          </a:extLst>
        </xdr:cNvPr>
        <xdr:cNvSpPr/>
      </xdr:nvSpPr>
      <xdr:spPr>
        <a:xfrm>
          <a:off x="2857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161108</xdr:rowOff>
    </xdr:from>
    <xdr:to>
      <xdr:col>19</xdr:col>
      <xdr:colOff>177800</xdr:colOff>
      <xdr:row>35</xdr:row>
      <xdr:rowOff>51707</xdr:rowOff>
    </xdr:to>
    <xdr:cxnSp macro="">
      <xdr:nvCxnSpPr>
        <xdr:cNvPr id="80" name="直線コネクタ 79">
          <a:extLst>
            <a:ext uri="{FF2B5EF4-FFF2-40B4-BE49-F238E27FC236}">
              <a16:creationId xmlns:a16="http://schemas.microsoft.com/office/drawing/2014/main" id="{4147B74A-EA40-43A4-B5DB-D44A4E5E3206}"/>
            </a:ext>
          </a:extLst>
        </xdr:cNvPr>
        <xdr:cNvCxnSpPr/>
      </xdr:nvCxnSpPr>
      <xdr:spPr>
        <a:xfrm>
          <a:off x="2908300" y="59904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48260</xdr:rowOff>
    </xdr:from>
    <xdr:to>
      <xdr:col>10</xdr:col>
      <xdr:colOff>165100</xdr:colOff>
      <xdr:row>34</xdr:row>
      <xdr:rowOff>149860</xdr:rowOff>
    </xdr:to>
    <xdr:sp macro="" textlink="">
      <xdr:nvSpPr>
        <xdr:cNvPr id="81" name="楕円 80">
          <a:extLst>
            <a:ext uri="{FF2B5EF4-FFF2-40B4-BE49-F238E27FC236}">
              <a16:creationId xmlns:a16="http://schemas.microsoft.com/office/drawing/2014/main" id="{03EEAB4C-3316-435B-8DE3-3C48F3618B05}"/>
            </a:ext>
          </a:extLst>
        </xdr:cNvPr>
        <xdr:cNvSpPr/>
      </xdr:nvSpPr>
      <xdr:spPr>
        <a:xfrm>
          <a:off x="1968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99060</xdr:rowOff>
    </xdr:from>
    <xdr:to>
      <xdr:col>15</xdr:col>
      <xdr:colOff>50800</xdr:colOff>
      <xdr:row>34</xdr:row>
      <xdr:rowOff>161108</xdr:rowOff>
    </xdr:to>
    <xdr:cxnSp macro="">
      <xdr:nvCxnSpPr>
        <xdr:cNvPr id="82" name="直線コネクタ 81">
          <a:extLst>
            <a:ext uri="{FF2B5EF4-FFF2-40B4-BE49-F238E27FC236}">
              <a16:creationId xmlns:a16="http://schemas.microsoft.com/office/drawing/2014/main" id="{8DF91920-BEC9-40A2-8D32-BE4DD638231F}"/>
            </a:ext>
          </a:extLst>
        </xdr:cNvPr>
        <xdr:cNvCxnSpPr/>
      </xdr:nvCxnSpPr>
      <xdr:spPr>
        <a:xfrm>
          <a:off x="2019300" y="592836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157661</xdr:rowOff>
    </xdr:from>
    <xdr:to>
      <xdr:col>6</xdr:col>
      <xdr:colOff>38100</xdr:colOff>
      <xdr:row>34</xdr:row>
      <xdr:rowOff>87811</xdr:rowOff>
    </xdr:to>
    <xdr:sp macro="" textlink="">
      <xdr:nvSpPr>
        <xdr:cNvPr id="83" name="楕円 82">
          <a:extLst>
            <a:ext uri="{FF2B5EF4-FFF2-40B4-BE49-F238E27FC236}">
              <a16:creationId xmlns:a16="http://schemas.microsoft.com/office/drawing/2014/main" id="{FC2A402F-572D-4CA2-A03A-B0F4A044AFF1}"/>
            </a:ext>
          </a:extLst>
        </xdr:cNvPr>
        <xdr:cNvSpPr/>
      </xdr:nvSpPr>
      <xdr:spPr>
        <a:xfrm>
          <a:off x="1079500" y="58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37011</xdr:rowOff>
    </xdr:from>
    <xdr:to>
      <xdr:col>10</xdr:col>
      <xdr:colOff>114300</xdr:colOff>
      <xdr:row>34</xdr:row>
      <xdr:rowOff>99060</xdr:rowOff>
    </xdr:to>
    <xdr:cxnSp macro="">
      <xdr:nvCxnSpPr>
        <xdr:cNvPr id="84" name="直線コネクタ 83">
          <a:extLst>
            <a:ext uri="{FF2B5EF4-FFF2-40B4-BE49-F238E27FC236}">
              <a16:creationId xmlns:a16="http://schemas.microsoft.com/office/drawing/2014/main" id="{DE06CD05-8D54-4F6A-B5DA-E18C1406227E}"/>
            </a:ext>
          </a:extLst>
        </xdr:cNvPr>
        <xdr:cNvCxnSpPr/>
      </xdr:nvCxnSpPr>
      <xdr:spPr>
        <a:xfrm>
          <a:off x="1130300" y="586631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140987</xdr:rowOff>
    </xdr:from>
    <xdr:ext cx="405111" cy="259045"/>
    <xdr:sp macro="" textlink="">
      <xdr:nvSpPr>
        <xdr:cNvPr id="85" name="n_1aveValue【道路】&#10;有形固定資産減価償却率">
          <a:extLst>
            <a:ext uri="{FF2B5EF4-FFF2-40B4-BE49-F238E27FC236}">
              <a16:creationId xmlns:a16="http://schemas.microsoft.com/office/drawing/2014/main" id="{A78557A4-F3B8-4370-B68A-DCCE38350E0F}"/>
            </a:ext>
          </a:extLst>
        </xdr:cNvPr>
        <xdr:cNvSpPr txBox="1"/>
      </xdr:nvSpPr>
      <xdr:spPr>
        <a:xfrm>
          <a:off x="3582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114861</xdr:rowOff>
    </xdr:from>
    <xdr:ext cx="405111" cy="259045"/>
    <xdr:sp macro="" textlink="">
      <xdr:nvSpPr>
        <xdr:cNvPr id="86" name="n_2aveValue【道路】&#10;有形固定資産減価償却率">
          <a:extLst>
            <a:ext uri="{FF2B5EF4-FFF2-40B4-BE49-F238E27FC236}">
              <a16:creationId xmlns:a16="http://schemas.microsoft.com/office/drawing/2014/main" id="{E4BB644B-CC24-4EEA-BC70-ED424718FE00}"/>
            </a:ext>
          </a:extLst>
        </xdr:cNvPr>
        <xdr:cNvSpPr txBox="1"/>
      </xdr:nvSpPr>
      <xdr:spPr>
        <a:xfrm>
          <a:off x="2705744" y="628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49547</xdr:rowOff>
    </xdr:from>
    <xdr:ext cx="405111" cy="259045"/>
    <xdr:sp macro="" textlink="">
      <xdr:nvSpPr>
        <xdr:cNvPr id="87" name="n_3aveValue【道路】&#10;有形固定資産減価償却率">
          <a:extLst>
            <a:ext uri="{FF2B5EF4-FFF2-40B4-BE49-F238E27FC236}">
              <a16:creationId xmlns:a16="http://schemas.microsoft.com/office/drawing/2014/main" id="{36E9098A-D898-46C1-AA94-396004C08448}"/>
            </a:ext>
          </a:extLst>
        </xdr:cNvPr>
        <xdr:cNvSpPr txBox="1"/>
      </xdr:nvSpPr>
      <xdr:spPr>
        <a:xfrm>
          <a:off x="1816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152417</xdr:rowOff>
    </xdr:from>
    <xdr:ext cx="405111" cy="259045"/>
    <xdr:sp macro="" textlink="">
      <xdr:nvSpPr>
        <xdr:cNvPr id="88" name="n_4aveValue【道路】&#10;有形固定資産減価償却率">
          <a:extLst>
            <a:ext uri="{FF2B5EF4-FFF2-40B4-BE49-F238E27FC236}">
              <a16:creationId xmlns:a16="http://schemas.microsoft.com/office/drawing/2014/main" id="{4E5EA4E2-7230-4701-8CCD-B4BE0FAD3F12}"/>
            </a:ext>
          </a:extLst>
        </xdr:cNvPr>
        <xdr:cNvSpPr txBox="1"/>
      </xdr:nvSpPr>
      <xdr:spPr>
        <a:xfrm>
          <a:off x="927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119034</xdr:rowOff>
    </xdr:from>
    <xdr:ext cx="405111" cy="259045"/>
    <xdr:sp macro="" textlink="">
      <xdr:nvSpPr>
        <xdr:cNvPr id="89" name="n_1mainValue【道路】&#10;有形固定資産減価償却率">
          <a:extLst>
            <a:ext uri="{FF2B5EF4-FFF2-40B4-BE49-F238E27FC236}">
              <a16:creationId xmlns:a16="http://schemas.microsoft.com/office/drawing/2014/main" id="{E56E1F12-BC8C-40B5-87AA-D4526ADA24CB}"/>
            </a:ext>
          </a:extLst>
        </xdr:cNvPr>
        <xdr:cNvSpPr txBox="1"/>
      </xdr:nvSpPr>
      <xdr:spPr>
        <a:xfrm>
          <a:off x="35820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56985</xdr:rowOff>
    </xdr:from>
    <xdr:ext cx="405111" cy="259045"/>
    <xdr:sp macro="" textlink="">
      <xdr:nvSpPr>
        <xdr:cNvPr id="90" name="n_2mainValue【道路】&#10;有形固定資産減価償却率">
          <a:extLst>
            <a:ext uri="{FF2B5EF4-FFF2-40B4-BE49-F238E27FC236}">
              <a16:creationId xmlns:a16="http://schemas.microsoft.com/office/drawing/2014/main" id="{633C4600-FDD0-4AAE-8EAD-E99F41E4E496}"/>
            </a:ext>
          </a:extLst>
        </xdr:cNvPr>
        <xdr:cNvSpPr txBox="1"/>
      </xdr:nvSpPr>
      <xdr:spPr>
        <a:xfrm>
          <a:off x="27057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166387</xdr:rowOff>
    </xdr:from>
    <xdr:ext cx="405111" cy="259045"/>
    <xdr:sp macro="" textlink="">
      <xdr:nvSpPr>
        <xdr:cNvPr id="91" name="n_3mainValue【道路】&#10;有形固定資産減価償却率">
          <a:extLst>
            <a:ext uri="{FF2B5EF4-FFF2-40B4-BE49-F238E27FC236}">
              <a16:creationId xmlns:a16="http://schemas.microsoft.com/office/drawing/2014/main" id="{99942C82-9667-4741-A1F7-0AB1CE5E2D8D}"/>
            </a:ext>
          </a:extLst>
        </xdr:cNvPr>
        <xdr:cNvSpPr txBox="1"/>
      </xdr:nvSpPr>
      <xdr:spPr>
        <a:xfrm>
          <a:off x="1816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104338</xdr:rowOff>
    </xdr:from>
    <xdr:ext cx="405111" cy="259045"/>
    <xdr:sp macro="" textlink="">
      <xdr:nvSpPr>
        <xdr:cNvPr id="92" name="n_4mainValue【道路】&#10;有形固定資産減価償却率">
          <a:extLst>
            <a:ext uri="{FF2B5EF4-FFF2-40B4-BE49-F238E27FC236}">
              <a16:creationId xmlns:a16="http://schemas.microsoft.com/office/drawing/2014/main" id="{4304C8C5-DF80-4C42-AFB6-844028FF9A50}"/>
            </a:ext>
          </a:extLst>
        </xdr:cNvPr>
        <xdr:cNvSpPr txBox="1"/>
      </xdr:nvSpPr>
      <xdr:spPr>
        <a:xfrm>
          <a:off x="927744" y="55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852FBDC9-8D82-4FE8-9D39-33665AF88F7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C91A8-D1A3-44F8-A058-F9FD0126CA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385F340D-CD62-4653-AE6A-A5D8526274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53BD07C7-1ADB-43BD-9FF5-371A992CB1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BDE32803-C0EC-44BB-8383-BB662ADEB06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E73F7F14-79BB-425F-A7A2-91FAF46870C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FD7B60B2-0BC6-4A83-BA83-4C94D1FE857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602A8B70-97FD-4E64-9064-F3ABDA70268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91489ED1-CBC3-4881-80E7-ECDCC5EDF92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6C1EFA3C-BAB5-4C4D-9047-E0B3C98AF74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3" name="直線コネクタ 102">
          <a:extLst>
            <a:ext uri="{FF2B5EF4-FFF2-40B4-BE49-F238E27FC236}">
              <a16:creationId xmlns:a16="http://schemas.microsoft.com/office/drawing/2014/main" id="{72A101A1-C6C1-4507-AA54-66185AE8D0C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4" name="テキスト ボックス 103">
          <a:extLst>
            <a:ext uri="{FF2B5EF4-FFF2-40B4-BE49-F238E27FC236}">
              <a16:creationId xmlns:a16="http://schemas.microsoft.com/office/drawing/2014/main" id="{1B7D4CBB-8A5B-4FD3-B3E2-A85BDE7487D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5" name="直線コネクタ 104">
          <a:extLst>
            <a:ext uri="{FF2B5EF4-FFF2-40B4-BE49-F238E27FC236}">
              <a16:creationId xmlns:a16="http://schemas.microsoft.com/office/drawing/2014/main" id="{1C88E7E9-DB28-43D6-B4E3-37599D92459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6" name="テキスト ボックス 105">
          <a:extLst>
            <a:ext uri="{FF2B5EF4-FFF2-40B4-BE49-F238E27FC236}">
              <a16:creationId xmlns:a16="http://schemas.microsoft.com/office/drawing/2014/main" id="{DF4F763E-8AFA-4098-863B-75433E4F732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7" name="直線コネクタ 106">
          <a:extLst>
            <a:ext uri="{FF2B5EF4-FFF2-40B4-BE49-F238E27FC236}">
              <a16:creationId xmlns:a16="http://schemas.microsoft.com/office/drawing/2014/main" id="{6E53D8B3-400E-44AB-B094-3FD0F01347C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8" name="テキスト ボックス 107">
          <a:extLst>
            <a:ext uri="{FF2B5EF4-FFF2-40B4-BE49-F238E27FC236}">
              <a16:creationId xmlns:a16="http://schemas.microsoft.com/office/drawing/2014/main" id="{E3296526-3B30-4236-B0A6-98A9CA7656E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9" name="直線コネクタ 108">
          <a:extLst>
            <a:ext uri="{FF2B5EF4-FFF2-40B4-BE49-F238E27FC236}">
              <a16:creationId xmlns:a16="http://schemas.microsoft.com/office/drawing/2014/main" id="{5E56A024-3E0C-4649-8819-F5E3B9462FE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10" name="テキスト ボックス 109">
          <a:extLst>
            <a:ext uri="{FF2B5EF4-FFF2-40B4-BE49-F238E27FC236}">
              <a16:creationId xmlns:a16="http://schemas.microsoft.com/office/drawing/2014/main" id="{27FEE076-C0D6-4E75-9FAB-AF3F2F9F74C7}"/>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A659AAE-8DF9-4289-B45E-671CC378C2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B11DFB41-73B6-4B01-BC77-0A0BCAFE248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13AC789-7803-4FF9-9909-3760A8CE4E0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14341</xdr:rowOff>
    </xdr:from>
    <xdr:to>
      <xdr:col>54</xdr:col>
      <xdr:colOff>189865</xdr:colOff>
      <xdr:row>40</xdr:row>
      <xdr:rowOff>130858</xdr:rowOff>
    </xdr:to>
    <xdr:cxnSp macro="">
      <xdr:nvCxnSpPr>
        <xdr:cNvPr id="114" name="直線コネクタ 113">
          <a:extLst>
            <a:ext uri="{FF2B5EF4-FFF2-40B4-BE49-F238E27FC236}">
              <a16:creationId xmlns:a16="http://schemas.microsoft.com/office/drawing/2014/main" id="{45A03B66-21C8-4328-B501-48F8B8F09094}"/>
            </a:ext>
          </a:extLst>
        </xdr:cNvPr>
        <xdr:cNvCxnSpPr/>
      </xdr:nvCxnSpPr>
      <xdr:spPr>
        <a:xfrm flipV="1">
          <a:off x="10476865" y="5672191"/>
          <a:ext cx="0" cy="13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134685</xdr:rowOff>
    </xdr:from>
    <xdr:ext cx="469744" cy="259045"/>
    <xdr:sp macro="" textlink="">
      <xdr:nvSpPr>
        <xdr:cNvPr id="115" name="【道路】&#10;一人当たり延長最小値テキスト">
          <a:extLst>
            <a:ext uri="{FF2B5EF4-FFF2-40B4-BE49-F238E27FC236}">
              <a16:creationId xmlns:a16="http://schemas.microsoft.com/office/drawing/2014/main" id="{9A492E8C-E027-4991-92AA-5783EF996777}"/>
            </a:ext>
          </a:extLst>
        </xdr:cNvPr>
        <xdr:cNvSpPr txBox="1"/>
      </xdr:nvSpPr>
      <xdr:spPr>
        <a:xfrm>
          <a:off x="10515600" y="69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130858</xdr:rowOff>
    </xdr:from>
    <xdr:to>
      <xdr:col>55</xdr:col>
      <xdr:colOff>88900</xdr:colOff>
      <xdr:row>40</xdr:row>
      <xdr:rowOff>130858</xdr:rowOff>
    </xdr:to>
    <xdr:cxnSp macro="">
      <xdr:nvCxnSpPr>
        <xdr:cNvPr id="116" name="直線コネクタ 115">
          <a:extLst>
            <a:ext uri="{FF2B5EF4-FFF2-40B4-BE49-F238E27FC236}">
              <a16:creationId xmlns:a16="http://schemas.microsoft.com/office/drawing/2014/main" id="{4C8CF4F4-A3D7-4586-9965-9DDB85843C57}"/>
            </a:ext>
          </a:extLst>
        </xdr:cNvPr>
        <xdr:cNvCxnSpPr/>
      </xdr:nvCxnSpPr>
      <xdr:spPr>
        <a:xfrm>
          <a:off x="10388600" y="698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132468</xdr:rowOff>
    </xdr:from>
    <xdr:ext cx="534377" cy="259045"/>
    <xdr:sp macro="" textlink="">
      <xdr:nvSpPr>
        <xdr:cNvPr id="117" name="【道路】&#10;一人当たり延長最大値テキスト">
          <a:extLst>
            <a:ext uri="{FF2B5EF4-FFF2-40B4-BE49-F238E27FC236}">
              <a16:creationId xmlns:a16="http://schemas.microsoft.com/office/drawing/2014/main" id="{9F75327D-9CDA-4B9A-8809-E667F3DC7BC8}"/>
            </a:ext>
          </a:extLst>
        </xdr:cNvPr>
        <xdr:cNvSpPr txBox="1"/>
      </xdr:nvSpPr>
      <xdr:spPr>
        <a:xfrm>
          <a:off x="10515600" y="54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14341</xdr:rowOff>
    </xdr:from>
    <xdr:to>
      <xdr:col>55</xdr:col>
      <xdr:colOff>88900</xdr:colOff>
      <xdr:row>33</xdr:row>
      <xdr:rowOff>14341</xdr:rowOff>
    </xdr:to>
    <xdr:cxnSp macro="">
      <xdr:nvCxnSpPr>
        <xdr:cNvPr id="118" name="直線コネクタ 117">
          <a:extLst>
            <a:ext uri="{FF2B5EF4-FFF2-40B4-BE49-F238E27FC236}">
              <a16:creationId xmlns:a16="http://schemas.microsoft.com/office/drawing/2014/main" id="{2EDF32CB-3065-4C12-B992-505055D40952}"/>
            </a:ext>
          </a:extLst>
        </xdr:cNvPr>
        <xdr:cNvCxnSpPr/>
      </xdr:nvCxnSpPr>
      <xdr:spPr>
        <a:xfrm>
          <a:off x="10388600" y="567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164053</xdr:rowOff>
    </xdr:from>
    <xdr:ext cx="534377" cy="259045"/>
    <xdr:sp macro="" textlink="">
      <xdr:nvSpPr>
        <xdr:cNvPr id="119" name="【道路】&#10;一人当たり延長平均値テキスト">
          <a:extLst>
            <a:ext uri="{FF2B5EF4-FFF2-40B4-BE49-F238E27FC236}">
              <a16:creationId xmlns:a16="http://schemas.microsoft.com/office/drawing/2014/main" id="{6FD04A04-0B45-4791-9BB9-B429B6230D81}"/>
            </a:ext>
          </a:extLst>
        </xdr:cNvPr>
        <xdr:cNvSpPr txBox="1"/>
      </xdr:nvSpPr>
      <xdr:spPr>
        <a:xfrm>
          <a:off x="10515600" y="6336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14176</xdr:rowOff>
    </xdr:from>
    <xdr:to>
      <xdr:col>55</xdr:col>
      <xdr:colOff>50800</xdr:colOff>
      <xdr:row>37</xdr:row>
      <xdr:rowOff>115776</xdr:rowOff>
    </xdr:to>
    <xdr:sp macro="" textlink="">
      <xdr:nvSpPr>
        <xdr:cNvPr id="120" name="フローチャート: 判断 119">
          <a:extLst>
            <a:ext uri="{FF2B5EF4-FFF2-40B4-BE49-F238E27FC236}">
              <a16:creationId xmlns:a16="http://schemas.microsoft.com/office/drawing/2014/main" id="{87450E6E-9FC7-47F3-86E5-BEF57D08360D}"/>
            </a:ext>
          </a:extLst>
        </xdr:cNvPr>
        <xdr:cNvSpPr/>
      </xdr:nvSpPr>
      <xdr:spPr>
        <a:xfrm>
          <a:off x="10426700" y="635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31252</xdr:rowOff>
    </xdr:from>
    <xdr:to>
      <xdr:col>50</xdr:col>
      <xdr:colOff>165100</xdr:colOff>
      <xdr:row>37</xdr:row>
      <xdr:rowOff>132852</xdr:rowOff>
    </xdr:to>
    <xdr:sp macro="" textlink="">
      <xdr:nvSpPr>
        <xdr:cNvPr id="121" name="フローチャート: 判断 120">
          <a:extLst>
            <a:ext uri="{FF2B5EF4-FFF2-40B4-BE49-F238E27FC236}">
              <a16:creationId xmlns:a16="http://schemas.microsoft.com/office/drawing/2014/main" id="{6F094333-2ECC-4681-8D31-523915726280}"/>
            </a:ext>
          </a:extLst>
        </xdr:cNvPr>
        <xdr:cNvSpPr/>
      </xdr:nvSpPr>
      <xdr:spPr>
        <a:xfrm>
          <a:off x="9588500" y="637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65428</xdr:rowOff>
    </xdr:from>
    <xdr:to>
      <xdr:col>46</xdr:col>
      <xdr:colOff>38100</xdr:colOff>
      <xdr:row>37</xdr:row>
      <xdr:rowOff>167028</xdr:rowOff>
    </xdr:to>
    <xdr:sp macro="" textlink="">
      <xdr:nvSpPr>
        <xdr:cNvPr id="122" name="フローチャート: 判断 121">
          <a:extLst>
            <a:ext uri="{FF2B5EF4-FFF2-40B4-BE49-F238E27FC236}">
              <a16:creationId xmlns:a16="http://schemas.microsoft.com/office/drawing/2014/main" id="{5B14EF7F-9EFC-4833-81A1-00C8AF1CC63A}"/>
            </a:ext>
          </a:extLst>
        </xdr:cNvPr>
        <xdr:cNvSpPr/>
      </xdr:nvSpPr>
      <xdr:spPr>
        <a:xfrm>
          <a:off x="8699500" y="640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92220</xdr:rowOff>
    </xdr:from>
    <xdr:to>
      <xdr:col>41</xdr:col>
      <xdr:colOff>101600</xdr:colOff>
      <xdr:row>38</xdr:row>
      <xdr:rowOff>22370</xdr:rowOff>
    </xdr:to>
    <xdr:sp macro="" textlink="">
      <xdr:nvSpPr>
        <xdr:cNvPr id="123" name="フローチャート: 判断 122">
          <a:extLst>
            <a:ext uri="{FF2B5EF4-FFF2-40B4-BE49-F238E27FC236}">
              <a16:creationId xmlns:a16="http://schemas.microsoft.com/office/drawing/2014/main" id="{FDDFD2A2-ED35-4628-8C31-C4DD10F6E22A}"/>
            </a:ext>
          </a:extLst>
        </xdr:cNvPr>
        <xdr:cNvSpPr/>
      </xdr:nvSpPr>
      <xdr:spPr>
        <a:xfrm>
          <a:off x="7810500" y="64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119926</xdr:rowOff>
    </xdr:from>
    <xdr:to>
      <xdr:col>36</xdr:col>
      <xdr:colOff>165100</xdr:colOff>
      <xdr:row>38</xdr:row>
      <xdr:rowOff>50076</xdr:rowOff>
    </xdr:to>
    <xdr:sp macro="" textlink="">
      <xdr:nvSpPr>
        <xdr:cNvPr id="124" name="フローチャート: 判断 123">
          <a:extLst>
            <a:ext uri="{FF2B5EF4-FFF2-40B4-BE49-F238E27FC236}">
              <a16:creationId xmlns:a16="http://schemas.microsoft.com/office/drawing/2014/main" id="{54E62C67-6956-48DE-A584-9656462319A7}"/>
            </a:ext>
          </a:extLst>
        </xdr:cNvPr>
        <xdr:cNvSpPr/>
      </xdr:nvSpPr>
      <xdr:spPr>
        <a:xfrm>
          <a:off x="6921500" y="646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1C3A441-2875-407C-808E-ECB8C075023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49A4E77-08CB-4B83-B286-EE20978D0BC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61F6BE1-0A95-4697-A677-0427A94A9F9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D80D546-C71A-4232-92BD-3BC1C60B2E6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1E6AC47-77A1-4D0E-80E4-0EC611A7F2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56101</xdr:rowOff>
    </xdr:from>
    <xdr:to>
      <xdr:col>55</xdr:col>
      <xdr:colOff>50800</xdr:colOff>
      <xdr:row>36</xdr:row>
      <xdr:rowOff>157701</xdr:rowOff>
    </xdr:to>
    <xdr:sp macro="" textlink="">
      <xdr:nvSpPr>
        <xdr:cNvPr id="130" name="楕円 129">
          <a:extLst>
            <a:ext uri="{FF2B5EF4-FFF2-40B4-BE49-F238E27FC236}">
              <a16:creationId xmlns:a16="http://schemas.microsoft.com/office/drawing/2014/main" id="{7C647468-D191-4635-B7EC-AB4B290CBDA6}"/>
            </a:ext>
          </a:extLst>
        </xdr:cNvPr>
        <xdr:cNvSpPr/>
      </xdr:nvSpPr>
      <xdr:spPr>
        <a:xfrm>
          <a:off x="10426700" y="62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78978</xdr:rowOff>
    </xdr:from>
    <xdr:ext cx="534377" cy="259045"/>
    <xdr:sp macro="" textlink="">
      <xdr:nvSpPr>
        <xdr:cNvPr id="131" name="【道路】&#10;一人当たり延長該当値テキスト">
          <a:extLst>
            <a:ext uri="{FF2B5EF4-FFF2-40B4-BE49-F238E27FC236}">
              <a16:creationId xmlns:a16="http://schemas.microsoft.com/office/drawing/2014/main" id="{D3336C9F-C967-4453-A36D-AEB0A6DA16B1}"/>
            </a:ext>
          </a:extLst>
        </xdr:cNvPr>
        <xdr:cNvSpPr txBox="1"/>
      </xdr:nvSpPr>
      <xdr:spPr>
        <a:xfrm>
          <a:off x="10515600" y="607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81659</xdr:rowOff>
    </xdr:from>
    <xdr:to>
      <xdr:col>50</xdr:col>
      <xdr:colOff>165100</xdr:colOff>
      <xdr:row>37</xdr:row>
      <xdr:rowOff>11809</xdr:rowOff>
    </xdr:to>
    <xdr:sp macro="" textlink="">
      <xdr:nvSpPr>
        <xdr:cNvPr id="132" name="楕円 131">
          <a:extLst>
            <a:ext uri="{FF2B5EF4-FFF2-40B4-BE49-F238E27FC236}">
              <a16:creationId xmlns:a16="http://schemas.microsoft.com/office/drawing/2014/main" id="{DFC51018-3330-4573-8CD2-9D55D010E039}"/>
            </a:ext>
          </a:extLst>
        </xdr:cNvPr>
        <xdr:cNvSpPr/>
      </xdr:nvSpPr>
      <xdr:spPr>
        <a:xfrm>
          <a:off x="9588500" y="62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106901</xdr:rowOff>
    </xdr:from>
    <xdr:to>
      <xdr:col>55</xdr:col>
      <xdr:colOff>0</xdr:colOff>
      <xdr:row>36</xdr:row>
      <xdr:rowOff>132459</xdr:rowOff>
    </xdr:to>
    <xdr:cxnSp macro="">
      <xdr:nvCxnSpPr>
        <xdr:cNvPr id="133" name="直線コネクタ 132">
          <a:extLst>
            <a:ext uri="{FF2B5EF4-FFF2-40B4-BE49-F238E27FC236}">
              <a16:creationId xmlns:a16="http://schemas.microsoft.com/office/drawing/2014/main" id="{00E6CBE4-0D28-4F5B-9579-9EC66720D192}"/>
            </a:ext>
          </a:extLst>
        </xdr:cNvPr>
        <xdr:cNvCxnSpPr/>
      </xdr:nvCxnSpPr>
      <xdr:spPr>
        <a:xfrm flipV="1">
          <a:off x="9639300" y="6279101"/>
          <a:ext cx="8382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96312</xdr:rowOff>
    </xdr:from>
    <xdr:to>
      <xdr:col>46</xdr:col>
      <xdr:colOff>38100</xdr:colOff>
      <xdr:row>37</xdr:row>
      <xdr:rowOff>26462</xdr:rowOff>
    </xdr:to>
    <xdr:sp macro="" textlink="">
      <xdr:nvSpPr>
        <xdr:cNvPr id="134" name="楕円 133">
          <a:extLst>
            <a:ext uri="{FF2B5EF4-FFF2-40B4-BE49-F238E27FC236}">
              <a16:creationId xmlns:a16="http://schemas.microsoft.com/office/drawing/2014/main" id="{8CF6F2B9-0151-4D4C-B918-DCF4EF117BFF}"/>
            </a:ext>
          </a:extLst>
        </xdr:cNvPr>
        <xdr:cNvSpPr/>
      </xdr:nvSpPr>
      <xdr:spPr>
        <a:xfrm>
          <a:off x="8699500" y="62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132459</xdr:rowOff>
    </xdr:from>
    <xdr:to>
      <xdr:col>50</xdr:col>
      <xdr:colOff>114300</xdr:colOff>
      <xdr:row>36</xdr:row>
      <xdr:rowOff>147112</xdr:rowOff>
    </xdr:to>
    <xdr:cxnSp macro="">
      <xdr:nvCxnSpPr>
        <xdr:cNvPr id="135" name="直線コネクタ 134">
          <a:extLst>
            <a:ext uri="{FF2B5EF4-FFF2-40B4-BE49-F238E27FC236}">
              <a16:creationId xmlns:a16="http://schemas.microsoft.com/office/drawing/2014/main" id="{C0300CAA-1434-4629-9655-F9BA35400D36}"/>
            </a:ext>
          </a:extLst>
        </xdr:cNvPr>
        <xdr:cNvCxnSpPr/>
      </xdr:nvCxnSpPr>
      <xdr:spPr>
        <a:xfrm flipV="1">
          <a:off x="8750300" y="6304659"/>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113571</xdr:rowOff>
    </xdr:from>
    <xdr:to>
      <xdr:col>41</xdr:col>
      <xdr:colOff>101600</xdr:colOff>
      <xdr:row>37</xdr:row>
      <xdr:rowOff>43721</xdr:rowOff>
    </xdr:to>
    <xdr:sp macro="" textlink="">
      <xdr:nvSpPr>
        <xdr:cNvPr id="136" name="楕円 135">
          <a:extLst>
            <a:ext uri="{FF2B5EF4-FFF2-40B4-BE49-F238E27FC236}">
              <a16:creationId xmlns:a16="http://schemas.microsoft.com/office/drawing/2014/main" id="{389FD7D8-B3C2-488B-B393-87878B8A3E63}"/>
            </a:ext>
          </a:extLst>
        </xdr:cNvPr>
        <xdr:cNvSpPr/>
      </xdr:nvSpPr>
      <xdr:spPr>
        <a:xfrm>
          <a:off x="7810500" y="62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147112</xdr:rowOff>
    </xdr:from>
    <xdr:to>
      <xdr:col>45</xdr:col>
      <xdr:colOff>177800</xdr:colOff>
      <xdr:row>36</xdr:row>
      <xdr:rowOff>164371</xdr:rowOff>
    </xdr:to>
    <xdr:cxnSp macro="">
      <xdr:nvCxnSpPr>
        <xdr:cNvPr id="137" name="直線コネクタ 136">
          <a:extLst>
            <a:ext uri="{FF2B5EF4-FFF2-40B4-BE49-F238E27FC236}">
              <a16:creationId xmlns:a16="http://schemas.microsoft.com/office/drawing/2014/main" id="{A71E24DB-D4A9-44EF-9AC4-BC1089D649C1}"/>
            </a:ext>
          </a:extLst>
        </xdr:cNvPr>
        <xdr:cNvCxnSpPr/>
      </xdr:nvCxnSpPr>
      <xdr:spPr>
        <a:xfrm flipV="1">
          <a:off x="7861300" y="6319312"/>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129413</xdr:rowOff>
    </xdr:from>
    <xdr:to>
      <xdr:col>36</xdr:col>
      <xdr:colOff>165100</xdr:colOff>
      <xdr:row>37</xdr:row>
      <xdr:rowOff>59563</xdr:rowOff>
    </xdr:to>
    <xdr:sp macro="" textlink="">
      <xdr:nvSpPr>
        <xdr:cNvPr id="138" name="楕円 137">
          <a:extLst>
            <a:ext uri="{FF2B5EF4-FFF2-40B4-BE49-F238E27FC236}">
              <a16:creationId xmlns:a16="http://schemas.microsoft.com/office/drawing/2014/main" id="{452CEFF0-212D-40D6-B36D-EC34EB8A5E4D}"/>
            </a:ext>
          </a:extLst>
        </xdr:cNvPr>
        <xdr:cNvSpPr/>
      </xdr:nvSpPr>
      <xdr:spPr>
        <a:xfrm>
          <a:off x="6921500" y="63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164371</xdr:rowOff>
    </xdr:from>
    <xdr:to>
      <xdr:col>41</xdr:col>
      <xdr:colOff>50800</xdr:colOff>
      <xdr:row>37</xdr:row>
      <xdr:rowOff>8763</xdr:rowOff>
    </xdr:to>
    <xdr:cxnSp macro="">
      <xdr:nvCxnSpPr>
        <xdr:cNvPr id="139" name="直線コネクタ 138">
          <a:extLst>
            <a:ext uri="{FF2B5EF4-FFF2-40B4-BE49-F238E27FC236}">
              <a16:creationId xmlns:a16="http://schemas.microsoft.com/office/drawing/2014/main" id="{A54B2047-0788-45F6-8895-9C59B8C63F59}"/>
            </a:ext>
          </a:extLst>
        </xdr:cNvPr>
        <xdr:cNvCxnSpPr/>
      </xdr:nvCxnSpPr>
      <xdr:spPr>
        <a:xfrm flipV="1">
          <a:off x="6972300" y="6336571"/>
          <a:ext cx="889000" cy="1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123979</xdr:rowOff>
    </xdr:from>
    <xdr:ext cx="534377" cy="259045"/>
    <xdr:sp macro="" textlink="">
      <xdr:nvSpPr>
        <xdr:cNvPr id="140" name="n_1aveValue【道路】&#10;一人当たり延長">
          <a:extLst>
            <a:ext uri="{FF2B5EF4-FFF2-40B4-BE49-F238E27FC236}">
              <a16:creationId xmlns:a16="http://schemas.microsoft.com/office/drawing/2014/main" id="{EC0F91E3-90F8-41A4-B533-32DBFE4A2BCF}"/>
            </a:ext>
          </a:extLst>
        </xdr:cNvPr>
        <xdr:cNvSpPr txBox="1"/>
      </xdr:nvSpPr>
      <xdr:spPr>
        <a:xfrm>
          <a:off x="9359411" y="6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158155</xdr:rowOff>
    </xdr:from>
    <xdr:ext cx="534377" cy="259045"/>
    <xdr:sp macro="" textlink="">
      <xdr:nvSpPr>
        <xdr:cNvPr id="141" name="n_2aveValue【道路】&#10;一人当たり延長">
          <a:extLst>
            <a:ext uri="{FF2B5EF4-FFF2-40B4-BE49-F238E27FC236}">
              <a16:creationId xmlns:a16="http://schemas.microsoft.com/office/drawing/2014/main" id="{40B4988E-2E99-49AC-A14E-D9372CA2F351}"/>
            </a:ext>
          </a:extLst>
        </xdr:cNvPr>
        <xdr:cNvSpPr txBox="1"/>
      </xdr:nvSpPr>
      <xdr:spPr>
        <a:xfrm>
          <a:off x="8483111" y="65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13497</xdr:rowOff>
    </xdr:from>
    <xdr:ext cx="534377" cy="259045"/>
    <xdr:sp macro="" textlink="">
      <xdr:nvSpPr>
        <xdr:cNvPr id="142" name="n_3aveValue【道路】&#10;一人当たり延長">
          <a:extLst>
            <a:ext uri="{FF2B5EF4-FFF2-40B4-BE49-F238E27FC236}">
              <a16:creationId xmlns:a16="http://schemas.microsoft.com/office/drawing/2014/main" id="{51B5EFD2-2BEB-48A4-B445-16B88B5F86F9}"/>
            </a:ext>
          </a:extLst>
        </xdr:cNvPr>
        <xdr:cNvSpPr txBox="1"/>
      </xdr:nvSpPr>
      <xdr:spPr>
        <a:xfrm>
          <a:off x="7594111" y="65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41203</xdr:rowOff>
    </xdr:from>
    <xdr:ext cx="534377" cy="259045"/>
    <xdr:sp macro="" textlink="">
      <xdr:nvSpPr>
        <xdr:cNvPr id="143" name="n_4aveValue【道路】&#10;一人当たり延長">
          <a:extLst>
            <a:ext uri="{FF2B5EF4-FFF2-40B4-BE49-F238E27FC236}">
              <a16:creationId xmlns:a16="http://schemas.microsoft.com/office/drawing/2014/main" id="{10DECD4F-0F4C-46F3-A5D0-9EB0E9D4C333}"/>
            </a:ext>
          </a:extLst>
        </xdr:cNvPr>
        <xdr:cNvSpPr txBox="1"/>
      </xdr:nvSpPr>
      <xdr:spPr>
        <a:xfrm>
          <a:off x="6705111" y="655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28336</xdr:rowOff>
    </xdr:from>
    <xdr:ext cx="534377" cy="259045"/>
    <xdr:sp macro="" textlink="">
      <xdr:nvSpPr>
        <xdr:cNvPr id="144" name="n_1mainValue【道路】&#10;一人当たり延長">
          <a:extLst>
            <a:ext uri="{FF2B5EF4-FFF2-40B4-BE49-F238E27FC236}">
              <a16:creationId xmlns:a16="http://schemas.microsoft.com/office/drawing/2014/main" id="{B3E853EA-05FA-49BD-B5E2-5D463449147E}"/>
            </a:ext>
          </a:extLst>
        </xdr:cNvPr>
        <xdr:cNvSpPr txBox="1"/>
      </xdr:nvSpPr>
      <xdr:spPr>
        <a:xfrm>
          <a:off x="9359411" y="60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42989</xdr:rowOff>
    </xdr:from>
    <xdr:ext cx="534377" cy="259045"/>
    <xdr:sp macro="" textlink="">
      <xdr:nvSpPr>
        <xdr:cNvPr id="145" name="n_2mainValue【道路】&#10;一人当たり延長">
          <a:extLst>
            <a:ext uri="{FF2B5EF4-FFF2-40B4-BE49-F238E27FC236}">
              <a16:creationId xmlns:a16="http://schemas.microsoft.com/office/drawing/2014/main" id="{98AAD7A6-C722-4544-BDC4-F0289BF7513D}"/>
            </a:ext>
          </a:extLst>
        </xdr:cNvPr>
        <xdr:cNvSpPr txBox="1"/>
      </xdr:nvSpPr>
      <xdr:spPr>
        <a:xfrm>
          <a:off x="8483111" y="604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60248</xdr:rowOff>
    </xdr:from>
    <xdr:ext cx="534377" cy="259045"/>
    <xdr:sp macro="" textlink="">
      <xdr:nvSpPr>
        <xdr:cNvPr id="146" name="n_3mainValue【道路】&#10;一人当たり延長">
          <a:extLst>
            <a:ext uri="{FF2B5EF4-FFF2-40B4-BE49-F238E27FC236}">
              <a16:creationId xmlns:a16="http://schemas.microsoft.com/office/drawing/2014/main" id="{0C209020-62C5-443F-829D-70FA949242DD}"/>
            </a:ext>
          </a:extLst>
        </xdr:cNvPr>
        <xdr:cNvSpPr txBox="1"/>
      </xdr:nvSpPr>
      <xdr:spPr>
        <a:xfrm>
          <a:off x="7594111" y="60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76090</xdr:rowOff>
    </xdr:from>
    <xdr:ext cx="534377" cy="259045"/>
    <xdr:sp macro="" textlink="">
      <xdr:nvSpPr>
        <xdr:cNvPr id="147" name="n_4mainValue【道路】&#10;一人当たり延長">
          <a:extLst>
            <a:ext uri="{FF2B5EF4-FFF2-40B4-BE49-F238E27FC236}">
              <a16:creationId xmlns:a16="http://schemas.microsoft.com/office/drawing/2014/main" id="{350F6CB7-8054-4663-B567-9B0E44FA1B3B}"/>
            </a:ext>
          </a:extLst>
        </xdr:cNvPr>
        <xdr:cNvSpPr txBox="1"/>
      </xdr:nvSpPr>
      <xdr:spPr>
        <a:xfrm>
          <a:off x="6705111" y="60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037ADDF-1FFF-4011-8067-DEC9C454862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EFBB774-B06E-4B91-B081-1F45DBFA772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1BB51E1-CE53-4739-A505-EAAB052E6B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A47A0DE-0DD8-4FAA-B25C-7F76651750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38703E4-4E66-4F5B-B1DB-BECEFA5DE5B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51416B0-1290-43E5-B7B7-09398892CFD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B5FCFE8-498D-4F15-A633-23FCD6E0C93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A22F172-4901-4060-98F6-7EF0EBACA2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C8E24EA-09C0-4B2D-A333-98D32E22AA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22370CF-8824-4CAF-92DC-EA860B8EDED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34285F4-285F-49F5-9AC3-DF3CCFD163D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B141D7C-AF04-4061-9CAE-3CF621AEDC5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684B27F4-B872-4B71-A7A4-C1C9EED89FC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CCEDE11-58BA-4A9B-8A62-30CFFC35CA1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12EB57CA-1B18-4B0A-9286-6646231ABA4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28472F7D-D635-4C58-92F9-A9DFCD86A3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7E9E00D5-1C41-40FE-A4A5-428C65C6323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0C5E737-B6FD-4E9D-ABC2-C64B9139B86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56AA3321-147A-4E64-A363-83C1D0A8BD5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64A6AB2-F174-4521-AFA7-8FA8CC48405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C1E49750-6530-49EA-883C-D23853F25CE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B3AB1D2-F162-4B8A-8285-A448112925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50289CA-16BB-48E2-A146-40AC58ADBC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49530</xdr:rowOff>
    </xdr:from>
    <xdr:to>
      <xdr:col>24</xdr:col>
      <xdr:colOff>62865</xdr:colOff>
      <xdr:row>64</xdr:row>
      <xdr:rowOff>93345</xdr:rowOff>
    </xdr:to>
    <xdr:cxnSp macro="">
      <xdr:nvCxnSpPr>
        <xdr:cNvPr id="171" name="直線コネクタ 170">
          <a:extLst>
            <a:ext uri="{FF2B5EF4-FFF2-40B4-BE49-F238E27FC236}">
              <a16:creationId xmlns:a16="http://schemas.microsoft.com/office/drawing/2014/main" id="{C205F5AA-EBE6-403E-8FF9-413197407622}"/>
            </a:ext>
          </a:extLst>
        </xdr:cNvPr>
        <xdr:cNvCxnSpPr/>
      </xdr:nvCxnSpPr>
      <xdr:spPr>
        <a:xfrm flipV="1">
          <a:off x="4634865" y="965073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97172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EB44F48-7F0C-4753-9D35-7284B7D475B2}"/>
            </a:ext>
          </a:extLst>
        </xdr:cNvPr>
        <xdr:cNvSpPr txBox="1"/>
      </xdr:nvSpPr>
      <xdr:spPr>
        <a:xfrm>
          <a:off x="4673600"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93345</xdr:rowOff>
    </xdr:from>
    <xdr:to>
      <xdr:col>24</xdr:col>
      <xdr:colOff>152400</xdr:colOff>
      <xdr:row>64</xdr:row>
      <xdr:rowOff>93345</xdr:rowOff>
    </xdr:to>
    <xdr:cxnSp macro="">
      <xdr:nvCxnSpPr>
        <xdr:cNvPr id="173" name="直線コネクタ 172">
          <a:extLst>
            <a:ext uri="{FF2B5EF4-FFF2-40B4-BE49-F238E27FC236}">
              <a16:creationId xmlns:a16="http://schemas.microsoft.com/office/drawing/2014/main" id="{6345A653-7A81-4C0A-BCE3-C7745F76D86E}"/>
            </a:ext>
          </a:extLst>
        </xdr:cNvPr>
        <xdr:cNvCxnSpPr/>
      </xdr:nvCxnSpPr>
      <xdr:spPr>
        <a:xfrm>
          <a:off x="4546600" y="1106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167657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84F159D-5A2E-455E-BF85-428BD711BBCA}"/>
            </a:ext>
          </a:extLst>
        </xdr:cNvPr>
        <xdr:cNvSpPr txBox="1"/>
      </xdr:nvSpPr>
      <xdr:spPr>
        <a:xfrm>
          <a:off x="4673600" y="942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49530</xdr:rowOff>
    </xdr:from>
    <xdr:to>
      <xdr:col>24</xdr:col>
      <xdr:colOff>152400</xdr:colOff>
      <xdr:row>56</xdr:row>
      <xdr:rowOff>49530</xdr:rowOff>
    </xdr:to>
    <xdr:cxnSp macro="">
      <xdr:nvCxnSpPr>
        <xdr:cNvPr id="175" name="直線コネクタ 174">
          <a:extLst>
            <a:ext uri="{FF2B5EF4-FFF2-40B4-BE49-F238E27FC236}">
              <a16:creationId xmlns:a16="http://schemas.microsoft.com/office/drawing/2014/main" id="{F3D0FDC4-8547-4194-8EAE-13B82CCC699B}"/>
            </a:ext>
          </a:extLst>
        </xdr:cNvPr>
        <xdr:cNvCxnSpPr/>
      </xdr:nvCxnSpPr>
      <xdr:spPr>
        <a:xfrm>
          <a:off x="4546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70502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128940A-7838-4D48-98D1-A34FDBFD0309}"/>
            </a:ext>
          </a:extLst>
        </xdr:cNvPr>
        <xdr:cNvSpPr txBox="1"/>
      </xdr:nvSpPr>
      <xdr:spPr>
        <a:xfrm>
          <a:off x="4673600" y="10700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177" name="フローチャート: 判断 176">
          <a:extLst>
            <a:ext uri="{FF2B5EF4-FFF2-40B4-BE49-F238E27FC236}">
              <a16:creationId xmlns:a16="http://schemas.microsoft.com/office/drawing/2014/main" id="{2B99BBA3-DCC2-4780-9967-7573CEEFDC9C}"/>
            </a:ext>
          </a:extLst>
        </xdr:cNvPr>
        <xdr:cNvSpPr/>
      </xdr:nvSpPr>
      <xdr:spPr>
        <a:xfrm>
          <a:off x="45847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50165</xdr:rowOff>
    </xdr:from>
    <xdr:to>
      <xdr:col>20</xdr:col>
      <xdr:colOff>38100</xdr:colOff>
      <xdr:row>62</xdr:row>
      <xdr:rowOff>151765</xdr:rowOff>
    </xdr:to>
    <xdr:sp macro="" textlink="">
      <xdr:nvSpPr>
        <xdr:cNvPr id="178" name="フローチャート: 判断 177">
          <a:extLst>
            <a:ext uri="{FF2B5EF4-FFF2-40B4-BE49-F238E27FC236}">
              <a16:creationId xmlns:a16="http://schemas.microsoft.com/office/drawing/2014/main" id="{31F7DD10-AC29-4600-903D-2821F5B87042}"/>
            </a:ext>
          </a:extLst>
        </xdr:cNvPr>
        <xdr:cNvSpPr/>
      </xdr:nvSpPr>
      <xdr:spPr>
        <a:xfrm>
          <a:off x="3746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9" name="フローチャート: 判断 178">
          <a:extLst>
            <a:ext uri="{FF2B5EF4-FFF2-40B4-BE49-F238E27FC236}">
              <a16:creationId xmlns:a16="http://schemas.microsoft.com/office/drawing/2014/main" id="{57BE49A1-2615-474F-8FD2-D8F54A13135A}"/>
            </a:ext>
          </a:extLst>
        </xdr:cNvPr>
        <xdr:cNvSpPr/>
      </xdr:nvSpPr>
      <xdr:spPr>
        <a:xfrm>
          <a:off x="2857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80" name="フローチャート: 判断 179">
          <a:extLst>
            <a:ext uri="{FF2B5EF4-FFF2-40B4-BE49-F238E27FC236}">
              <a16:creationId xmlns:a16="http://schemas.microsoft.com/office/drawing/2014/main" id="{D5944149-DD72-4FBC-BF50-DE3B28084743}"/>
            </a:ext>
          </a:extLst>
        </xdr:cNvPr>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81" name="フローチャート: 判断 180">
          <a:extLst>
            <a:ext uri="{FF2B5EF4-FFF2-40B4-BE49-F238E27FC236}">
              <a16:creationId xmlns:a16="http://schemas.microsoft.com/office/drawing/2014/main" id="{4578DD85-FE5B-47CF-9263-780BABBCE11B}"/>
            </a:ext>
          </a:extLst>
        </xdr:cNvPr>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C2DED86-FEEE-4405-923F-6ED09CEBB7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8D0F7AF-15F9-427E-93DC-CBC1EA5073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E63AD9E-082C-4440-9D4E-68C271D99C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CB1ABD3-5FBE-4141-99BF-7521B3AA2E2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545DC8D-3DCA-4AFC-AB3C-F8289B757C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156845</xdr:rowOff>
    </xdr:from>
    <xdr:to>
      <xdr:col>24</xdr:col>
      <xdr:colOff>114300</xdr:colOff>
      <xdr:row>59</xdr:row>
      <xdr:rowOff>86995</xdr:rowOff>
    </xdr:to>
    <xdr:sp macro="" textlink="">
      <xdr:nvSpPr>
        <xdr:cNvPr id="187" name="楕円 186">
          <a:extLst>
            <a:ext uri="{FF2B5EF4-FFF2-40B4-BE49-F238E27FC236}">
              <a16:creationId xmlns:a16="http://schemas.microsoft.com/office/drawing/2014/main" id="{497A6C04-8905-4744-BE4E-533CA24BB832}"/>
            </a:ext>
          </a:extLst>
        </xdr:cNvPr>
        <xdr:cNvSpPr/>
      </xdr:nvSpPr>
      <xdr:spPr>
        <a:xfrm>
          <a:off x="4584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8272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8D8C20E-8E95-44CD-B2AC-A2BF968A1932}"/>
            </a:ext>
          </a:extLst>
        </xdr:cNvPr>
        <xdr:cNvSpPr txBox="1"/>
      </xdr:nvSpPr>
      <xdr:spPr>
        <a:xfrm>
          <a:off x="467360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89" name="楕円 188">
          <a:extLst>
            <a:ext uri="{FF2B5EF4-FFF2-40B4-BE49-F238E27FC236}">
              <a16:creationId xmlns:a16="http://schemas.microsoft.com/office/drawing/2014/main" id="{8EC87749-2D0B-4950-91A2-8F1758953C05}"/>
            </a:ext>
          </a:extLst>
        </xdr:cNvPr>
        <xdr:cNvSpPr/>
      </xdr:nvSpPr>
      <xdr:spPr>
        <a:xfrm>
          <a:off x="3746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xdr:rowOff>
    </xdr:from>
    <xdr:to>
      <xdr:col>24</xdr:col>
      <xdr:colOff>63500</xdr:colOff>
      <xdr:row>59</xdr:row>
      <xdr:rowOff>36195</xdr:rowOff>
    </xdr:to>
    <xdr:cxnSp macro="">
      <xdr:nvCxnSpPr>
        <xdr:cNvPr id="190" name="直線コネクタ 189">
          <a:extLst>
            <a:ext uri="{FF2B5EF4-FFF2-40B4-BE49-F238E27FC236}">
              <a16:creationId xmlns:a16="http://schemas.microsoft.com/office/drawing/2014/main" id="{B3E96555-5407-4D39-90BD-50798F6ED611}"/>
            </a:ext>
          </a:extLst>
        </xdr:cNvPr>
        <xdr:cNvCxnSpPr/>
      </xdr:nvCxnSpPr>
      <xdr:spPr>
        <a:xfrm>
          <a:off x="3797300" y="101231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99695</xdr:rowOff>
    </xdr:from>
    <xdr:to>
      <xdr:col>15</xdr:col>
      <xdr:colOff>101600</xdr:colOff>
      <xdr:row>59</xdr:row>
      <xdr:rowOff>29845</xdr:rowOff>
    </xdr:to>
    <xdr:sp macro="" textlink="">
      <xdr:nvSpPr>
        <xdr:cNvPr id="191" name="楕円 190">
          <a:extLst>
            <a:ext uri="{FF2B5EF4-FFF2-40B4-BE49-F238E27FC236}">
              <a16:creationId xmlns:a16="http://schemas.microsoft.com/office/drawing/2014/main" id="{BC8A7662-EFE4-4F02-9F30-172AE83295EA}"/>
            </a:ext>
          </a:extLst>
        </xdr:cNvPr>
        <xdr:cNvSpPr/>
      </xdr:nvSpPr>
      <xdr:spPr>
        <a:xfrm>
          <a:off x="2857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150495</xdr:rowOff>
    </xdr:from>
    <xdr:to>
      <xdr:col>19</xdr:col>
      <xdr:colOff>177800</xdr:colOff>
      <xdr:row>59</xdr:row>
      <xdr:rowOff>7620</xdr:rowOff>
    </xdr:to>
    <xdr:cxnSp macro="">
      <xdr:nvCxnSpPr>
        <xdr:cNvPr id="192" name="直線コネクタ 191">
          <a:extLst>
            <a:ext uri="{FF2B5EF4-FFF2-40B4-BE49-F238E27FC236}">
              <a16:creationId xmlns:a16="http://schemas.microsoft.com/office/drawing/2014/main" id="{F984CE27-7E38-4F49-9844-6901A14F50B0}"/>
            </a:ext>
          </a:extLst>
        </xdr:cNvPr>
        <xdr:cNvCxnSpPr/>
      </xdr:nvCxnSpPr>
      <xdr:spPr>
        <a:xfrm>
          <a:off x="2908300" y="10094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69215</xdr:rowOff>
    </xdr:from>
    <xdr:to>
      <xdr:col>10</xdr:col>
      <xdr:colOff>165100</xdr:colOff>
      <xdr:row>58</xdr:row>
      <xdr:rowOff>170815</xdr:rowOff>
    </xdr:to>
    <xdr:sp macro="" textlink="">
      <xdr:nvSpPr>
        <xdr:cNvPr id="193" name="楕円 192">
          <a:extLst>
            <a:ext uri="{FF2B5EF4-FFF2-40B4-BE49-F238E27FC236}">
              <a16:creationId xmlns:a16="http://schemas.microsoft.com/office/drawing/2014/main" id="{4E2C426F-5B3A-4803-A061-8AC976B2A2F7}"/>
            </a:ext>
          </a:extLst>
        </xdr:cNvPr>
        <xdr:cNvSpPr/>
      </xdr:nvSpPr>
      <xdr:spPr>
        <a:xfrm>
          <a:off x="1968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120015</xdr:rowOff>
    </xdr:from>
    <xdr:to>
      <xdr:col>15</xdr:col>
      <xdr:colOff>50800</xdr:colOff>
      <xdr:row>58</xdr:row>
      <xdr:rowOff>150495</xdr:rowOff>
    </xdr:to>
    <xdr:cxnSp macro="">
      <xdr:nvCxnSpPr>
        <xdr:cNvPr id="194" name="直線コネクタ 193">
          <a:extLst>
            <a:ext uri="{FF2B5EF4-FFF2-40B4-BE49-F238E27FC236}">
              <a16:creationId xmlns:a16="http://schemas.microsoft.com/office/drawing/2014/main" id="{9C9D502D-49BF-4736-B07D-8205FD640776}"/>
            </a:ext>
          </a:extLst>
        </xdr:cNvPr>
        <xdr:cNvCxnSpPr/>
      </xdr:nvCxnSpPr>
      <xdr:spPr>
        <a:xfrm>
          <a:off x="2019300" y="100641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40640</xdr:rowOff>
    </xdr:from>
    <xdr:to>
      <xdr:col>6</xdr:col>
      <xdr:colOff>38100</xdr:colOff>
      <xdr:row>58</xdr:row>
      <xdr:rowOff>142240</xdr:rowOff>
    </xdr:to>
    <xdr:sp macro="" textlink="">
      <xdr:nvSpPr>
        <xdr:cNvPr id="195" name="楕円 194">
          <a:extLst>
            <a:ext uri="{FF2B5EF4-FFF2-40B4-BE49-F238E27FC236}">
              <a16:creationId xmlns:a16="http://schemas.microsoft.com/office/drawing/2014/main" id="{64458102-A1FD-45EB-A2C1-4EDB3E9733FA}"/>
            </a:ext>
          </a:extLst>
        </xdr:cNvPr>
        <xdr:cNvSpPr/>
      </xdr:nvSpPr>
      <xdr:spPr>
        <a:xfrm>
          <a:off x="1079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91440</xdr:rowOff>
    </xdr:from>
    <xdr:to>
      <xdr:col>10</xdr:col>
      <xdr:colOff>114300</xdr:colOff>
      <xdr:row>58</xdr:row>
      <xdr:rowOff>120015</xdr:rowOff>
    </xdr:to>
    <xdr:cxnSp macro="">
      <xdr:nvCxnSpPr>
        <xdr:cNvPr id="196" name="直線コネクタ 195">
          <a:extLst>
            <a:ext uri="{FF2B5EF4-FFF2-40B4-BE49-F238E27FC236}">
              <a16:creationId xmlns:a16="http://schemas.microsoft.com/office/drawing/2014/main" id="{6A4AF7AB-D4D8-4B39-B7F7-69C2BC4F8E8A}"/>
            </a:ext>
          </a:extLst>
        </xdr:cNvPr>
        <xdr:cNvCxnSpPr/>
      </xdr:nvCxnSpPr>
      <xdr:spPr>
        <a:xfrm>
          <a:off x="1130300" y="10035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142892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408B529-F024-4B90-B593-7A2594B9B797}"/>
            </a:ext>
          </a:extLst>
        </xdr:cNvPr>
        <xdr:cNvSpPr txBox="1"/>
      </xdr:nvSpPr>
      <xdr:spPr>
        <a:xfrm>
          <a:off x="35820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9970D85-99EA-4410-B06A-886E28D031E2}"/>
            </a:ext>
          </a:extLst>
        </xdr:cNvPr>
        <xdr:cNvSpPr txBox="1"/>
      </xdr:nvSpPr>
      <xdr:spPr>
        <a:xfrm>
          <a:off x="2705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70502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A7A0A27-D277-487C-95AF-E5CEC238B31E}"/>
            </a:ext>
          </a:extLst>
        </xdr:cNvPr>
        <xdr:cNvSpPr txBox="1"/>
      </xdr:nvSpPr>
      <xdr:spPr>
        <a:xfrm>
          <a:off x="1816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74312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EB454DA-2655-44AA-B608-7D410B4FDF00}"/>
            </a:ext>
          </a:extLst>
        </xdr:cNvPr>
        <xdr:cNvSpPr txBox="1"/>
      </xdr:nvSpPr>
      <xdr:spPr>
        <a:xfrm>
          <a:off x="927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1EE1043-2A6F-4869-963D-BF892D53B0C9}"/>
            </a:ext>
          </a:extLst>
        </xdr:cNvPr>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46372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D998D84-D822-4281-8122-E29AF6BDAAA5}"/>
            </a:ext>
          </a:extLst>
        </xdr:cNvPr>
        <xdr:cNvSpPr txBox="1"/>
      </xdr:nvSpPr>
      <xdr:spPr>
        <a:xfrm>
          <a:off x="27057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15892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1F274D3-C42E-4D8B-A20C-4090841658C8}"/>
            </a:ext>
          </a:extLst>
        </xdr:cNvPr>
        <xdr:cNvSpPr txBox="1"/>
      </xdr:nvSpPr>
      <xdr:spPr>
        <a:xfrm>
          <a:off x="1816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0F8B229-4E83-420B-AECF-106937792F1A}"/>
            </a:ext>
          </a:extLst>
        </xdr:cNvPr>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20E891E-F133-419F-BB95-9992A90475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0A636BF-4260-43C7-89E5-40047A07037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A5F0386-80AC-4243-B409-8495F23CF7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DD02A1A-341C-4519-9DE9-32C2D00C9E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D260338-AB8D-480D-BECF-E32FA71A8C7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95C899B-D849-4BC9-8378-187A5F354B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1E8E300-4719-485A-A88E-73ED8D2C81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869B5F2-D9FB-49BE-AA4B-E9DD6B21207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6523794-F6AE-4C28-B634-67301776A90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55513C3-6F97-497A-B172-D1437326C71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A57817EA-E304-4248-88FA-2761FBC29B9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EFB4F96F-3DF6-4399-BA55-E242A365215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75AB95E3-6244-4C38-B2AA-25F34E11CC9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27CA5004-113B-4DB8-8913-F10A63FF10D2}"/>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A8A3A690-8FD3-4A1F-9FA7-F65794FF951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F9C90084-2D21-4314-837C-176A9805189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2B65D518-A0B7-4E1D-9EAF-055B28EE11E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2A420083-5F27-4396-9953-0CCFD08F5059}"/>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4FB91958-4CA3-4679-8F3F-8A0BAA06965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F640C49C-D3A1-4B0F-9C2B-8BDD80E3630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F82A6BAE-7775-4D6F-B6DC-DD60371340B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110378</xdr:rowOff>
    </xdr:from>
    <xdr:to>
      <xdr:col>54</xdr:col>
      <xdr:colOff>189865</xdr:colOff>
      <xdr:row>63</xdr:row>
      <xdr:rowOff>156857</xdr:rowOff>
    </xdr:to>
    <xdr:cxnSp macro="">
      <xdr:nvCxnSpPr>
        <xdr:cNvPr id="226" name="直線コネクタ 225">
          <a:extLst>
            <a:ext uri="{FF2B5EF4-FFF2-40B4-BE49-F238E27FC236}">
              <a16:creationId xmlns:a16="http://schemas.microsoft.com/office/drawing/2014/main" id="{F36EC3F2-2699-4E08-994F-A9D1CD4A2D93}"/>
            </a:ext>
          </a:extLst>
        </xdr:cNvPr>
        <xdr:cNvCxnSpPr/>
      </xdr:nvCxnSpPr>
      <xdr:spPr>
        <a:xfrm flipV="1">
          <a:off x="10476865" y="9540128"/>
          <a:ext cx="0" cy="141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160684</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815038F4-7DAE-4653-BA4B-54B4D9C8CA1A}"/>
            </a:ext>
          </a:extLst>
        </xdr:cNvPr>
        <xdr:cNvSpPr txBox="1"/>
      </xdr:nvSpPr>
      <xdr:spPr>
        <a:xfrm>
          <a:off x="10515600" y="1096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156857</xdr:rowOff>
    </xdr:from>
    <xdr:to>
      <xdr:col>55</xdr:col>
      <xdr:colOff>88900</xdr:colOff>
      <xdr:row>63</xdr:row>
      <xdr:rowOff>156857</xdr:rowOff>
    </xdr:to>
    <xdr:cxnSp macro="">
      <xdr:nvCxnSpPr>
        <xdr:cNvPr id="228" name="直線コネクタ 227">
          <a:extLst>
            <a:ext uri="{FF2B5EF4-FFF2-40B4-BE49-F238E27FC236}">
              <a16:creationId xmlns:a16="http://schemas.microsoft.com/office/drawing/2014/main" id="{884A1361-F38F-41AF-88D2-A52733A5EBC8}"/>
            </a:ext>
          </a:extLst>
        </xdr:cNvPr>
        <xdr:cNvCxnSpPr/>
      </xdr:nvCxnSpPr>
      <xdr:spPr>
        <a:xfrm>
          <a:off x="10388600" y="1095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57055</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805D4F17-DCF2-4A33-9FDF-FA2B9CF11247}"/>
            </a:ext>
          </a:extLst>
        </xdr:cNvPr>
        <xdr:cNvSpPr txBox="1"/>
      </xdr:nvSpPr>
      <xdr:spPr>
        <a:xfrm>
          <a:off x="10515600" y="9315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110378</xdr:rowOff>
    </xdr:from>
    <xdr:to>
      <xdr:col>55</xdr:col>
      <xdr:colOff>88900</xdr:colOff>
      <xdr:row>55</xdr:row>
      <xdr:rowOff>110378</xdr:rowOff>
    </xdr:to>
    <xdr:cxnSp macro="">
      <xdr:nvCxnSpPr>
        <xdr:cNvPr id="230" name="直線コネクタ 229">
          <a:extLst>
            <a:ext uri="{FF2B5EF4-FFF2-40B4-BE49-F238E27FC236}">
              <a16:creationId xmlns:a16="http://schemas.microsoft.com/office/drawing/2014/main" id="{AE9BE967-4FE2-4223-9BCD-1F12BA6F50C8}"/>
            </a:ext>
          </a:extLst>
        </xdr:cNvPr>
        <xdr:cNvCxnSpPr/>
      </xdr:nvCxnSpPr>
      <xdr:spPr>
        <a:xfrm>
          <a:off x="10388600" y="95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133166</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F7F6C79C-5A49-4882-BAFF-6196BCD80C9B}"/>
            </a:ext>
          </a:extLst>
        </xdr:cNvPr>
        <xdr:cNvSpPr txBox="1"/>
      </xdr:nvSpPr>
      <xdr:spPr>
        <a:xfrm>
          <a:off x="10515600" y="10591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154739</xdr:rowOff>
    </xdr:from>
    <xdr:to>
      <xdr:col>55</xdr:col>
      <xdr:colOff>50800</xdr:colOff>
      <xdr:row>62</xdr:row>
      <xdr:rowOff>84889</xdr:rowOff>
    </xdr:to>
    <xdr:sp macro="" textlink="">
      <xdr:nvSpPr>
        <xdr:cNvPr id="232" name="フローチャート: 判断 231">
          <a:extLst>
            <a:ext uri="{FF2B5EF4-FFF2-40B4-BE49-F238E27FC236}">
              <a16:creationId xmlns:a16="http://schemas.microsoft.com/office/drawing/2014/main" id="{340398DE-BA27-4323-BABB-C92EAE63158B}"/>
            </a:ext>
          </a:extLst>
        </xdr:cNvPr>
        <xdr:cNvSpPr/>
      </xdr:nvSpPr>
      <xdr:spPr>
        <a:xfrm>
          <a:off x="104267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151342</xdr:rowOff>
    </xdr:from>
    <xdr:to>
      <xdr:col>50</xdr:col>
      <xdr:colOff>165100</xdr:colOff>
      <xdr:row>62</xdr:row>
      <xdr:rowOff>81492</xdr:rowOff>
    </xdr:to>
    <xdr:sp macro="" textlink="">
      <xdr:nvSpPr>
        <xdr:cNvPr id="233" name="フローチャート: 判断 232">
          <a:extLst>
            <a:ext uri="{FF2B5EF4-FFF2-40B4-BE49-F238E27FC236}">
              <a16:creationId xmlns:a16="http://schemas.microsoft.com/office/drawing/2014/main" id="{E0BC399F-2615-4193-93D1-4CF18E10E6AF}"/>
            </a:ext>
          </a:extLst>
        </xdr:cNvPr>
        <xdr:cNvSpPr/>
      </xdr:nvSpPr>
      <xdr:spPr>
        <a:xfrm>
          <a:off x="9588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159878</xdr:rowOff>
    </xdr:from>
    <xdr:to>
      <xdr:col>46</xdr:col>
      <xdr:colOff>38100</xdr:colOff>
      <xdr:row>62</xdr:row>
      <xdr:rowOff>90028</xdr:rowOff>
    </xdr:to>
    <xdr:sp macro="" textlink="">
      <xdr:nvSpPr>
        <xdr:cNvPr id="234" name="フローチャート: 判断 233">
          <a:extLst>
            <a:ext uri="{FF2B5EF4-FFF2-40B4-BE49-F238E27FC236}">
              <a16:creationId xmlns:a16="http://schemas.microsoft.com/office/drawing/2014/main" id="{429A170D-7B58-4E90-893E-79BA12F5394F}"/>
            </a:ext>
          </a:extLst>
        </xdr:cNvPr>
        <xdr:cNvSpPr/>
      </xdr:nvSpPr>
      <xdr:spPr>
        <a:xfrm>
          <a:off x="8699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11171</xdr:rowOff>
    </xdr:from>
    <xdr:to>
      <xdr:col>41</xdr:col>
      <xdr:colOff>101600</xdr:colOff>
      <xdr:row>62</xdr:row>
      <xdr:rowOff>112771</xdr:rowOff>
    </xdr:to>
    <xdr:sp macro="" textlink="">
      <xdr:nvSpPr>
        <xdr:cNvPr id="235" name="フローチャート: 判断 234">
          <a:extLst>
            <a:ext uri="{FF2B5EF4-FFF2-40B4-BE49-F238E27FC236}">
              <a16:creationId xmlns:a16="http://schemas.microsoft.com/office/drawing/2014/main" id="{8D11E833-CBBE-4E03-97CF-7EE8832C84B4}"/>
            </a:ext>
          </a:extLst>
        </xdr:cNvPr>
        <xdr:cNvSpPr/>
      </xdr:nvSpPr>
      <xdr:spPr>
        <a:xfrm>
          <a:off x="7810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40067</xdr:rowOff>
    </xdr:from>
    <xdr:to>
      <xdr:col>36</xdr:col>
      <xdr:colOff>165100</xdr:colOff>
      <xdr:row>62</xdr:row>
      <xdr:rowOff>141667</xdr:rowOff>
    </xdr:to>
    <xdr:sp macro="" textlink="">
      <xdr:nvSpPr>
        <xdr:cNvPr id="236" name="フローチャート: 判断 235">
          <a:extLst>
            <a:ext uri="{FF2B5EF4-FFF2-40B4-BE49-F238E27FC236}">
              <a16:creationId xmlns:a16="http://schemas.microsoft.com/office/drawing/2014/main" id="{FDEA5100-063E-4F9C-B2BB-0FC4EB54B447}"/>
            </a:ext>
          </a:extLst>
        </xdr:cNvPr>
        <xdr:cNvSpPr/>
      </xdr:nvSpPr>
      <xdr:spPr>
        <a:xfrm>
          <a:off x="6921500" y="10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6D34876-7D13-4DC2-9010-9F20383192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626212C-E2E5-4AFE-A2EA-3315F520BB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D7892C9-75C2-4A3F-8BEF-A588584089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47AB14C-9209-46AD-AAA3-9D6FBBFB79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AF43256-BD73-4FCD-99DA-E0F9D53C30D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132039</xdr:rowOff>
    </xdr:from>
    <xdr:to>
      <xdr:col>55</xdr:col>
      <xdr:colOff>50800</xdr:colOff>
      <xdr:row>62</xdr:row>
      <xdr:rowOff>62189</xdr:rowOff>
    </xdr:to>
    <xdr:sp macro="" textlink="">
      <xdr:nvSpPr>
        <xdr:cNvPr id="242" name="楕円 241">
          <a:extLst>
            <a:ext uri="{FF2B5EF4-FFF2-40B4-BE49-F238E27FC236}">
              <a16:creationId xmlns:a16="http://schemas.microsoft.com/office/drawing/2014/main" id="{210BC045-9533-40CB-B3B8-FBE0662E14AE}"/>
            </a:ext>
          </a:extLst>
        </xdr:cNvPr>
        <xdr:cNvSpPr/>
      </xdr:nvSpPr>
      <xdr:spPr>
        <a:xfrm>
          <a:off x="10426700" y="105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154916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ED92A770-E3AD-4929-9DBB-2ECD5B885E45}"/>
            </a:ext>
          </a:extLst>
        </xdr:cNvPr>
        <xdr:cNvSpPr txBox="1"/>
      </xdr:nvSpPr>
      <xdr:spPr>
        <a:xfrm>
          <a:off x="10515600" y="1044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143019</xdr:rowOff>
    </xdr:from>
    <xdr:to>
      <xdr:col>50</xdr:col>
      <xdr:colOff>165100</xdr:colOff>
      <xdr:row>62</xdr:row>
      <xdr:rowOff>73169</xdr:rowOff>
    </xdr:to>
    <xdr:sp macro="" textlink="">
      <xdr:nvSpPr>
        <xdr:cNvPr id="244" name="楕円 243">
          <a:extLst>
            <a:ext uri="{FF2B5EF4-FFF2-40B4-BE49-F238E27FC236}">
              <a16:creationId xmlns:a16="http://schemas.microsoft.com/office/drawing/2014/main" id="{86706996-8526-4451-8680-C4747FB1B4D3}"/>
            </a:ext>
          </a:extLst>
        </xdr:cNvPr>
        <xdr:cNvSpPr/>
      </xdr:nvSpPr>
      <xdr:spPr>
        <a:xfrm>
          <a:off x="9588500" y="1060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11389</xdr:rowOff>
    </xdr:from>
    <xdr:to>
      <xdr:col>55</xdr:col>
      <xdr:colOff>0</xdr:colOff>
      <xdr:row>62</xdr:row>
      <xdr:rowOff>22369</xdr:rowOff>
    </xdr:to>
    <xdr:cxnSp macro="">
      <xdr:nvCxnSpPr>
        <xdr:cNvPr id="245" name="直線コネクタ 244">
          <a:extLst>
            <a:ext uri="{FF2B5EF4-FFF2-40B4-BE49-F238E27FC236}">
              <a16:creationId xmlns:a16="http://schemas.microsoft.com/office/drawing/2014/main" id="{20F967AE-C4E4-4ACA-817F-605C96FA5C7A}"/>
            </a:ext>
          </a:extLst>
        </xdr:cNvPr>
        <xdr:cNvCxnSpPr/>
      </xdr:nvCxnSpPr>
      <xdr:spPr>
        <a:xfrm flipV="1">
          <a:off x="9639300" y="10641289"/>
          <a:ext cx="838200" cy="1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148314</xdr:rowOff>
    </xdr:from>
    <xdr:to>
      <xdr:col>46</xdr:col>
      <xdr:colOff>38100</xdr:colOff>
      <xdr:row>62</xdr:row>
      <xdr:rowOff>78464</xdr:rowOff>
    </xdr:to>
    <xdr:sp macro="" textlink="">
      <xdr:nvSpPr>
        <xdr:cNvPr id="246" name="楕円 245">
          <a:extLst>
            <a:ext uri="{FF2B5EF4-FFF2-40B4-BE49-F238E27FC236}">
              <a16:creationId xmlns:a16="http://schemas.microsoft.com/office/drawing/2014/main" id="{19438123-22D1-433B-B44E-49DE19B1E5AC}"/>
            </a:ext>
          </a:extLst>
        </xdr:cNvPr>
        <xdr:cNvSpPr/>
      </xdr:nvSpPr>
      <xdr:spPr>
        <a:xfrm>
          <a:off x="8699500" y="1060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22369</xdr:rowOff>
    </xdr:from>
    <xdr:to>
      <xdr:col>50</xdr:col>
      <xdr:colOff>114300</xdr:colOff>
      <xdr:row>62</xdr:row>
      <xdr:rowOff>27664</xdr:rowOff>
    </xdr:to>
    <xdr:cxnSp macro="">
      <xdr:nvCxnSpPr>
        <xdr:cNvPr id="247" name="直線コネクタ 246">
          <a:extLst>
            <a:ext uri="{FF2B5EF4-FFF2-40B4-BE49-F238E27FC236}">
              <a16:creationId xmlns:a16="http://schemas.microsoft.com/office/drawing/2014/main" id="{38759FED-453C-4C33-894A-BE35EA4B95C0}"/>
            </a:ext>
          </a:extLst>
        </xdr:cNvPr>
        <xdr:cNvCxnSpPr/>
      </xdr:nvCxnSpPr>
      <xdr:spPr>
        <a:xfrm flipV="1">
          <a:off x="8750300" y="10652269"/>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155984</xdr:rowOff>
    </xdr:from>
    <xdr:to>
      <xdr:col>41</xdr:col>
      <xdr:colOff>101600</xdr:colOff>
      <xdr:row>62</xdr:row>
      <xdr:rowOff>86134</xdr:rowOff>
    </xdr:to>
    <xdr:sp macro="" textlink="">
      <xdr:nvSpPr>
        <xdr:cNvPr id="248" name="楕円 247">
          <a:extLst>
            <a:ext uri="{FF2B5EF4-FFF2-40B4-BE49-F238E27FC236}">
              <a16:creationId xmlns:a16="http://schemas.microsoft.com/office/drawing/2014/main" id="{F4F16D54-FCEE-4734-B7CD-12719F2A341A}"/>
            </a:ext>
          </a:extLst>
        </xdr:cNvPr>
        <xdr:cNvSpPr/>
      </xdr:nvSpPr>
      <xdr:spPr>
        <a:xfrm>
          <a:off x="7810500" y="10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27664</xdr:rowOff>
    </xdr:from>
    <xdr:to>
      <xdr:col>45</xdr:col>
      <xdr:colOff>177800</xdr:colOff>
      <xdr:row>62</xdr:row>
      <xdr:rowOff>35334</xdr:rowOff>
    </xdr:to>
    <xdr:cxnSp macro="">
      <xdr:nvCxnSpPr>
        <xdr:cNvPr id="249" name="直線コネクタ 248">
          <a:extLst>
            <a:ext uri="{FF2B5EF4-FFF2-40B4-BE49-F238E27FC236}">
              <a16:creationId xmlns:a16="http://schemas.microsoft.com/office/drawing/2014/main" id="{10DC4488-6B8E-4EE5-9AFB-A4D639353DF1}"/>
            </a:ext>
          </a:extLst>
        </xdr:cNvPr>
        <xdr:cNvCxnSpPr/>
      </xdr:nvCxnSpPr>
      <xdr:spPr>
        <a:xfrm flipV="1">
          <a:off x="7861300" y="10657564"/>
          <a:ext cx="889000" cy="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163692</xdr:rowOff>
    </xdr:from>
    <xdr:to>
      <xdr:col>36</xdr:col>
      <xdr:colOff>165100</xdr:colOff>
      <xdr:row>62</xdr:row>
      <xdr:rowOff>93842</xdr:rowOff>
    </xdr:to>
    <xdr:sp macro="" textlink="">
      <xdr:nvSpPr>
        <xdr:cNvPr id="250" name="楕円 249">
          <a:extLst>
            <a:ext uri="{FF2B5EF4-FFF2-40B4-BE49-F238E27FC236}">
              <a16:creationId xmlns:a16="http://schemas.microsoft.com/office/drawing/2014/main" id="{D70684FD-B440-4059-B232-C3949772471E}"/>
            </a:ext>
          </a:extLst>
        </xdr:cNvPr>
        <xdr:cNvSpPr/>
      </xdr:nvSpPr>
      <xdr:spPr>
        <a:xfrm>
          <a:off x="6921500" y="106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35334</xdr:rowOff>
    </xdr:from>
    <xdr:to>
      <xdr:col>41</xdr:col>
      <xdr:colOff>50800</xdr:colOff>
      <xdr:row>62</xdr:row>
      <xdr:rowOff>43042</xdr:rowOff>
    </xdr:to>
    <xdr:cxnSp macro="">
      <xdr:nvCxnSpPr>
        <xdr:cNvPr id="251" name="直線コネクタ 250">
          <a:extLst>
            <a:ext uri="{FF2B5EF4-FFF2-40B4-BE49-F238E27FC236}">
              <a16:creationId xmlns:a16="http://schemas.microsoft.com/office/drawing/2014/main" id="{ED17E432-C982-4B13-9FF0-AB38E36EED3C}"/>
            </a:ext>
          </a:extLst>
        </xdr:cNvPr>
        <xdr:cNvCxnSpPr/>
      </xdr:nvCxnSpPr>
      <xdr:spPr>
        <a:xfrm flipV="1">
          <a:off x="6972300" y="10665234"/>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72619</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661686C0-CD4F-480A-9282-D1DEFF04E6C2}"/>
            </a:ext>
          </a:extLst>
        </xdr:cNvPr>
        <xdr:cNvSpPr txBox="1"/>
      </xdr:nvSpPr>
      <xdr:spPr>
        <a:xfrm>
          <a:off x="93270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81155</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4574BA5D-EB14-48D7-A57F-8715EA0F01A5}"/>
            </a:ext>
          </a:extLst>
        </xdr:cNvPr>
        <xdr:cNvSpPr txBox="1"/>
      </xdr:nvSpPr>
      <xdr:spPr>
        <a:xfrm>
          <a:off x="8450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103898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B6FA5B2C-6CB7-497E-8DFD-FCD5AF5CB7F1}"/>
            </a:ext>
          </a:extLst>
        </xdr:cNvPr>
        <xdr:cNvSpPr txBox="1"/>
      </xdr:nvSpPr>
      <xdr:spPr>
        <a:xfrm>
          <a:off x="7561795" y="10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132794</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F5727542-2BDF-4EEC-BD29-5FA6AFAFBD90}"/>
            </a:ext>
          </a:extLst>
        </xdr:cNvPr>
        <xdr:cNvSpPr txBox="1"/>
      </xdr:nvSpPr>
      <xdr:spPr>
        <a:xfrm>
          <a:off x="6672795" y="1076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89696</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82D910C7-0754-4AAE-8B41-DA1A082E6F1A}"/>
            </a:ext>
          </a:extLst>
        </xdr:cNvPr>
        <xdr:cNvSpPr txBox="1"/>
      </xdr:nvSpPr>
      <xdr:spPr>
        <a:xfrm>
          <a:off x="9327095" y="1037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94991</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DD6CB953-12B8-492D-802E-204833681089}"/>
            </a:ext>
          </a:extLst>
        </xdr:cNvPr>
        <xdr:cNvSpPr txBox="1"/>
      </xdr:nvSpPr>
      <xdr:spPr>
        <a:xfrm>
          <a:off x="8450795" y="1038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102661</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DC1E0D22-C769-40F6-B1D2-9FDB14E73DFB}"/>
            </a:ext>
          </a:extLst>
        </xdr:cNvPr>
        <xdr:cNvSpPr txBox="1"/>
      </xdr:nvSpPr>
      <xdr:spPr>
        <a:xfrm>
          <a:off x="7561795" y="103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110369</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3DE9D6C-3FDD-420D-861A-63611D695610}"/>
            </a:ext>
          </a:extLst>
        </xdr:cNvPr>
        <xdr:cNvSpPr txBox="1"/>
      </xdr:nvSpPr>
      <xdr:spPr>
        <a:xfrm>
          <a:off x="6672795" y="103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7A7E86F1-8225-49CD-98D2-986E302F31C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63C0AF73-221D-42C9-9C8E-9C0A24542C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F9DA9D40-A308-4F65-AC8C-8E5D54A04B2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99C3006-2259-48C3-AAEC-E621E179A20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4ED494A3-4674-4631-B87E-F9CFC060016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C9BE1E4F-706C-4399-A82F-E48A59191DE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C7EFB5F9-D403-4D3F-A05A-90F78C8CF9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231ADA0-C823-48D3-850C-F62222EB2AA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26F1A96A-391D-4D38-9142-E9C212BFC7B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571D86B-8F14-4BC1-B141-CEA6BCCA4BC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D525DD63-7346-4EEA-AAFD-2665677C39E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5518DE22-8FCC-4F5D-BF76-FD34594267C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76529B8F-D082-4546-A2FF-9AFCC257E47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BD7B68FA-9F35-4F1F-B6F4-046B6BABB33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82DCBEDB-F3DB-4BB7-8F19-228686CF802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E4E40BF-252E-491F-9C11-2364733942F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98648682-E9AD-4CC0-8017-1A1FDDAF103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7B8C578D-D29F-4FFB-9AF6-C426CDC739E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4C13A82F-2A03-48ED-8235-D03EB704BF8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A28AB9AF-2409-4E1A-9D03-34AA6F4817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4DA94645-F39F-4B7A-941A-420242BDEF3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43790BA1-2B93-4505-AB3F-343113B7486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147828</xdr:rowOff>
    </xdr:from>
    <xdr:to>
      <xdr:col>24</xdr:col>
      <xdr:colOff>62865</xdr:colOff>
      <xdr:row>86</xdr:row>
      <xdr:rowOff>10668</xdr:rowOff>
    </xdr:to>
    <xdr:cxnSp macro="">
      <xdr:nvCxnSpPr>
        <xdr:cNvPr id="282" name="直線コネクタ 281">
          <a:extLst>
            <a:ext uri="{FF2B5EF4-FFF2-40B4-BE49-F238E27FC236}">
              <a16:creationId xmlns:a16="http://schemas.microsoft.com/office/drawing/2014/main" id="{963D87D0-2906-47F1-B042-3C5C99C65CB2}"/>
            </a:ext>
          </a:extLst>
        </xdr:cNvPr>
        <xdr:cNvCxnSpPr/>
      </xdr:nvCxnSpPr>
      <xdr:spPr>
        <a:xfrm flipV="1">
          <a:off x="4634865" y="135209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14495</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293C7029-6AC6-4E6E-B346-2B3CAE2B8288}"/>
            </a:ext>
          </a:extLst>
        </xdr:cNvPr>
        <xdr:cNvSpPr txBox="1"/>
      </xdr:nvSpPr>
      <xdr:spPr>
        <a:xfrm>
          <a:off x="4673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xdr:rowOff>
    </xdr:from>
    <xdr:to>
      <xdr:col>24</xdr:col>
      <xdr:colOff>152400</xdr:colOff>
      <xdr:row>86</xdr:row>
      <xdr:rowOff>10668</xdr:rowOff>
    </xdr:to>
    <xdr:cxnSp macro="">
      <xdr:nvCxnSpPr>
        <xdr:cNvPr id="284" name="直線コネクタ 283">
          <a:extLst>
            <a:ext uri="{FF2B5EF4-FFF2-40B4-BE49-F238E27FC236}">
              <a16:creationId xmlns:a16="http://schemas.microsoft.com/office/drawing/2014/main" id="{D46049E8-F0CC-4BB5-8D9C-6963E72A2DD8}"/>
            </a:ext>
          </a:extLst>
        </xdr:cNvPr>
        <xdr:cNvCxnSpPr/>
      </xdr:nvCxnSpPr>
      <xdr:spPr>
        <a:xfrm>
          <a:off x="4546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94505</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A0E42C54-E7C2-4E8E-8F75-F58541C71156}"/>
            </a:ext>
          </a:extLst>
        </xdr:cNvPr>
        <xdr:cNvSpPr txBox="1"/>
      </xdr:nvSpPr>
      <xdr:spPr>
        <a:xfrm>
          <a:off x="4673600" y="1329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147828</xdr:rowOff>
    </xdr:from>
    <xdr:to>
      <xdr:col>24</xdr:col>
      <xdr:colOff>152400</xdr:colOff>
      <xdr:row>78</xdr:row>
      <xdr:rowOff>147828</xdr:rowOff>
    </xdr:to>
    <xdr:cxnSp macro="">
      <xdr:nvCxnSpPr>
        <xdr:cNvPr id="286" name="直線コネクタ 285">
          <a:extLst>
            <a:ext uri="{FF2B5EF4-FFF2-40B4-BE49-F238E27FC236}">
              <a16:creationId xmlns:a16="http://schemas.microsoft.com/office/drawing/2014/main" id="{BB639C97-CAE2-4216-B786-2238434E7984}"/>
            </a:ext>
          </a:extLst>
        </xdr:cNvPr>
        <xdr:cNvCxnSpPr/>
      </xdr:nvCxnSpPr>
      <xdr:spPr>
        <a:xfrm>
          <a:off x="4546600" y="135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9162</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DA0B6E6F-5542-4F2F-A5CE-89542B4BBBB3}"/>
            </a:ext>
          </a:extLst>
        </xdr:cNvPr>
        <xdr:cNvSpPr txBox="1"/>
      </xdr:nvSpPr>
      <xdr:spPr>
        <a:xfrm>
          <a:off x="4673600" y="1406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30735</xdr:rowOff>
    </xdr:from>
    <xdr:to>
      <xdr:col>24</xdr:col>
      <xdr:colOff>114300</xdr:colOff>
      <xdr:row>82</xdr:row>
      <xdr:rowOff>132335</xdr:rowOff>
    </xdr:to>
    <xdr:sp macro="" textlink="">
      <xdr:nvSpPr>
        <xdr:cNvPr id="288" name="フローチャート: 判断 287">
          <a:extLst>
            <a:ext uri="{FF2B5EF4-FFF2-40B4-BE49-F238E27FC236}">
              <a16:creationId xmlns:a16="http://schemas.microsoft.com/office/drawing/2014/main" id="{55B6350F-71F0-4D68-A2C6-01160B45DA27}"/>
            </a:ext>
          </a:extLst>
        </xdr:cNvPr>
        <xdr:cNvSpPr/>
      </xdr:nvSpPr>
      <xdr:spPr>
        <a:xfrm>
          <a:off x="45847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122174</xdr:rowOff>
    </xdr:from>
    <xdr:to>
      <xdr:col>20</xdr:col>
      <xdr:colOff>38100</xdr:colOff>
      <xdr:row>82</xdr:row>
      <xdr:rowOff>52324</xdr:rowOff>
    </xdr:to>
    <xdr:sp macro="" textlink="">
      <xdr:nvSpPr>
        <xdr:cNvPr id="289" name="フローチャート: 判断 288">
          <a:extLst>
            <a:ext uri="{FF2B5EF4-FFF2-40B4-BE49-F238E27FC236}">
              <a16:creationId xmlns:a16="http://schemas.microsoft.com/office/drawing/2014/main" id="{5AD8D525-7BE2-4D1A-B7A3-45F33109CFA9}"/>
            </a:ext>
          </a:extLst>
        </xdr:cNvPr>
        <xdr:cNvSpPr/>
      </xdr:nvSpPr>
      <xdr:spPr>
        <a:xfrm>
          <a:off x="3746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103887</xdr:rowOff>
    </xdr:from>
    <xdr:to>
      <xdr:col>15</xdr:col>
      <xdr:colOff>101600</xdr:colOff>
      <xdr:row>82</xdr:row>
      <xdr:rowOff>34037</xdr:rowOff>
    </xdr:to>
    <xdr:sp macro="" textlink="">
      <xdr:nvSpPr>
        <xdr:cNvPr id="290" name="フローチャート: 判断 289">
          <a:extLst>
            <a:ext uri="{FF2B5EF4-FFF2-40B4-BE49-F238E27FC236}">
              <a16:creationId xmlns:a16="http://schemas.microsoft.com/office/drawing/2014/main" id="{6725ADC1-EF46-44B1-A98F-A9CBC253C0B8}"/>
            </a:ext>
          </a:extLst>
        </xdr:cNvPr>
        <xdr:cNvSpPr/>
      </xdr:nvSpPr>
      <xdr:spPr>
        <a:xfrm>
          <a:off x="2857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158750</xdr:rowOff>
    </xdr:from>
    <xdr:to>
      <xdr:col>10</xdr:col>
      <xdr:colOff>165100</xdr:colOff>
      <xdr:row>82</xdr:row>
      <xdr:rowOff>88900</xdr:rowOff>
    </xdr:to>
    <xdr:sp macro="" textlink="">
      <xdr:nvSpPr>
        <xdr:cNvPr id="291" name="フローチャート: 判断 290">
          <a:extLst>
            <a:ext uri="{FF2B5EF4-FFF2-40B4-BE49-F238E27FC236}">
              <a16:creationId xmlns:a16="http://schemas.microsoft.com/office/drawing/2014/main" id="{4260E11D-75E9-4284-B35F-D556A792BEEB}"/>
            </a:ext>
          </a:extLst>
        </xdr:cNvPr>
        <xdr:cNvSpPr/>
      </xdr:nvSpPr>
      <xdr:spPr>
        <a:xfrm>
          <a:off x="196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122174</xdr:rowOff>
    </xdr:from>
    <xdr:to>
      <xdr:col>6</xdr:col>
      <xdr:colOff>38100</xdr:colOff>
      <xdr:row>82</xdr:row>
      <xdr:rowOff>52324</xdr:rowOff>
    </xdr:to>
    <xdr:sp macro="" textlink="">
      <xdr:nvSpPr>
        <xdr:cNvPr id="292" name="フローチャート: 判断 291">
          <a:extLst>
            <a:ext uri="{FF2B5EF4-FFF2-40B4-BE49-F238E27FC236}">
              <a16:creationId xmlns:a16="http://schemas.microsoft.com/office/drawing/2014/main" id="{BA5EB306-FCCC-4912-A397-E796E4B85A59}"/>
            </a:ext>
          </a:extLst>
        </xdr:cNvPr>
        <xdr:cNvSpPr/>
      </xdr:nvSpPr>
      <xdr:spPr>
        <a:xfrm>
          <a:off x="1079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8CC7B4A-0D0B-4CBD-8900-18E858F5DF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D83E8FE-1F96-4E6C-9B3B-6A186135BB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EA9233C-BFAF-4471-82AC-9ED398CBE72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657F926-673C-4793-AECE-FD1DD3940B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5E70D16-5AB7-41F0-8AA5-5ADDD59FE69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98" name="楕円 297">
          <a:extLst>
            <a:ext uri="{FF2B5EF4-FFF2-40B4-BE49-F238E27FC236}">
              <a16:creationId xmlns:a16="http://schemas.microsoft.com/office/drawing/2014/main" id="{8A678D35-F65A-425A-A978-ACC8229D42F5}"/>
            </a:ext>
          </a:extLst>
        </xdr:cNvPr>
        <xdr:cNvSpPr/>
      </xdr:nvSpPr>
      <xdr:spPr>
        <a:xfrm>
          <a:off x="4584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147338</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833CDD77-3543-4544-81D8-DEE839118DD6}"/>
            </a:ext>
          </a:extLst>
        </xdr:cNvPr>
        <xdr:cNvSpPr txBox="1"/>
      </xdr:nvSpPr>
      <xdr:spPr>
        <a:xfrm>
          <a:off x="4673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140463</xdr:rowOff>
    </xdr:from>
    <xdr:to>
      <xdr:col>20</xdr:col>
      <xdr:colOff>38100</xdr:colOff>
      <xdr:row>82</xdr:row>
      <xdr:rowOff>70613</xdr:rowOff>
    </xdr:to>
    <xdr:sp macro="" textlink="">
      <xdr:nvSpPr>
        <xdr:cNvPr id="300" name="楕円 299">
          <a:extLst>
            <a:ext uri="{FF2B5EF4-FFF2-40B4-BE49-F238E27FC236}">
              <a16:creationId xmlns:a16="http://schemas.microsoft.com/office/drawing/2014/main" id="{9715DC3D-51EF-4F8E-93E7-6094DC57D4A2}"/>
            </a:ext>
          </a:extLst>
        </xdr:cNvPr>
        <xdr:cNvSpPr/>
      </xdr:nvSpPr>
      <xdr:spPr>
        <a:xfrm>
          <a:off x="3746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3811</xdr:rowOff>
    </xdr:from>
    <xdr:to>
      <xdr:col>24</xdr:col>
      <xdr:colOff>63500</xdr:colOff>
      <xdr:row>82</xdr:row>
      <xdr:rowOff>19813</xdr:rowOff>
    </xdr:to>
    <xdr:cxnSp macro="">
      <xdr:nvCxnSpPr>
        <xdr:cNvPr id="301" name="直線コネクタ 300">
          <a:extLst>
            <a:ext uri="{FF2B5EF4-FFF2-40B4-BE49-F238E27FC236}">
              <a16:creationId xmlns:a16="http://schemas.microsoft.com/office/drawing/2014/main" id="{3E3EB5A1-DE8C-423E-AD9E-F63CD984B3DA}"/>
            </a:ext>
          </a:extLst>
        </xdr:cNvPr>
        <xdr:cNvCxnSpPr/>
      </xdr:nvCxnSpPr>
      <xdr:spPr>
        <a:xfrm flipV="1">
          <a:off x="3797300" y="1406271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119887</xdr:rowOff>
    </xdr:from>
    <xdr:to>
      <xdr:col>15</xdr:col>
      <xdr:colOff>101600</xdr:colOff>
      <xdr:row>82</xdr:row>
      <xdr:rowOff>50037</xdr:rowOff>
    </xdr:to>
    <xdr:sp macro="" textlink="">
      <xdr:nvSpPr>
        <xdr:cNvPr id="302" name="楕円 301">
          <a:extLst>
            <a:ext uri="{FF2B5EF4-FFF2-40B4-BE49-F238E27FC236}">
              <a16:creationId xmlns:a16="http://schemas.microsoft.com/office/drawing/2014/main" id="{8AD928AC-400F-45C0-8CDA-98D6451D9911}"/>
            </a:ext>
          </a:extLst>
        </xdr:cNvPr>
        <xdr:cNvSpPr/>
      </xdr:nvSpPr>
      <xdr:spPr>
        <a:xfrm>
          <a:off x="2857500" y="14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170687</xdr:rowOff>
    </xdr:from>
    <xdr:to>
      <xdr:col>19</xdr:col>
      <xdr:colOff>177800</xdr:colOff>
      <xdr:row>82</xdr:row>
      <xdr:rowOff>19813</xdr:rowOff>
    </xdr:to>
    <xdr:cxnSp macro="">
      <xdr:nvCxnSpPr>
        <xdr:cNvPr id="303" name="直線コネクタ 302">
          <a:extLst>
            <a:ext uri="{FF2B5EF4-FFF2-40B4-BE49-F238E27FC236}">
              <a16:creationId xmlns:a16="http://schemas.microsoft.com/office/drawing/2014/main" id="{A6740C0A-0384-4BF4-96E9-D3D757320285}"/>
            </a:ext>
          </a:extLst>
        </xdr:cNvPr>
        <xdr:cNvCxnSpPr/>
      </xdr:nvCxnSpPr>
      <xdr:spPr>
        <a:xfrm>
          <a:off x="2908300" y="14058137"/>
          <a:ext cx="889000" cy="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78739</xdr:rowOff>
    </xdr:from>
    <xdr:to>
      <xdr:col>10</xdr:col>
      <xdr:colOff>165100</xdr:colOff>
      <xdr:row>82</xdr:row>
      <xdr:rowOff>8889</xdr:rowOff>
    </xdr:to>
    <xdr:sp macro="" textlink="">
      <xdr:nvSpPr>
        <xdr:cNvPr id="304" name="楕円 303">
          <a:extLst>
            <a:ext uri="{FF2B5EF4-FFF2-40B4-BE49-F238E27FC236}">
              <a16:creationId xmlns:a16="http://schemas.microsoft.com/office/drawing/2014/main" id="{96BB3194-EBBF-4E99-9DDB-8113956035DE}"/>
            </a:ext>
          </a:extLst>
        </xdr:cNvPr>
        <xdr:cNvSpPr/>
      </xdr:nvSpPr>
      <xdr:spPr>
        <a:xfrm>
          <a:off x="1968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129539</xdr:rowOff>
    </xdr:from>
    <xdr:to>
      <xdr:col>15</xdr:col>
      <xdr:colOff>50800</xdr:colOff>
      <xdr:row>81</xdr:row>
      <xdr:rowOff>170687</xdr:rowOff>
    </xdr:to>
    <xdr:cxnSp macro="">
      <xdr:nvCxnSpPr>
        <xdr:cNvPr id="305" name="直線コネクタ 304">
          <a:extLst>
            <a:ext uri="{FF2B5EF4-FFF2-40B4-BE49-F238E27FC236}">
              <a16:creationId xmlns:a16="http://schemas.microsoft.com/office/drawing/2014/main" id="{93586346-3220-4721-B2DB-7DD9D883324D}"/>
            </a:ext>
          </a:extLst>
        </xdr:cNvPr>
        <xdr:cNvCxnSpPr/>
      </xdr:nvCxnSpPr>
      <xdr:spPr>
        <a:xfrm>
          <a:off x="2019300" y="1401698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49022</xdr:rowOff>
    </xdr:from>
    <xdr:to>
      <xdr:col>6</xdr:col>
      <xdr:colOff>38100</xdr:colOff>
      <xdr:row>81</xdr:row>
      <xdr:rowOff>150622</xdr:rowOff>
    </xdr:to>
    <xdr:sp macro="" textlink="">
      <xdr:nvSpPr>
        <xdr:cNvPr id="306" name="楕円 305">
          <a:extLst>
            <a:ext uri="{FF2B5EF4-FFF2-40B4-BE49-F238E27FC236}">
              <a16:creationId xmlns:a16="http://schemas.microsoft.com/office/drawing/2014/main" id="{34EF8139-16D1-47B3-82AA-C390B206FFAF}"/>
            </a:ext>
          </a:extLst>
        </xdr:cNvPr>
        <xdr:cNvSpPr/>
      </xdr:nvSpPr>
      <xdr:spPr>
        <a:xfrm>
          <a:off x="1079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99822</xdr:rowOff>
    </xdr:from>
    <xdr:to>
      <xdr:col>10</xdr:col>
      <xdr:colOff>114300</xdr:colOff>
      <xdr:row>81</xdr:row>
      <xdr:rowOff>129539</xdr:rowOff>
    </xdr:to>
    <xdr:cxnSp macro="">
      <xdr:nvCxnSpPr>
        <xdr:cNvPr id="307" name="直線コネクタ 306">
          <a:extLst>
            <a:ext uri="{FF2B5EF4-FFF2-40B4-BE49-F238E27FC236}">
              <a16:creationId xmlns:a16="http://schemas.microsoft.com/office/drawing/2014/main" id="{1E496859-932E-453C-BCB0-B08004571487}"/>
            </a:ext>
          </a:extLst>
        </xdr:cNvPr>
        <xdr:cNvCxnSpPr/>
      </xdr:nvCxnSpPr>
      <xdr:spPr>
        <a:xfrm>
          <a:off x="1130300" y="13987272"/>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68851</xdr:rowOff>
    </xdr:from>
    <xdr:ext cx="405111" cy="259045"/>
    <xdr:sp macro="" textlink="">
      <xdr:nvSpPr>
        <xdr:cNvPr id="308" name="n_1aveValue【公営住宅】&#10;有形固定資産減価償却率">
          <a:extLst>
            <a:ext uri="{FF2B5EF4-FFF2-40B4-BE49-F238E27FC236}">
              <a16:creationId xmlns:a16="http://schemas.microsoft.com/office/drawing/2014/main" id="{05FD2A45-84A5-480A-B42B-E9160906A07F}"/>
            </a:ext>
          </a:extLst>
        </xdr:cNvPr>
        <xdr:cNvSpPr txBox="1"/>
      </xdr:nvSpPr>
      <xdr:spPr>
        <a:xfrm>
          <a:off x="35820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50564</xdr:rowOff>
    </xdr:from>
    <xdr:ext cx="405111" cy="259045"/>
    <xdr:sp macro="" textlink="">
      <xdr:nvSpPr>
        <xdr:cNvPr id="309" name="n_2aveValue【公営住宅】&#10;有形固定資産減価償却率">
          <a:extLst>
            <a:ext uri="{FF2B5EF4-FFF2-40B4-BE49-F238E27FC236}">
              <a16:creationId xmlns:a16="http://schemas.microsoft.com/office/drawing/2014/main" id="{28342BE4-DE1A-43B5-8BC7-DD1711689AAA}"/>
            </a:ext>
          </a:extLst>
        </xdr:cNvPr>
        <xdr:cNvSpPr txBox="1"/>
      </xdr:nvSpPr>
      <xdr:spPr>
        <a:xfrm>
          <a:off x="2705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80027</xdr:rowOff>
    </xdr:from>
    <xdr:ext cx="405111" cy="259045"/>
    <xdr:sp macro="" textlink="">
      <xdr:nvSpPr>
        <xdr:cNvPr id="310" name="n_3aveValue【公営住宅】&#10;有形固定資産減価償却率">
          <a:extLst>
            <a:ext uri="{FF2B5EF4-FFF2-40B4-BE49-F238E27FC236}">
              <a16:creationId xmlns:a16="http://schemas.microsoft.com/office/drawing/2014/main" id="{F3933912-F2D9-4B65-9521-6CDAEDB94D67}"/>
            </a:ext>
          </a:extLst>
        </xdr:cNvPr>
        <xdr:cNvSpPr txBox="1"/>
      </xdr:nvSpPr>
      <xdr:spPr>
        <a:xfrm>
          <a:off x="1816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43451</xdr:rowOff>
    </xdr:from>
    <xdr:ext cx="405111" cy="259045"/>
    <xdr:sp macro="" textlink="">
      <xdr:nvSpPr>
        <xdr:cNvPr id="311" name="n_4aveValue【公営住宅】&#10;有形固定資産減価償却率">
          <a:extLst>
            <a:ext uri="{FF2B5EF4-FFF2-40B4-BE49-F238E27FC236}">
              <a16:creationId xmlns:a16="http://schemas.microsoft.com/office/drawing/2014/main" id="{85C290C9-CB88-41C1-9971-D5C111AE86AC}"/>
            </a:ext>
          </a:extLst>
        </xdr:cNvPr>
        <xdr:cNvSpPr txBox="1"/>
      </xdr:nvSpPr>
      <xdr:spPr>
        <a:xfrm>
          <a:off x="927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61740</xdr:rowOff>
    </xdr:from>
    <xdr:ext cx="405111" cy="259045"/>
    <xdr:sp macro="" textlink="">
      <xdr:nvSpPr>
        <xdr:cNvPr id="312" name="n_1mainValue【公営住宅】&#10;有形固定資産減価償却率">
          <a:extLst>
            <a:ext uri="{FF2B5EF4-FFF2-40B4-BE49-F238E27FC236}">
              <a16:creationId xmlns:a16="http://schemas.microsoft.com/office/drawing/2014/main" id="{422A9B0B-D481-4338-8AE6-619E4F80FC27}"/>
            </a:ext>
          </a:extLst>
        </xdr:cNvPr>
        <xdr:cNvSpPr txBox="1"/>
      </xdr:nvSpPr>
      <xdr:spPr>
        <a:xfrm>
          <a:off x="35820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41164</xdr:rowOff>
    </xdr:from>
    <xdr:ext cx="405111" cy="259045"/>
    <xdr:sp macro="" textlink="">
      <xdr:nvSpPr>
        <xdr:cNvPr id="313" name="n_2mainValue【公営住宅】&#10;有形固定資産減価償却率">
          <a:extLst>
            <a:ext uri="{FF2B5EF4-FFF2-40B4-BE49-F238E27FC236}">
              <a16:creationId xmlns:a16="http://schemas.microsoft.com/office/drawing/2014/main" id="{06510831-AFA9-4E83-9F16-B70D3563A276}"/>
            </a:ext>
          </a:extLst>
        </xdr:cNvPr>
        <xdr:cNvSpPr txBox="1"/>
      </xdr:nvSpPr>
      <xdr:spPr>
        <a:xfrm>
          <a:off x="2705744" y="1410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4" name="n_3mainValue【公営住宅】&#10;有形固定資産減価償却率">
          <a:extLst>
            <a:ext uri="{FF2B5EF4-FFF2-40B4-BE49-F238E27FC236}">
              <a16:creationId xmlns:a16="http://schemas.microsoft.com/office/drawing/2014/main" id="{1639EE9F-628A-45F3-91C4-7C11C4F743C3}"/>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167149</xdr:rowOff>
    </xdr:from>
    <xdr:ext cx="405111" cy="259045"/>
    <xdr:sp macro="" textlink="">
      <xdr:nvSpPr>
        <xdr:cNvPr id="315" name="n_4mainValue【公営住宅】&#10;有形固定資産減価償却率">
          <a:extLst>
            <a:ext uri="{FF2B5EF4-FFF2-40B4-BE49-F238E27FC236}">
              <a16:creationId xmlns:a16="http://schemas.microsoft.com/office/drawing/2014/main" id="{6C037E95-945B-49D2-9BAD-51EFDE2EF4D1}"/>
            </a:ext>
          </a:extLst>
        </xdr:cNvPr>
        <xdr:cNvSpPr txBox="1"/>
      </xdr:nvSpPr>
      <xdr:spPr>
        <a:xfrm>
          <a:off x="927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45401F45-7A56-427D-A916-06A628BFBB2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6F2C9754-6E6F-4D72-AE2B-1C11A5BF03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F1513D62-7072-4ED2-AFAB-ABE6EF1643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785F194D-5080-4C69-A871-1D6A60B684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C37D5864-7FD3-49A0-A070-604F0305E6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D847896B-3F52-4CA5-B14B-D17A9064B89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EA6B2EE4-2CB2-4419-B1AD-FEC839D7F5D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475D3896-0F46-4D85-BF8B-7EE97586EE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8EB8E83-ED98-4180-A9C4-F5303FAA355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F8D2489F-C7F4-4B0E-B5F5-9320C438A3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E5EA49E6-9693-4BB2-9526-50E104CB4FE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ACDA5C00-6E77-493C-8ED7-5A1BC90E061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7E53CABB-2BCA-4D32-AE14-9A0BDFAC7D2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956C9C0F-280D-49E2-B3BB-E469392DE41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B82F395F-9F6A-470C-A7D5-85BA01AA8DC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545F1B32-A15A-463C-83B0-1481FC1295F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06A39F11-EDF5-4FA5-A230-73875531793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66963218-40BA-4314-A925-DD61AD55611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4073041C-7EF7-47FC-B990-A0794A611F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4DE24E69-9396-4EE5-AA2A-8BC6362E0CF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A25025C2-EFB4-419A-A49E-97B8CAA57D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85</xdr:row>
      <xdr:rowOff>164288</xdr:rowOff>
    </xdr:to>
    <xdr:cxnSp macro="">
      <xdr:nvCxnSpPr>
        <xdr:cNvPr id="337" name="直線コネクタ 336">
          <a:extLst>
            <a:ext uri="{FF2B5EF4-FFF2-40B4-BE49-F238E27FC236}">
              <a16:creationId xmlns:a16="http://schemas.microsoft.com/office/drawing/2014/main" id="{1FD6945F-0239-41A9-9C4C-59F69865E3FD}"/>
            </a:ext>
          </a:extLst>
        </xdr:cNvPr>
        <xdr:cNvCxnSpPr/>
      </xdr:nvCxnSpPr>
      <xdr:spPr>
        <a:xfrm flipV="1">
          <a:off x="10476865" y="13325247"/>
          <a:ext cx="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168115</xdr:rowOff>
    </xdr:from>
    <xdr:ext cx="469744" cy="259045"/>
    <xdr:sp macro="" textlink="">
      <xdr:nvSpPr>
        <xdr:cNvPr id="338" name="【公営住宅】&#10;一人当たり面積最小値テキスト">
          <a:extLst>
            <a:ext uri="{FF2B5EF4-FFF2-40B4-BE49-F238E27FC236}">
              <a16:creationId xmlns:a16="http://schemas.microsoft.com/office/drawing/2014/main" id="{89EA82D8-7408-4F22-8252-09F4CF3A3815}"/>
            </a:ext>
          </a:extLst>
        </xdr:cNvPr>
        <xdr:cNvSpPr txBox="1"/>
      </xdr:nvSpPr>
      <xdr:spPr>
        <a:xfrm>
          <a:off x="10515600" y="1474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164288</xdr:rowOff>
    </xdr:from>
    <xdr:to>
      <xdr:col>55</xdr:col>
      <xdr:colOff>88900</xdr:colOff>
      <xdr:row>85</xdr:row>
      <xdr:rowOff>164288</xdr:rowOff>
    </xdr:to>
    <xdr:cxnSp macro="">
      <xdr:nvCxnSpPr>
        <xdr:cNvPr id="339" name="直線コネクタ 338">
          <a:extLst>
            <a:ext uri="{FF2B5EF4-FFF2-40B4-BE49-F238E27FC236}">
              <a16:creationId xmlns:a16="http://schemas.microsoft.com/office/drawing/2014/main" id="{339DDDEA-AED9-476E-B2D9-2CB62623E252}"/>
            </a:ext>
          </a:extLst>
        </xdr:cNvPr>
        <xdr:cNvCxnSpPr/>
      </xdr:nvCxnSpPr>
      <xdr:spPr>
        <a:xfrm>
          <a:off x="10388600" y="1473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0" name="【公営住宅】&#10;一人当たり面積最大値テキスト">
          <a:extLst>
            <a:ext uri="{FF2B5EF4-FFF2-40B4-BE49-F238E27FC236}">
              <a16:creationId xmlns:a16="http://schemas.microsoft.com/office/drawing/2014/main" id="{64EF3F22-59F7-41E3-98A6-E7EDDB8866E9}"/>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1" name="直線コネクタ 340">
          <a:extLst>
            <a:ext uri="{FF2B5EF4-FFF2-40B4-BE49-F238E27FC236}">
              <a16:creationId xmlns:a16="http://schemas.microsoft.com/office/drawing/2014/main" id="{5C6E8C5C-5F1D-4DAD-A405-CE0B5F92805C}"/>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18763</xdr:rowOff>
    </xdr:from>
    <xdr:ext cx="469744" cy="259045"/>
    <xdr:sp macro="" textlink="">
      <xdr:nvSpPr>
        <xdr:cNvPr id="342" name="【公営住宅】&#10;一人当たり面積平均値テキスト">
          <a:extLst>
            <a:ext uri="{FF2B5EF4-FFF2-40B4-BE49-F238E27FC236}">
              <a16:creationId xmlns:a16="http://schemas.microsoft.com/office/drawing/2014/main" id="{A9DB8A12-2DEF-415D-A752-C3116C62BE7F}"/>
            </a:ext>
          </a:extLst>
        </xdr:cNvPr>
        <xdr:cNvSpPr txBox="1"/>
      </xdr:nvSpPr>
      <xdr:spPr>
        <a:xfrm>
          <a:off x="10515600" y="14249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40336</xdr:rowOff>
    </xdr:from>
    <xdr:to>
      <xdr:col>55</xdr:col>
      <xdr:colOff>50800</xdr:colOff>
      <xdr:row>83</xdr:row>
      <xdr:rowOff>141936</xdr:rowOff>
    </xdr:to>
    <xdr:sp macro="" textlink="">
      <xdr:nvSpPr>
        <xdr:cNvPr id="343" name="フローチャート: 判断 342">
          <a:extLst>
            <a:ext uri="{FF2B5EF4-FFF2-40B4-BE49-F238E27FC236}">
              <a16:creationId xmlns:a16="http://schemas.microsoft.com/office/drawing/2014/main" id="{DF12DB25-1BB0-4165-A910-7EDE3EE5CB2C}"/>
            </a:ext>
          </a:extLst>
        </xdr:cNvPr>
        <xdr:cNvSpPr/>
      </xdr:nvSpPr>
      <xdr:spPr>
        <a:xfrm>
          <a:off x="104267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75540</xdr:rowOff>
    </xdr:from>
    <xdr:to>
      <xdr:col>50</xdr:col>
      <xdr:colOff>165100</xdr:colOff>
      <xdr:row>84</xdr:row>
      <xdr:rowOff>5690</xdr:rowOff>
    </xdr:to>
    <xdr:sp macro="" textlink="">
      <xdr:nvSpPr>
        <xdr:cNvPr id="344" name="フローチャート: 判断 343">
          <a:extLst>
            <a:ext uri="{FF2B5EF4-FFF2-40B4-BE49-F238E27FC236}">
              <a16:creationId xmlns:a16="http://schemas.microsoft.com/office/drawing/2014/main" id="{64618CD1-38EA-4F71-A4A6-FBC6C4A2172D}"/>
            </a:ext>
          </a:extLst>
        </xdr:cNvPr>
        <xdr:cNvSpPr/>
      </xdr:nvSpPr>
      <xdr:spPr>
        <a:xfrm>
          <a:off x="9588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64567</xdr:rowOff>
    </xdr:from>
    <xdr:to>
      <xdr:col>46</xdr:col>
      <xdr:colOff>38100</xdr:colOff>
      <xdr:row>83</xdr:row>
      <xdr:rowOff>166167</xdr:rowOff>
    </xdr:to>
    <xdr:sp macro="" textlink="">
      <xdr:nvSpPr>
        <xdr:cNvPr id="345" name="フローチャート: 判断 344">
          <a:extLst>
            <a:ext uri="{FF2B5EF4-FFF2-40B4-BE49-F238E27FC236}">
              <a16:creationId xmlns:a16="http://schemas.microsoft.com/office/drawing/2014/main" id="{1E75E479-56D4-487D-A65B-12F5264E6951}"/>
            </a:ext>
          </a:extLst>
        </xdr:cNvPr>
        <xdr:cNvSpPr/>
      </xdr:nvSpPr>
      <xdr:spPr>
        <a:xfrm>
          <a:off x="8699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116687</xdr:rowOff>
    </xdr:from>
    <xdr:to>
      <xdr:col>41</xdr:col>
      <xdr:colOff>101600</xdr:colOff>
      <xdr:row>84</xdr:row>
      <xdr:rowOff>46837</xdr:rowOff>
    </xdr:to>
    <xdr:sp macro="" textlink="">
      <xdr:nvSpPr>
        <xdr:cNvPr id="346" name="フローチャート: 判断 345">
          <a:extLst>
            <a:ext uri="{FF2B5EF4-FFF2-40B4-BE49-F238E27FC236}">
              <a16:creationId xmlns:a16="http://schemas.microsoft.com/office/drawing/2014/main" id="{D703AE6C-AF34-4C05-A8A5-D3892B6990DA}"/>
            </a:ext>
          </a:extLst>
        </xdr:cNvPr>
        <xdr:cNvSpPr/>
      </xdr:nvSpPr>
      <xdr:spPr>
        <a:xfrm>
          <a:off x="7810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112573</xdr:rowOff>
    </xdr:from>
    <xdr:to>
      <xdr:col>36</xdr:col>
      <xdr:colOff>165100</xdr:colOff>
      <xdr:row>84</xdr:row>
      <xdr:rowOff>42723</xdr:rowOff>
    </xdr:to>
    <xdr:sp macro="" textlink="">
      <xdr:nvSpPr>
        <xdr:cNvPr id="347" name="フローチャート: 判断 346">
          <a:extLst>
            <a:ext uri="{FF2B5EF4-FFF2-40B4-BE49-F238E27FC236}">
              <a16:creationId xmlns:a16="http://schemas.microsoft.com/office/drawing/2014/main" id="{9E191489-8245-4DE7-81FD-FA7FF89C60CD}"/>
            </a:ext>
          </a:extLst>
        </xdr:cNvPr>
        <xdr:cNvSpPr/>
      </xdr:nvSpPr>
      <xdr:spPr>
        <a:xfrm>
          <a:off x="6921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2D7B3C7-F40F-47F1-A03E-85DC740B4F5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AF09B1AC-ABE6-4562-922A-02D7CED240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BBF96B4-E4DE-42F4-A1B0-70DCBD4DFD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33A34D5-B6F5-4CCA-ADBE-279F66FA24E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EA9FF74-A3D3-49F4-B343-AC567DEC01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72797</xdr:rowOff>
    </xdr:from>
    <xdr:to>
      <xdr:col>55</xdr:col>
      <xdr:colOff>50800</xdr:colOff>
      <xdr:row>78</xdr:row>
      <xdr:rowOff>2947</xdr:rowOff>
    </xdr:to>
    <xdr:sp macro="" textlink="">
      <xdr:nvSpPr>
        <xdr:cNvPr id="353" name="楕円 352">
          <a:extLst>
            <a:ext uri="{FF2B5EF4-FFF2-40B4-BE49-F238E27FC236}">
              <a16:creationId xmlns:a16="http://schemas.microsoft.com/office/drawing/2014/main" id="{4140860F-C94B-4E7E-BFAF-C2C721D6CDBD}"/>
            </a:ext>
          </a:extLst>
        </xdr:cNvPr>
        <xdr:cNvSpPr/>
      </xdr:nvSpPr>
      <xdr:spPr>
        <a:xfrm>
          <a:off x="10426700" y="1327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25824</xdr:rowOff>
    </xdr:from>
    <xdr:ext cx="469744" cy="259045"/>
    <xdr:sp macro="" textlink="">
      <xdr:nvSpPr>
        <xdr:cNvPr id="354" name="【公営住宅】&#10;一人当たり面積該当値テキスト">
          <a:extLst>
            <a:ext uri="{FF2B5EF4-FFF2-40B4-BE49-F238E27FC236}">
              <a16:creationId xmlns:a16="http://schemas.microsoft.com/office/drawing/2014/main" id="{C77EB41B-9CE1-4C1B-A35A-66D708A9201B}"/>
            </a:ext>
          </a:extLst>
        </xdr:cNvPr>
        <xdr:cNvSpPr txBox="1"/>
      </xdr:nvSpPr>
      <xdr:spPr>
        <a:xfrm>
          <a:off x="10515600" y="1322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109829</xdr:rowOff>
    </xdr:from>
    <xdr:to>
      <xdr:col>50</xdr:col>
      <xdr:colOff>165100</xdr:colOff>
      <xdr:row>78</xdr:row>
      <xdr:rowOff>39979</xdr:rowOff>
    </xdr:to>
    <xdr:sp macro="" textlink="">
      <xdr:nvSpPr>
        <xdr:cNvPr id="355" name="楕円 354">
          <a:extLst>
            <a:ext uri="{FF2B5EF4-FFF2-40B4-BE49-F238E27FC236}">
              <a16:creationId xmlns:a16="http://schemas.microsoft.com/office/drawing/2014/main" id="{40A34C30-329A-4263-8CD2-236173E1F2FA}"/>
            </a:ext>
          </a:extLst>
        </xdr:cNvPr>
        <xdr:cNvSpPr/>
      </xdr:nvSpPr>
      <xdr:spPr>
        <a:xfrm>
          <a:off x="9588500" y="133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123597</xdr:rowOff>
    </xdr:from>
    <xdr:to>
      <xdr:col>55</xdr:col>
      <xdr:colOff>0</xdr:colOff>
      <xdr:row>77</xdr:row>
      <xdr:rowOff>160629</xdr:rowOff>
    </xdr:to>
    <xdr:cxnSp macro="">
      <xdr:nvCxnSpPr>
        <xdr:cNvPr id="356" name="直線コネクタ 355">
          <a:extLst>
            <a:ext uri="{FF2B5EF4-FFF2-40B4-BE49-F238E27FC236}">
              <a16:creationId xmlns:a16="http://schemas.microsoft.com/office/drawing/2014/main" id="{EEFDE66E-6C38-4303-9EEE-B79A733849C1}"/>
            </a:ext>
          </a:extLst>
        </xdr:cNvPr>
        <xdr:cNvCxnSpPr/>
      </xdr:nvCxnSpPr>
      <xdr:spPr>
        <a:xfrm flipV="1">
          <a:off x="9639300" y="13325247"/>
          <a:ext cx="8382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134062</xdr:rowOff>
    </xdr:from>
    <xdr:to>
      <xdr:col>46</xdr:col>
      <xdr:colOff>38100</xdr:colOff>
      <xdr:row>78</xdr:row>
      <xdr:rowOff>64212</xdr:rowOff>
    </xdr:to>
    <xdr:sp macro="" textlink="">
      <xdr:nvSpPr>
        <xdr:cNvPr id="357" name="楕円 356">
          <a:extLst>
            <a:ext uri="{FF2B5EF4-FFF2-40B4-BE49-F238E27FC236}">
              <a16:creationId xmlns:a16="http://schemas.microsoft.com/office/drawing/2014/main" id="{92FA95E9-5C42-424F-BC62-9C0CF2B68224}"/>
            </a:ext>
          </a:extLst>
        </xdr:cNvPr>
        <xdr:cNvSpPr/>
      </xdr:nvSpPr>
      <xdr:spPr>
        <a:xfrm>
          <a:off x="8699500" y="133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160629</xdr:rowOff>
    </xdr:from>
    <xdr:to>
      <xdr:col>50</xdr:col>
      <xdr:colOff>114300</xdr:colOff>
      <xdr:row>78</xdr:row>
      <xdr:rowOff>13412</xdr:rowOff>
    </xdr:to>
    <xdr:cxnSp macro="">
      <xdr:nvCxnSpPr>
        <xdr:cNvPr id="358" name="直線コネクタ 357">
          <a:extLst>
            <a:ext uri="{FF2B5EF4-FFF2-40B4-BE49-F238E27FC236}">
              <a16:creationId xmlns:a16="http://schemas.microsoft.com/office/drawing/2014/main" id="{2DDFD47D-1528-402E-8F1D-4F220F2F6D9B}"/>
            </a:ext>
          </a:extLst>
        </xdr:cNvPr>
        <xdr:cNvCxnSpPr/>
      </xdr:nvCxnSpPr>
      <xdr:spPr>
        <a:xfrm flipV="1">
          <a:off x="8750300" y="13362279"/>
          <a:ext cx="8890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161492</xdr:rowOff>
    </xdr:from>
    <xdr:to>
      <xdr:col>41</xdr:col>
      <xdr:colOff>101600</xdr:colOff>
      <xdr:row>78</xdr:row>
      <xdr:rowOff>91642</xdr:rowOff>
    </xdr:to>
    <xdr:sp macro="" textlink="">
      <xdr:nvSpPr>
        <xdr:cNvPr id="359" name="楕円 358">
          <a:extLst>
            <a:ext uri="{FF2B5EF4-FFF2-40B4-BE49-F238E27FC236}">
              <a16:creationId xmlns:a16="http://schemas.microsoft.com/office/drawing/2014/main" id="{37EA7F86-BB87-4685-8512-3E4CDEA0B1D6}"/>
            </a:ext>
          </a:extLst>
        </xdr:cNvPr>
        <xdr:cNvSpPr/>
      </xdr:nvSpPr>
      <xdr:spPr>
        <a:xfrm>
          <a:off x="7810500" y="133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13412</xdr:rowOff>
    </xdr:from>
    <xdr:to>
      <xdr:col>45</xdr:col>
      <xdr:colOff>177800</xdr:colOff>
      <xdr:row>78</xdr:row>
      <xdr:rowOff>40842</xdr:rowOff>
    </xdr:to>
    <xdr:cxnSp macro="">
      <xdr:nvCxnSpPr>
        <xdr:cNvPr id="360" name="直線コネクタ 359">
          <a:extLst>
            <a:ext uri="{FF2B5EF4-FFF2-40B4-BE49-F238E27FC236}">
              <a16:creationId xmlns:a16="http://schemas.microsoft.com/office/drawing/2014/main" id="{5BB27B0C-180D-42ED-A649-870647CB031B}"/>
            </a:ext>
          </a:extLst>
        </xdr:cNvPr>
        <xdr:cNvCxnSpPr/>
      </xdr:nvCxnSpPr>
      <xdr:spPr>
        <a:xfrm flipV="1">
          <a:off x="7861300" y="13386512"/>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23876</xdr:rowOff>
    </xdr:from>
    <xdr:to>
      <xdr:col>36</xdr:col>
      <xdr:colOff>165100</xdr:colOff>
      <xdr:row>78</xdr:row>
      <xdr:rowOff>125476</xdr:rowOff>
    </xdr:to>
    <xdr:sp macro="" textlink="">
      <xdr:nvSpPr>
        <xdr:cNvPr id="361" name="楕円 360">
          <a:extLst>
            <a:ext uri="{FF2B5EF4-FFF2-40B4-BE49-F238E27FC236}">
              <a16:creationId xmlns:a16="http://schemas.microsoft.com/office/drawing/2014/main" id="{1B674D74-C177-4B8D-9706-DC7834D55140}"/>
            </a:ext>
          </a:extLst>
        </xdr:cNvPr>
        <xdr:cNvSpPr/>
      </xdr:nvSpPr>
      <xdr:spPr>
        <a:xfrm>
          <a:off x="6921500" y="133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40842</xdr:rowOff>
    </xdr:from>
    <xdr:to>
      <xdr:col>41</xdr:col>
      <xdr:colOff>50800</xdr:colOff>
      <xdr:row>78</xdr:row>
      <xdr:rowOff>74676</xdr:rowOff>
    </xdr:to>
    <xdr:cxnSp macro="">
      <xdr:nvCxnSpPr>
        <xdr:cNvPr id="362" name="直線コネクタ 361">
          <a:extLst>
            <a:ext uri="{FF2B5EF4-FFF2-40B4-BE49-F238E27FC236}">
              <a16:creationId xmlns:a16="http://schemas.microsoft.com/office/drawing/2014/main" id="{C8CDFAB4-E2AF-43C5-B688-1EAF7602DA90}"/>
            </a:ext>
          </a:extLst>
        </xdr:cNvPr>
        <xdr:cNvCxnSpPr/>
      </xdr:nvCxnSpPr>
      <xdr:spPr>
        <a:xfrm flipV="1">
          <a:off x="6972300" y="13413942"/>
          <a:ext cx="8890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168267</xdr:rowOff>
    </xdr:from>
    <xdr:ext cx="469744" cy="259045"/>
    <xdr:sp macro="" textlink="">
      <xdr:nvSpPr>
        <xdr:cNvPr id="363" name="n_1aveValue【公営住宅】&#10;一人当たり面積">
          <a:extLst>
            <a:ext uri="{FF2B5EF4-FFF2-40B4-BE49-F238E27FC236}">
              <a16:creationId xmlns:a16="http://schemas.microsoft.com/office/drawing/2014/main" id="{056D9F15-4BDD-4986-BC13-FB541981DCDF}"/>
            </a:ext>
          </a:extLst>
        </xdr:cNvPr>
        <xdr:cNvSpPr txBox="1"/>
      </xdr:nvSpPr>
      <xdr:spPr>
        <a:xfrm>
          <a:off x="93917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157294</xdr:rowOff>
    </xdr:from>
    <xdr:ext cx="469744" cy="259045"/>
    <xdr:sp macro="" textlink="">
      <xdr:nvSpPr>
        <xdr:cNvPr id="364" name="n_2aveValue【公営住宅】&#10;一人当たり面積">
          <a:extLst>
            <a:ext uri="{FF2B5EF4-FFF2-40B4-BE49-F238E27FC236}">
              <a16:creationId xmlns:a16="http://schemas.microsoft.com/office/drawing/2014/main" id="{04760512-DE7E-4914-8B8C-E5710CAB02CB}"/>
            </a:ext>
          </a:extLst>
        </xdr:cNvPr>
        <xdr:cNvSpPr txBox="1"/>
      </xdr:nvSpPr>
      <xdr:spPr>
        <a:xfrm>
          <a:off x="8515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37964</xdr:rowOff>
    </xdr:from>
    <xdr:ext cx="469744" cy="259045"/>
    <xdr:sp macro="" textlink="">
      <xdr:nvSpPr>
        <xdr:cNvPr id="365" name="n_3aveValue【公営住宅】&#10;一人当たり面積">
          <a:extLst>
            <a:ext uri="{FF2B5EF4-FFF2-40B4-BE49-F238E27FC236}">
              <a16:creationId xmlns:a16="http://schemas.microsoft.com/office/drawing/2014/main" id="{E34A5EF4-F38C-4542-8EF6-D24A73E58F5B}"/>
            </a:ext>
          </a:extLst>
        </xdr:cNvPr>
        <xdr:cNvSpPr txBox="1"/>
      </xdr:nvSpPr>
      <xdr:spPr>
        <a:xfrm>
          <a:off x="7626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33850</xdr:rowOff>
    </xdr:from>
    <xdr:ext cx="469744" cy="259045"/>
    <xdr:sp macro="" textlink="">
      <xdr:nvSpPr>
        <xdr:cNvPr id="366" name="n_4aveValue【公営住宅】&#10;一人当たり面積">
          <a:extLst>
            <a:ext uri="{FF2B5EF4-FFF2-40B4-BE49-F238E27FC236}">
              <a16:creationId xmlns:a16="http://schemas.microsoft.com/office/drawing/2014/main" id="{AD69C1F5-0D14-47FF-8536-A7D3A54C8169}"/>
            </a:ext>
          </a:extLst>
        </xdr:cNvPr>
        <xdr:cNvSpPr txBox="1"/>
      </xdr:nvSpPr>
      <xdr:spPr>
        <a:xfrm>
          <a:off x="6737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56506</xdr:rowOff>
    </xdr:from>
    <xdr:ext cx="469744" cy="259045"/>
    <xdr:sp macro="" textlink="">
      <xdr:nvSpPr>
        <xdr:cNvPr id="367" name="n_1mainValue【公営住宅】&#10;一人当たり面積">
          <a:extLst>
            <a:ext uri="{FF2B5EF4-FFF2-40B4-BE49-F238E27FC236}">
              <a16:creationId xmlns:a16="http://schemas.microsoft.com/office/drawing/2014/main" id="{5C9C4B59-6B3E-4A7B-AC4D-EC9F07E33A48}"/>
            </a:ext>
          </a:extLst>
        </xdr:cNvPr>
        <xdr:cNvSpPr txBox="1"/>
      </xdr:nvSpPr>
      <xdr:spPr>
        <a:xfrm>
          <a:off x="9391727" y="130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80739</xdr:rowOff>
    </xdr:from>
    <xdr:ext cx="469744" cy="259045"/>
    <xdr:sp macro="" textlink="">
      <xdr:nvSpPr>
        <xdr:cNvPr id="368" name="n_2mainValue【公営住宅】&#10;一人当たり面積">
          <a:extLst>
            <a:ext uri="{FF2B5EF4-FFF2-40B4-BE49-F238E27FC236}">
              <a16:creationId xmlns:a16="http://schemas.microsoft.com/office/drawing/2014/main" id="{0FDD5CE6-B510-4A1C-ADE9-6156C0423BD9}"/>
            </a:ext>
          </a:extLst>
        </xdr:cNvPr>
        <xdr:cNvSpPr txBox="1"/>
      </xdr:nvSpPr>
      <xdr:spPr>
        <a:xfrm>
          <a:off x="8515427" y="1311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108169</xdr:rowOff>
    </xdr:from>
    <xdr:ext cx="469744" cy="259045"/>
    <xdr:sp macro="" textlink="">
      <xdr:nvSpPr>
        <xdr:cNvPr id="369" name="n_3mainValue【公営住宅】&#10;一人当たり面積">
          <a:extLst>
            <a:ext uri="{FF2B5EF4-FFF2-40B4-BE49-F238E27FC236}">
              <a16:creationId xmlns:a16="http://schemas.microsoft.com/office/drawing/2014/main" id="{667C5810-02A0-4A07-BFB6-AEA58781867B}"/>
            </a:ext>
          </a:extLst>
        </xdr:cNvPr>
        <xdr:cNvSpPr txBox="1"/>
      </xdr:nvSpPr>
      <xdr:spPr>
        <a:xfrm>
          <a:off x="7626427" y="1313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142003</xdr:rowOff>
    </xdr:from>
    <xdr:ext cx="469744" cy="259045"/>
    <xdr:sp macro="" textlink="">
      <xdr:nvSpPr>
        <xdr:cNvPr id="370" name="n_4mainValue【公営住宅】&#10;一人当たり面積">
          <a:extLst>
            <a:ext uri="{FF2B5EF4-FFF2-40B4-BE49-F238E27FC236}">
              <a16:creationId xmlns:a16="http://schemas.microsoft.com/office/drawing/2014/main" id="{25E98327-873A-4E86-836D-236F3B32B202}"/>
            </a:ext>
          </a:extLst>
        </xdr:cNvPr>
        <xdr:cNvSpPr txBox="1"/>
      </xdr:nvSpPr>
      <xdr:spPr>
        <a:xfrm>
          <a:off x="6737427" y="1317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D895B63-6438-4366-A8E5-DBC31C50BB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F72087A8-9142-4C46-B0E2-79D646CC9C6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9EF0CDE2-2F59-4898-ACE7-C0AB4624A6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66B5C6C5-66A6-4D70-98D7-1C4E5D0ED7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BDDEFF0F-1A67-4919-8D1A-7ADDB0C7DB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4967B2ED-9EFE-41F5-94E2-2B8BB99AC1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B13A791B-26FF-4CE3-894A-534EB1A2BD3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130559C4-057A-4305-8826-76E2E1A7791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59133BE2-8AD1-4978-9942-15F74CB25E7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1342C1CE-EEAC-473F-87AB-A5DFD624604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9DE5DEFB-776E-4D74-9F47-068C32B0CA1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C8F0F187-0A6F-4666-80DA-87A85C4B6A7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C404C48D-BB20-4B9B-80A8-B5B3B614247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C7826E4C-59F0-4064-9B4D-65367E446AF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1640C5A4-7496-42D0-9CE3-9B5B16A29B7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7314F2A7-C1CB-418B-8137-07422EBA54D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4AFEB499-9D8D-466B-9D27-5A4B9454512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9ABA0ED3-07F0-4197-B22D-B594D42C23B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572F90C9-3B0D-4D57-A900-5EBA2B7CA29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9053076C-F429-42E9-8F02-F21C309413C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21BE2735-94AE-4018-8E73-296C429E796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83E753B2-1B17-459C-8906-3586EF6D5D9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1C6DC2B3-5CE4-41C4-888C-BFEDBE47E22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30B88299-1EF6-4A45-8F3C-ADB641F5607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F23E5547-2E04-4039-AEE0-061D6A133DC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20682</xdr:rowOff>
    </xdr:to>
    <xdr:cxnSp macro="">
      <xdr:nvCxnSpPr>
        <xdr:cNvPr id="396" name="直線コネクタ 395">
          <a:extLst>
            <a:ext uri="{FF2B5EF4-FFF2-40B4-BE49-F238E27FC236}">
              <a16:creationId xmlns:a16="http://schemas.microsoft.com/office/drawing/2014/main" id="{E421E114-A762-405E-A389-083A5F157606}"/>
            </a:ext>
          </a:extLst>
        </xdr:cNvPr>
        <xdr:cNvCxnSpPr/>
      </xdr:nvCxnSpPr>
      <xdr:spPr>
        <a:xfrm flipV="1">
          <a:off x="4634865" y="17090571"/>
          <a:ext cx="0" cy="161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24509</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5E3BE59A-A425-435C-B6AC-38F7C4E523DF}"/>
            </a:ext>
          </a:extLst>
        </xdr:cNvPr>
        <xdr:cNvSpPr txBox="1"/>
      </xdr:nvSpPr>
      <xdr:spPr>
        <a:xfrm>
          <a:off x="4673600" y="1871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20682</xdr:rowOff>
    </xdr:from>
    <xdr:to>
      <xdr:col>24</xdr:col>
      <xdr:colOff>152400</xdr:colOff>
      <xdr:row>109</xdr:row>
      <xdr:rowOff>20682</xdr:rowOff>
    </xdr:to>
    <xdr:cxnSp macro="">
      <xdr:nvCxnSpPr>
        <xdr:cNvPr id="398" name="直線コネクタ 397">
          <a:extLst>
            <a:ext uri="{FF2B5EF4-FFF2-40B4-BE49-F238E27FC236}">
              <a16:creationId xmlns:a16="http://schemas.microsoft.com/office/drawing/2014/main" id="{F3D53EDB-E770-4F86-BBD3-3C9CC15428F4}"/>
            </a:ext>
          </a:extLst>
        </xdr:cNvPr>
        <xdr:cNvCxnSpPr/>
      </xdr:nvCxnSpPr>
      <xdr:spPr>
        <a:xfrm>
          <a:off x="4546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99" name="【港湾・漁港】&#10;有形固定資産減価償却率最大値テキスト">
          <a:extLst>
            <a:ext uri="{FF2B5EF4-FFF2-40B4-BE49-F238E27FC236}">
              <a16:creationId xmlns:a16="http://schemas.microsoft.com/office/drawing/2014/main" id="{1DC46912-3D7D-497D-9744-F639DE9140EF}"/>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0" name="直線コネクタ 399">
          <a:extLst>
            <a:ext uri="{FF2B5EF4-FFF2-40B4-BE49-F238E27FC236}">
              <a16:creationId xmlns:a16="http://schemas.microsoft.com/office/drawing/2014/main" id="{E81C1E9D-165A-491B-A1E3-EA29DE4E522A}"/>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56441</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83015713-DA7A-4147-AF0F-D94A747B649A}"/>
            </a:ext>
          </a:extLst>
        </xdr:cNvPr>
        <xdr:cNvSpPr txBox="1"/>
      </xdr:nvSpPr>
      <xdr:spPr>
        <a:xfrm>
          <a:off x="4673600" y="1788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33564</xdr:rowOff>
    </xdr:from>
    <xdr:to>
      <xdr:col>24</xdr:col>
      <xdr:colOff>114300</xdr:colOff>
      <xdr:row>105</xdr:row>
      <xdr:rowOff>135164</xdr:rowOff>
    </xdr:to>
    <xdr:sp macro="" textlink="">
      <xdr:nvSpPr>
        <xdr:cNvPr id="402" name="フローチャート: 判断 401">
          <a:extLst>
            <a:ext uri="{FF2B5EF4-FFF2-40B4-BE49-F238E27FC236}">
              <a16:creationId xmlns:a16="http://schemas.microsoft.com/office/drawing/2014/main" id="{1765C15B-38CB-49BA-B6DD-369854CCE5FE}"/>
            </a:ext>
          </a:extLst>
        </xdr:cNvPr>
        <xdr:cNvSpPr/>
      </xdr:nvSpPr>
      <xdr:spPr>
        <a:xfrm>
          <a:off x="4584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77651</xdr:rowOff>
    </xdr:from>
    <xdr:to>
      <xdr:col>20</xdr:col>
      <xdr:colOff>38100</xdr:colOff>
      <xdr:row>104</xdr:row>
      <xdr:rowOff>7801</xdr:rowOff>
    </xdr:to>
    <xdr:sp macro="" textlink="">
      <xdr:nvSpPr>
        <xdr:cNvPr id="403" name="フローチャート: 判断 402">
          <a:extLst>
            <a:ext uri="{FF2B5EF4-FFF2-40B4-BE49-F238E27FC236}">
              <a16:creationId xmlns:a16="http://schemas.microsoft.com/office/drawing/2014/main" id="{1FA39C7C-6B54-49AB-BE1D-6CD6A8B8F34D}"/>
            </a:ext>
          </a:extLst>
        </xdr:cNvPr>
        <xdr:cNvSpPr/>
      </xdr:nvSpPr>
      <xdr:spPr>
        <a:xfrm>
          <a:off x="3746500" y="177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xdr:rowOff>
    </xdr:from>
    <xdr:to>
      <xdr:col>15</xdr:col>
      <xdr:colOff>101600</xdr:colOff>
      <xdr:row>103</xdr:row>
      <xdr:rowOff>117202</xdr:rowOff>
    </xdr:to>
    <xdr:sp macro="" textlink="">
      <xdr:nvSpPr>
        <xdr:cNvPr id="404" name="フローチャート: 判断 403">
          <a:extLst>
            <a:ext uri="{FF2B5EF4-FFF2-40B4-BE49-F238E27FC236}">
              <a16:creationId xmlns:a16="http://schemas.microsoft.com/office/drawing/2014/main" id="{0C4D99F3-CC1A-43C0-ACBD-12A0ADAFA243}"/>
            </a:ext>
          </a:extLst>
        </xdr:cNvPr>
        <xdr:cNvSpPr/>
      </xdr:nvSpPr>
      <xdr:spPr>
        <a:xfrm>
          <a:off x="2857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142966</xdr:rowOff>
    </xdr:from>
    <xdr:to>
      <xdr:col>10</xdr:col>
      <xdr:colOff>165100</xdr:colOff>
      <xdr:row>104</xdr:row>
      <xdr:rowOff>73116</xdr:rowOff>
    </xdr:to>
    <xdr:sp macro="" textlink="">
      <xdr:nvSpPr>
        <xdr:cNvPr id="405" name="フローチャート: 判断 404">
          <a:extLst>
            <a:ext uri="{FF2B5EF4-FFF2-40B4-BE49-F238E27FC236}">
              <a16:creationId xmlns:a16="http://schemas.microsoft.com/office/drawing/2014/main" id="{5F2621BD-4077-4D8F-845C-81D3CF18BF65}"/>
            </a:ext>
          </a:extLst>
        </xdr:cNvPr>
        <xdr:cNvSpPr/>
      </xdr:nvSpPr>
      <xdr:spPr>
        <a:xfrm>
          <a:off x="1968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131536</xdr:rowOff>
    </xdr:from>
    <xdr:to>
      <xdr:col>6</xdr:col>
      <xdr:colOff>38100</xdr:colOff>
      <xdr:row>105</xdr:row>
      <xdr:rowOff>61686</xdr:rowOff>
    </xdr:to>
    <xdr:sp macro="" textlink="">
      <xdr:nvSpPr>
        <xdr:cNvPr id="406" name="フローチャート: 判断 405">
          <a:extLst>
            <a:ext uri="{FF2B5EF4-FFF2-40B4-BE49-F238E27FC236}">
              <a16:creationId xmlns:a16="http://schemas.microsoft.com/office/drawing/2014/main" id="{CB5C2A24-B4FC-4F17-B6E9-7BD2B2AB9EC5}"/>
            </a:ext>
          </a:extLst>
        </xdr:cNvPr>
        <xdr:cNvSpPr/>
      </xdr:nvSpPr>
      <xdr:spPr>
        <a:xfrm>
          <a:off x="1079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E82894E2-F9A5-427A-8693-43A287B0E30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D7DF06E6-C1E0-4F20-98A7-8A865F8211D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BDB6B76-B368-4B5F-829F-CDAB93C46F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8F4BB82-FDD5-43BF-805B-820535DE087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3F0E0BE-D1D5-4AA6-8C00-402EF50DA34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44994</xdr:rowOff>
    </xdr:from>
    <xdr:to>
      <xdr:col>24</xdr:col>
      <xdr:colOff>114300</xdr:colOff>
      <xdr:row>105</xdr:row>
      <xdr:rowOff>146594</xdr:rowOff>
    </xdr:to>
    <xdr:sp macro="" textlink="">
      <xdr:nvSpPr>
        <xdr:cNvPr id="412" name="楕円 411">
          <a:extLst>
            <a:ext uri="{FF2B5EF4-FFF2-40B4-BE49-F238E27FC236}">
              <a16:creationId xmlns:a16="http://schemas.microsoft.com/office/drawing/2014/main" id="{7DEC281A-6E36-43C6-BA59-8EBFFB800656}"/>
            </a:ext>
          </a:extLst>
        </xdr:cNvPr>
        <xdr:cNvSpPr/>
      </xdr:nvSpPr>
      <xdr:spPr>
        <a:xfrm>
          <a:off x="4584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23421</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7FDD3BF8-55B2-4385-AECB-AD75B2E6FFB3}"/>
            </a:ext>
          </a:extLst>
        </xdr:cNvPr>
        <xdr:cNvSpPr txBox="1"/>
      </xdr:nvSpPr>
      <xdr:spPr>
        <a:xfrm>
          <a:off x="4673600"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xdr:rowOff>
    </xdr:from>
    <xdr:to>
      <xdr:col>20</xdr:col>
      <xdr:colOff>38100</xdr:colOff>
      <xdr:row>105</xdr:row>
      <xdr:rowOff>115570</xdr:rowOff>
    </xdr:to>
    <xdr:sp macro="" textlink="">
      <xdr:nvSpPr>
        <xdr:cNvPr id="414" name="楕円 413">
          <a:extLst>
            <a:ext uri="{FF2B5EF4-FFF2-40B4-BE49-F238E27FC236}">
              <a16:creationId xmlns:a16="http://schemas.microsoft.com/office/drawing/2014/main" id="{7002392B-D14C-4D1B-9067-DBCEACCB904E}"/>
            </a:ext>
          </a:extLst>
        </xdr:cNvPr>
        <xdr:cNvSpPr/>
      </xdr:nvSpPr>
      <xdr:spPr>
        <a:xfrm>
          <a:off x="3746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64770</xdr:rowOff>
    </xdr:from>
    <xdr:to>
      <xdr:col>24</xdr:col>
      <xdr:colOff>63500</xdr:colOff>
      <xdr:row>105</xdr:row>
      <xdr:rowOff>95794</xdr:rowOff>
    </xdr:to>
    <xdr:cxnSp macro="">
      <xdr:nvCxnSpPr>
        <xdr:cNvPr id="415" name="直線コネクタ 414">
          <a:extLst>
            <a:ext uri="{FF2B5EF4-FFF2-40B4-BE49-F238E27FC236}">
              <a16:creationId xmlns:a16="http://schemas.microsoft.com/office/drawing/2014/main" id="{5C933508-7645-4231-8294-5D952A5E6F51}"/>
            </a:ext>
          </a:extLst>
        </xdr:cNvPr>
        <xdr:cNvCxnSpPr/>
      </xdr:nvCxnSpPr>
      <xdr:spPr>
        <a:xfrm>
          <a:off x="3797300" y="180670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160927</xdr:rowOff>
    </xdr:from>
    <xdr:to>
      <xdr:col>15</xdr:col>
      <xdr:colOff>101600</xdr:colOff>
      <xdr:row>105</xdr:row>
      <xdr:rowOff>91077</xdr:rowOff>
    </xdr:to>
    <xdr:sp macro="" textlink="">
      <xdr:nvSpPr>
        <xdr:cNvPr id="416" name="楕円 415">
          <a:extLst>
            <a:ext uri="{FF2B5EF4-FFF2-40B4-BE49-F238E27FC236}">
              <a16:creationId xmlns:a16="http://schemas.microsoft.com/office/drawing/2014/main" id="{B888C2EE-7BF7-4A9C-B4C3-FCA4CA5C0B78}"/>
            </a:ext>
          </a:extLst>
        </xdr:cNvPr>
        <xdr:cNvSpPr/>
      </xdr:nvSpPr>
      <xdr:spPr>
        <a:xfrm>
          <a:off x="2857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40277</xdr:rowOff>
    </xdr:from>
    <xdr:to>
      <xdr:col>19</xdr:col>
      <xdr:colOff>177800</xdr:colOff>
      <xdr:row>105</xdr:row>
      <xdr:rowOff>64770</xdr:rowOff>
    </xdr:to>
    <xdr:cxnSp macro="">
      <xdr:nvCxnSpPr>
        <xdr:cNvPr id="417" name="直線コネクタ 416">
          <a:extLst>
            <a:ext uri="{FF2B5EF4-FFF2-40B4-BE49-F238E27FC236}">
              <a16:creationId xmlns:a16="http://schemas.microsoft.com/office/drawing/2014/main" id="{AAB616C8-9123-430F-A59E-A945BFF3FACF}"/>
            </a:ext>
          </a:extLst>
        </xdr:cNvPr>
        <xdr:cNvCxnSpPr/>
      </xdr:nvCxnSpPr>
      <xdr:spPr>
        <a:xfrm>
          <a:off x="2908300" y="180425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418" name="楕円 417">
          <a:extLst>
            <a:ext uri="{FF2B5EF4-FFF2-40B4-BE49-F238E27FC236}">
              <a16:creationId xmlns:a16="http://schemas.microsoft.com/office/drawing/2014/main" id="{65A0A0F1-B651-4719-A755-B05B442D98D4}"/>
            </a:ext>
          </a:extLst>
        </xdr:cNvPr>
        <xdr:cNvSpPr/>
      </xdr:nvSpPr>
      <xdr:spPr>
        <a:xfrm>
          <a:off x="1968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xdr:rowOff>
    </xdr:from>
    <xdr:to>
      <xdr:col>15</xdr:col>
      <xdr:colOff>50800</xdr:colOff>
      <xdr:row>105</xdr:row>
      <xdr:rowOff>40277</xdr:rowOff>
    </xdr:to>
    <xdr:cxnSp macro="">
      <xdr:nvCxnSpPr>
        <xdr:cNvPr id="419" name="直線コネクタ 418">
          <a:extLst>
            <a:ext uri="{FF2B5EF4-FFF2-40B4-BE49-F238E27FC236}">
              <a16:creationId xmlns:a16="http://schemas.microsoft.com/office/drawing/2014/main" id="{D6101EDA-BB79-42C6-AB43-03DFF12175DE}"/>
            </a:ext>
          </a:extLst>
        </xdr:cNvPr>
        <xdr:cNvCxnSpPr/>
      </xdr:nvCxnSpPr>
      <xdr:spPr>
        <a:xfrm>
          <a:off x="2019300" y="1800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93980</xdr:rowOff>
    </xdr:from>
    <xdr:to>
      <xdr:col>6</xdr:col>
      <xdr:colOff>38100</xdr:colOff>
      <xdr:row>105</xdr:row>
      <xdr:rowOff>24130</xdr:rowOff>
    </xdr:to>
    <xdr:sp macro="" textlink="">
      <xdr:nvSpPr>
        <xdr:cNvPr id="420" name="楕円 419">
          <a:extLst>
            <a:ext uri="{FF2B5EF4-FFF2-40B4-BE49-F238E27FC236}">
              <a16:creationId xmlns:a16="http://schemas.microsoft.com/office/drawing/2014/main" id="{D8E3CF9A-05DE-4DD4-884D-860B39199F7B}"/>
            </a:ext>
          </a:extLst>
        </xdr:cNvPr>
        <xdr:cNvSpPr/>
      </xdr:nvSpPr>
      <xdr:spPr>
        <a:xfrm>
          <a:off x="107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144780</xdr:rowOff>
    </xdr:from>
    <xdr:to>
      <xdr:col>10</xdr:col>
      <xdr:colOff>114300</xdr:colOff>
      <xdr:row>105</xdr:row>
      <xdr:rowOff>7620</xdr:rowOff>
    </xdr:to>
    <xdr:cxnSp macro="">
      <xdr:nvCxnSpPr>
        <xdr:cNvPr id="421" name="直線コネクタ 420">
          <a:extLst>
            <a:ext uri="{FF2B5EF4-FFF2-40B4-BE49-F238E27FC236}">
              <a16:creationId xmlns:a16="http://schemas.microsoft.com/office/drawing/2014/main" id="{135DAD53-D7D3-4C3B-B21A-CCEC06F780C2}"/>
            </a:ext>
          </a:extLst>
        </xdr:cNvPr>
        <xdr:cNvCxnSpPr/>
      </xdr:nvCxnSpPr>
      <xdr:spPr>
        <a:xfrm>
          <a:off x="1130300" y="1797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24328</xdr:rowOff>
    </xdr:from>
    <xdr:ext cx="405111" cy="259045"/>
    <xdr:sp macro="" textlink="">
      <xdr:nvSpPr>
        <xdr:cNvPr id="422" name="n_1aveValue【港湾・漁港】&#10;有形固定資産減価償却率">
          <a:extLst>
            <a:ext uri="{FF2B5EF4-FFF2-40B4-BE49-F238E27FC236}">
              <a16:creationId xmlns:a16="http://schemas.microsoft.com/office/drawing/2014/main" id="{1AD605B2-4C4B-4F01-A23A-0B061B58A9D8}"/>
            </a:ext>
          </a:extLst>
        </xdr:cNvPr>
        <xdr:cNvSpPr txBox="1"/>
      </xdr:nvSpPr>
      <xdr:spPr>
        <a:xfrm>
          <a:off x="35820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133729</xdr:rowOff>
    </xdr:from>
    <xdr:ext cx="405111" cy="259045"/>
    <xdr:sp macro="" textlink="">
      <xdr:nvSpPr>
        <xdr:cNvPr id="423" name="n_2aveValue【港湾・漁港】&#10;有形固定資産減価償却率">
          <a:extLst>
            <a:ext uri="{FF2B5EF4-FFF2-40B4-BE49-F238E27FC236}">
              <a16:creationId xmlns:a16="http://schemas.microsoft.com/office/drawing/2014/main" id="{3189BD4A-BC09-4F4A-B387-F3EE8A36B86D}"/>
            </a:ext>
          </a:extLst>
        </xdr:cNvPr>
        <xdr:cNvSpPr txBox="1"/>
      </xdr:nvSpPr>
      <xdr:spPr>
        <a:xfrm>
          <a:off x="2705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89643</xdr:rowOff>
    </xdr:from>
    <xdr:ext cx="405111" cy="259045"/>
    <xdr:sp macro="" textlink="">
      <xdr:nvSpPr>
        <xdr:cNvPr id="424" name="n_3aveValue【港湾・漁港】&#10;有形固定資産減価償却率">
          <a:extLst>
            <a:ext uri="{FF2B5EF4-FFF2-40B4-BE49-F238E27FC236}">
              <a16:creationId xmlns:a16="http://schemas.microsoft.com/office/drawing/2014/main" id="{EC3C0274-F3CE-42AE-8B6C-BEAF425D79DE}"/>
            </a:ext>
          </a:extLst>
        </xdr:cNvPr>
        <xdr:cNvSpPr txBox="1"/>
      </xdr:nvSpPr>
      <xdr:spPr>
        <a:xfrm>
          <a:off x="1816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52813</xdr:rowOff>
    </xdr:from>
    <xdr:ext cx="405111" cy="259045"/>
    <xdr:sp macro="" textlink="">
      <xdr:nvSpPr>
        <xdr:cNvPr id="425" name="n_4aveValue【港湾・漁港】&#10;有形固定資産減価償却率">
          <a:extLst>
            <a:ext uri="{FF2B5EF4-FFF2-40B4-BE49-F238E27FC236}">
              <a16:creationId xmlns:a16="http://schemas.microsoft.com/office/drawing/2014/main" id="{64FA9FCC-30FF-4F71-8EE8-808F2673E9B6}"/>
            </a:ext>
          </a:extLst>
        </xdr:cNvPr>
        <xdr:cNvSpPr txBox="1"/>
      </xdr:nvSpPr>
      <xdr:spPr>
        <a:xfrm>
          <a:off x="927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106697</xdr:rowOff>
    </xdr:from>
    <xdr:ext cx="405111" cy="259045"/>
    <xdr:sp macro="" textlink="">
      <xdr:nvSpPr>
        <xdr:cNvPr id="426" name="n_1mainValue【港湾・漁港】&#10;有形固定資産減価償却率">
          <a:extLst>
            <a:ext uri="{FF2B5EF4-FFF2-40B4-BE49-F238E27FC236}">
              <a16:creationId xmlns:a16="http://schemas.microsoft.com/office/drawing/2014/main" id="{6882033B-942B-4B82-A0C3-314382382308}"/>
            </a:ext>
          </a:extLst>
        </xdr:cNvPr>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27" name="n_2mainValue【港湾・漁港】&#10;有形固定資産減価償却率">
          <a:extLst>
            <a:ext uri="{FF2B5EF4-FFF2-40B4-BE49-F238E27FC236}">
              <a16:creationId xmlns:a16="http://schemas.microsoft.com/office/drawing/2014/main" id="{774EE668-C8F0-46ED-91A8-DF27E2DDBC28}"/>
            </a:ext>
          </a:extLst>
        </xdr:cNvPr>
        <xdr:cNvSpPr txBox="1"/>
      </xdr:nvSpPr>
      <xdr:spPr>
        <a:xfrm>
          <a:off x="2705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428" name="n_3mainValue【港湾・漁港】&#10;有形固定資産減価償却率">
          <a:extLst>
            <a:ext uri="{FF2B5EF4-FFF2-40B4-BE49-F238E27FC236}">
              <a16:creationId xmlns:a16="http://schemas.microsoft.com/office/drawing/2014/main" id="{699D8BCC-1DB6-46FE-A1BC-E04F727DD09B}"/>
            </a:ext>
          </a:extLst>
        </xdr:cNvPr>
        <xdr:cNvSpPr txBox="1"/>
      </xdr:nvSpPr>
      <xdr:spPr>
        <a:xfrm>
          <a:off x="1816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29" name="n_4mainValue【港湾・漁港】&#10;有形固定資産減価償却率">
          <a:extLst>
            <a:ext uri="{FF2B5EF4-FFF2-40B4-BE49-F238E27FC236}">
              <a16:creationId xmlns:a16="http://schemas.microsoft.com/office/drawing/2014/main" id="{674CBB32-3127-49CE-BA3B-0997DC48D741}"/>
            </a:ext>
          </a:extLst>
        </xdr:cNvPr>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CADED3DD-0C13-4FF8-9FFD-3ED1E5FDA0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EAB32855-4796-48CC-8699-C9A6E6CB013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D6763730-E9B7-4606-A382-7E41219076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92D46129-6FA4-422D-BBEC-73168C1A2A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DCE31BB1-AC89-4D4B-9B6E-765957269E6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462238C1-3856-42D1-BACC-E537217D898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3D5FA3E6-2526-4548-8312-83B66FE41D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2791D174-CF56-463E-A0A5-D5C0D599F8F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A104E668-957D-45FE-B875-922CB72F198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DE39B805-4B63-4DEB-945D-3642BBDEA4F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CB681313-B040-40AD-94AD-8F7AA3B59D4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F5F877EF-75AD-4672-A183-C6DECB4D6192}"/>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89807F50-D036-4ACD-89EB-14ADC0938DE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3" name="テキスト ボックス 442">
          <a:extLst>
            <a:ext uri="{FF2B5EF4-FFF2-40B4-BE49-F238E27FC236}">
              <a16:creationId xmlns:a16="http://schemas.microsoft.com/office/drawing/2014/main" id="{9B9621BD-3122-4587-B5A3-4925F02778A8}"/>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C1F86719-A355-4681-B1BE-894CAD4FF91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5" name="テキスト ボックス 444">
          <a:extLst>
            <a:ext uri="{FF2B5EF4-FFF2-40B4-BE49-F238E27FC236}">
              <a16:creationId xmlns:a16="http://schemas.microsoft.com/office/drawing/2014/main" id="{4D0D5090-3DAA-49D8-BE48-179883FED315}"/>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39F4C87A-A88E-476D-98B3-8E59119DB92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7" name="テキスト ボックス 446">
          <a:extLst>
            <a:ext uri="{FF2B5EF4-FFF2-40B4-BE49-F238E27FC236}">
              <a16:creationId xmlns:a16="http://schemas.microsoft.com/office/drawing/2014/main" id="{F3FE5C83-9A28-451C-A74F-BB8CA8BFAA26}"/>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EEEB75D1-6A44-4AD1-A51B-A6E717E68CF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9" name="テキスト ボックス 448">
          <a:extLst>
            <a:ext uri="{FF2B5EF4-FFF2-40B4-BE49-F238E27FC236}">
              <a16:creationId xmlns:a16="http://schemas.microsoft.com/office/drawing/2014/main" id="{4FC1C032-A8E9-46DE-8BB3-BC2925C92A1F}"/>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E82ED779-CCDD-4030-9C4D-A71E4C6C7A9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a:extLst>
            <a:ext uri="{FF2B5EF4-FFF2-40B4-BE49-F238E27FC236}">
              <a16:creationId xmlns:a16="http://schemas.microsoft.com/office/drawing/2014/main" id="{293AC2A9-5622-4CF0-A5ED-31B0E1686689}"/>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4AE053F5-D241-46DF-AFFC-5C4ADFFEA81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12233</xdr:rowOff>
    </xdr:from>
    <xdr:to>
      <xdr:col>54</xdr:col>
      <xdr:colOff>189865</xdr:colOff>
      <xdr:row>108</xdr:row>
      <xdr:rowOff>152400</xdr:rowOff>
    </xdr:to>
    <xdr:cxnSp macro="">
      <xdr:nvCxnSpPr>
        <xdr:cNvPr id="453" name="直線コネクタ 452">
          <a:extLst>
            <a:ext uri="{FF2B5EF4-FFF2-40B4-BE49-F238E27FC236}">
              <a16:creationId xmlns:a16="http://schemas.microsoft.com/office/drawing/2014/main" id="{1A839CF7-2251-4530-BCEC-A3014D53EB12}"/>
            </a:ext>
          </a:extLst>
        </xdr:cNvPr>
        <xdr:cNvCxnSpPr/>
      </xdr:nvCxnSpPr>
      <xdr:spPr>
        <a:xfrm flipV="1">
          <a:off x="10476865" y="17328683"/>
          <a:ext cx="0" cy="134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4" name="【港湾・漁港】&#10;一人当たり有形固定資産（償却資産）額最小値テキスト">
          <a:extLst>
            <a:ext uri="{FF2B5EF4-FFF2-40B4-BE49-F238E27FC236}">
              <a16:creationId xmlns:a16="http://schemas.microsoft.com/office/drawing/2014/main" id="{58F9AD38-9179-41AF-A617-4A5961EC30AE}"/>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5" name="直線コネクタ 454">
          <a:extLst>
            <a:ext uri="{FF2B5EF4-FFF2-40B4-BE49-F238E27FC236}">
              <a16:creationId xmlns:a16="http://schemas.microsoft.com/office/drawing/2014/main" id="{BA25750A-A012-41EE-BEE5-E6F1CF64C530}"/>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130360</xdr:rowOff>
    </xdr:from>
    <xdr:ext cx="599010" cy="259045"/>
    <xdr:sp macro="" textlink="">
      <xdr:nvSpPr>
        <xdr:cNvPr id="456" name="【港湾・漁港】&#10;一人当たり有形固定資産（償却資産）額最大値テキスト">
          <a:extLst>
            <a:ext uri="{FF2B5EF4-FFF2-40B4-BE49-F238E27FC236}">
              <a16:creationId xmlns:a16="http://schemas.microsoft.com/office/drawing/2014/main" id="{923495CE-8688-42A8-BD08-B25680758FB3}"/>
            </a:ext>
          </a:extLst>
        </xdr:cNvPr>
        <xdr:cNvSpPr txBox="1"/>
      </xdr:nvSpPr>
      <xdr:spPr>
        <a:xfrm>
          <a:off x="10515600" y="1710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12233</xdr:rowOff>
    </xdr:from>
    <xdr:to>
      <xdr:col>55</xdr:col>
      <xdr:colOff>88900</xdr:colOff>
      <xdr:row>101</xdr:row>
      <xdr:rowOff>12233</xdr:rowOff>
    </xdr:to>
    <xdr:cxnSp macro="">
      <xdr:nvCxnSpPr>
        <xdr:cNvPr id="457" name="直線コネクタ 456">
          <a:extLst>
            <a:ext uri="{FF2B5EF4-FFF2-40B4-BE49-F238E27FC236}">
              <a16:creationId xmlns:a16="http://schemas.microsoft.com/office/drawing/2014/main" id="{DA3287A9-616A-4A37-A4AE-152D50A6A78E}"/>
            </a:ext>
          </a:extLst>
        </xdr:cNvPr>
        <xdr:cNvCxnSpPr/>
      </xdr:nvCxnSpPr>
      <xdr:spPr>
        <a:xfrm>
          <a:off x="10388600" y="1732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141771</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7C9C0C68-368A-4E0C-9448-8122817FF944}"/>
            </a:ext>
          </a:extLst>
        </xdr:cNvPr>
        <xdr:cNvSpPr txBox="1"/>
      </xdr:nvSpPr>
      <xdr:spPr>
        <a:xfrm>
          <a:off x="10515600" y="178011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118894</xdr:rowOff>
    </xdr:from>
    <xdr:to>
      <xdr:col>55</xdr:col>
      <xdr:colOff>50800</xdr:colOff>
      <xdr:row>105</xdr:row>
      <xdr:rowOff>49044</xdr:rowOff>
    </xdr:to>
    <xdr:sp macro="" textlink="">
      <xdr:nvSpPr>
        <xdr:cNvPr id="459" name="フローチャート: 判断 458">
          <a:extLst>
            <a:ext uri="{FF2B5EF4-FFF2-40B4-BE49-F238E27FC236}">
              <a16:creationId xmlns:a16="http://schemas.microsoft.com/office/drawing/2014/main" id="{F596A350-5B2E-419B-9BDE-30EC2ED74B23}"/>
            </a:ext>
          </a:extLst>
        </xdr:cNvPr>
        <xdr:cNvSpPr/>
      </xdr:nvSpPr>
      <xdr:spPr>
        <a:xfrm>
          <a:off x="10426700" y="17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164629</xdr:rowOff>
    </xdr:from>
    <xdr:to>
      <xdr:col>50</xdr:col>
      <xdr:colOff>165100</xdr:colOff>
      <xdr:row>104</xdr:row>
      <xdr:rowOff>94779</xdr:rowOff>
    </xdr:to>
    <xdr:sp macro="" textlink="">
      <xdr:nvSpPr>
        <xdr:cNvPr id="460" name="フローチャート: 判断 459">
          <a:extLst>
            <a:ext uri="{FF2B5EF4-FFF2-40B4-BE49-F238E27FC236}">
              <a16:creationId xmlns:a16="http://schemas.microsoft.com/office/drawing/2014/main" id="{3D0FFA12-73E9-43A3-BA5E-92F4E7A3BE7E}"/>
            </a:ext>
          </a:extLst>
        </xdr:cNvPr>
        <xdr:cNvSpPr/>
      </xdr:nvSpPr>
      <xdr:spPr>
        <a:xfrm>
          <a:off x="9588500" y="1782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8941</xdr:rowOff>
    </xdr:from>
    <xdr:to>
      <xdr:col>46</xdr:col>
      <xdr:colOff>38100</xdr:colOff>
      <xdr:row>104</xdr:row>
      <xdr:rowOff>110541</xdr:rowOff>
    </xdr:to>
    <xdr:sp macro="" textlink="">
      <xdr:nvSpPr>
        <xdr:cNvPr id="461" name="フローチャート: 判断 460">
          <a:extLst>
            <a:ext uri="{FF2B5EF4-FFF2-40B4-BE49-F238E27FC236}">
              <a16:creationId xmlns:a16="http://schemas.microsoft.com/office/drawing/2014/main" id="{52B35306-1D67-44E8-B2C3-7F854DF3966B}"/>
            </a:ext>
          </a:extLst>
        </xdr:cNvPr>
        <xdr:cNvSpPr/>
      </xdr:nvSpPr>
      <xdr:spPr>
        <a:xfrm>
          <a:off x="8699500" y="178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121096</xdr:rowOff>
    </xdr:from>
    <xdr:to>
      <xdr:col>41</xdr:col>
      <xdr:colOff>101600</xdr:colOff>
      <xdr:row>106</xdr:row>
      <xdr:rowOff>51246</xdr:rowOff>
    </xdr:to>
    <xdr:sp macro="" textlink="">
      <xdr:nvSpPr>
        <xdr:cNvPr id="462" name="フローチャート: 判断 461">
          <a:extLst>
            <a:ext uri="{FF2B5EF4-FFF2-40B4-BE49-F238E27FC236}">
              <a16:creationId xmlns:a16="http://schemas.microsoft.com/office/drawing/2014/main" id="{15205C06-A694-4410-A827-97A580DC0C5E}"/>
            </a:ext>
          </a:extLst>
        </xdr:cNvPr>
        <xdr:cNvSpPr/>
      </xdr:nvSpPr>
      <xdr:spPr>
        <a:xfrm>
          <a:off x="7810500" y="1812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128220</xdr:rowOff>
    </xdr:from>
    <xdr:to>
      <xdr:col>36</xdr:col>
      <xdr:colOff>165100</xdr:colOff>
      <xdr:row>106</xdr:row>
      <xdr:rowOff>58370</xdr:rowOff>
    </xdr:to>
    <xdr:sp macro="" textlink="">
      <xdr:nvSpPr>
        <xdr:cNvPr id="463" name="フローチャート: 判断 462">
          <a:extLst>
            <a:ext uri="{FF2B5EF4-FFF2-40B4-BE49-F238E27FC236}">
              <a16:creationId xmlns:a16="http://schemas.microsoft.com/office/drawing/2014/main" id="{1E65E033-04C7-4938-A657-030E601CB374}"/>
            </a:ext>
          </a:extLst>
        </xdr:cNvPr>
        <xdr:cNvSpPr/>
      </xdr:nvSpPr>
      <xdr:spPr>
        <a:xfrm>
          <a:off x="6921500" y="181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0A18EBC-C817-4C67-AB05-D6BC24D358A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A6D861B-BDB9-4851-9B94-00B026AAB88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5E6323B-6518-48FE-AA4D-07C625DBA25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32C473D-EFDA-44BE-BB9B-89554BBA36F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294074B-DCF6-4DB0-9EA1-302E4A3C5B8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124197</xdr:rowOff>
    </xdr:from>
    <xdr:to>
      <xdr:col>55</xdr:col>
      <xdr:colOff>50800</xdr:colOff>
      <xdr:row>105</xdr:row>
      <xdr:rowOff>54347</xdr:rowOff>
    </xdr:to>
    <xdr:sp macro="" textlink="">
      <xdr:nvSpPr>
        <xdr:cNvPr id="469" name="楕円 468">
          <a:extLst>
            <a:ext uri="{FF2B5EF4-FFF2-40B4-BE49-F238E27FC236}">
              <a16:creationId xmlns:a16="http://schemas.microsoft.com/office/drawing/2014/main" id="{74732D45-6A70-4503-ADF0-07386EF3521B}"/>
            </a:ext>
          </a:extLst>
        </xdr:cNvPr>
        <xdr:cNvSpPr/>
      </xdr:nvSpPr>
      <xdr:spPr>
        <a:xfrm>
          <a:off x="10426700" y="179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102624</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961D29BF-F730-4076-9769-7A188C77F196}"/>
            </a:ext>
          </a:extLst>
        </xdr:cNvPr>
        <xdr:cNvSpPr txBox="1"/>
      </xdr:nvSpPr>
      <xdr:spPr>
        <a:xfrm>
          <a:off x="10515600" y="1793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141937</xdr:rowOff>
    </xdr:from>
    <xdr:to>
      <xdr:col>50</xdr:col>
      <xdr:colOff>165100</xdr:colOff>
      <xdr:row>105</xdr:row>
      <xdr:rowOff>72087</xdr:rowOff>
    </xdr:to>
    <xdr:sp macro="" textlink="">
      <xdr:nvSpPr>
        <xdr:cNvPr id="471" name="楕円 470">
          <a:extLst>
            <a:ext uri="{FF2B5EF4-FFF2-40B4-BE49-F238E27FC236}">
              <a16:creationId xmlns:a16="http://schemas.microsoft.com/office/drawing/2014/main" id="{AB210F7E-220F-4831-B4AC-E71C8E5043CA}"/>
            </a:ext>
          </a:extLst>
        </xdr:cNvPr>
        <xdr:cNvSpPr/>
      </xdr:nvSpPr>
      <xdr:spPr>
        <a:xfrm>
          <a:off x="9588500" y="179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3547</xdr:rowOff>
    </xdr:from>
    <xdr:to>
      <xdr:col>55</xdr:col>
      <xdr:colOff>0</xdr:colOff>
      <xdr:row>105</xdr:row>
      <xdr:rowOff>21287</xdr:rowOff>
    </xdr:to>
    <xdr:cxnSp macro="">
      <xdr:nvCxnSpPr>
        <xdr:cNvPr id="472" name="直線コネクタ 471">
          <a:extLst>
            <a:ext uri="{FF2B5EF4-FFF2-40B4-BE49-F238E27FC236}">
              <a16:creationId xmlns:a16="http://schemas.microsoft.com/office/drawing/2014/main" id="{B2B815B1-0E86-48F5-818C-F45E88F3A5C4}"/>
            </a:ext>
          </a:extLst>
        </xdr:cNvPr>
        <xdr:cNvCxnSpPr/>
      </xdr:nvCxnSpPr>
      <xdr:spPr>
        <a:xfrm flipV="1">
          <a:off x="9639300" y="18005797"/>
          <a:ext cx="8382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161207</xdr:rowOff>
    </xdr:from>
    <xdr:to>
      <xdr:col>46</xdr:col>
      <xdr:colOff>38100</xdr:colOff>
      <xdr:row>105</xdr:row>
      <xdr:rowOff>91357</xdr:rowOff>
    </xdr:to>
    <xdr:sp macro="" textlink="">
      <xdr:nvSpPr>
        <xdr:cNvPr id="473" name="楕円 472">
          <a:extLst>
            <a:ext uri="{FF2B5EF4-FFF2-40B4-BE49-F238E27FC236}">
              <a16:creationId xmlns:a16="http://schemas.microsoft.com/office/drawing/2014/main" id="{BA75EE07-62FB-4F9E-A55A-DA0CBDF00894}"/>
            </a:ext>
          </a:extLst>
        </xdr:cNvPr>
        <xdr:cNvSpPr/>
      </xdr:nvSpPr>
      <xdr:spPr>
        <a:xfrm>
          <a:off x="8699500" y="179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21287</xdr:rowOff>
    </xdr:from>
    <xdr:to>
      <xdr:col>50</xdr:col>
      <xdr:colOff>114300</xdr:colOff>
      <xdr:row>105</xdr:row>
      <xdr:rowOff>40557</xdr:rowOff>
    </xdr:to>
    <xdr:cxnSp macro="">
      <xdr:nvCxnSpPr>
        <xdr:cNvPr id="474" name="直線コネクタ 473">
          <a:extLst>
            <a:ext uri="{FF2B5EF4-FFF2-40B4-BE49-F238E27FC236}">
              <a16:creationId xmlns:a16="http://schemas.microsoft.com/office/drawing/2014/main" id="{BAA08F36-3439-43D1-B431-069E9C8D6EE7}"/>
            </a:ext>
          </a:extLst>
        </xdr:cNvPr>
        <xdr:cNvCxnSpPr/>
      </xdr:nvCxnSpPr>
      <xdr:spPr>
        <a:xfrm flipV="1">
          <a:off x="8750300" y="18023537"/>
          <a:ext cx="889000" cy="1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1546</xdr:rowOff>
    </xdr:from>
    <xdr:to>
      <xdr:col>41</xdr:col>
      <xdr:colOff>101600</xdr:colOff>
      <xdr:row>105</xdr:row>
      <xdr:rowOff>103146</xdr:rowOff>
    </xdr:to>
    <xdr:sp macro="" textlink="">
      <xdr:nvSpPr>
        <xdr:cNvPr id="475" name="楕円 474">
          <a:extLst>
            <a:ext uri="{FF2B5EF4-FFF2-40B4-BE49-F238E27FC236}">
              <a16:creationId xmlns:a16="http://schemas.microsoft.com/office/drawing/2014/main" id="{2C0ADA56-05E0-492B-BEA1-3AE1633814AE}"/>
            </a:ext>
          </a:extLst>
        </xdr:cNvPr>
        <xdr:cNvSpPr/>
      </xdr:nvSpPr>
      <xdr:spPr>
        <a:xfrm>
          <a:off x="7810500" y="180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40557</xdr:rowOff>
    </xdr:from>
    <xdr:to>
      <xdr:col>45</xdr:col>
      <xdr:colOff>177800</xdr:colOff>
      <xdr:row>105</xdr:row>
      <xdr:rowOff>52346</xdr:rowOff>
    </xdr:to>
    <xdr:cxnSp macro="">
      <xdr:nvCxnSpPr>
        <xdr:cNvPr id="476" name="直線コネクタ 475">
          <a:extLst>
            <a:ext uri="{FF2B5EF4-FFF2-40B4-BE49-F238E27FC236}">
              <a16:creationId xmlns:a16="http://schemas.microsoft.com/office/drawing/2014/main" id="{5EB52AD4-250C-4A02-BCB3-0CF32FC69DB9}"/>
            </a:ext>
          </a:extLst>
        </xdr:cNvPr>
        <xdr:cNvCxnSpPr/>
      </xdr:nvCxnSpPr>
      <xdr:spPr>
        <a:xfrm flipV="1">
          <a:off x="7861300" y="18042807"/>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9871</xdr:rowOff>
    </xdr:from>
    <xdr:to>
      <xdr:col>36</xdr:col>
      <xdr:colOff>165100</xdr:colOff>
      <xdr:row>105</xdr:row>
      <xdr:rowOff>111471</xdr:rowOff>
    </xdr:to>
    <xdr:sp macro="" textlink="">
      <xdr:nvSpPr>
        <xdr:cNvPr id="477" name="楕円 476">
          <a:extLst>
            <a:ext uri="{FF2B5EF4-FFF2-40B4-BE49-F238E27FC236}">
              <a16:creationId xmlns:a16="http://schemas.microsoft.com/office/drawing/2014/main" id="{D0F3C50E-9E45-462F-96E5-030E3185CDFF}"/>
            </a:ext>
          </a:extLst>
        </xdr:cNvPr>
        <xdr:cNvSpPr/>
      </xdr:nvSpPr>
      <xdr:spPr>
        <a:xfrm>
          <a:off x="6921500" y="180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52346</xdr:rowOff>
    </xdr:from>
    <xdr:to>
      <xdr:col>41</xdr:col>
      <xdr:colOff>50800</xdr:colOff>
      <xdr:row>105</xdr:row>
      <xdr:rowOff>60671</xdr:rowOff>
    </xdr:to>
    <xdr:cxnSp macro="">
      <xdr:nvCxnSpPr>
        <xdr:cNvPr id="478" name="直線コネクタ 477">
          <a:extLst>
            <a:ext uri="{FF2B5EF4-FFF2-40B4-BE49-F238E27FC236}">
              <a16:creationId xmlns:a16="http://schemas.microsoft.com/office/drawing/2014/main" id="{58383DF7-F43B-4F40-AC27-C66EB1276326}"/>
            </a:ext>
          </a:extLst>
        </xdr:cNvPr>
        <xdr:cNvCxnSpPr/>
      </xdr:nvCxnSpPr>
      <xdr:spPr>
        <a:xfrm flipV="1">
          <a:off x="6972300" y="18054596"/>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111306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0CE97F53-1C77-480F-B341-BFF45DC417CF}"/>
            </a:ext>
          </a:extLst>
        </xdr:cNvPr>
        <xdr:cNvSpPr txBox="1"/>
      </xdr:nvSpPr>
      <xdr:spPr>
        <a:xfrm>
          <a:off x="9327095" y="1759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127068</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308BCE8A-D51B-4901-B419-6D2632ED5371}"/>
            </a:ext>
          </a:extLst>
        </xdr:cNvPr>
        <xdr:cNvSpPr txBox="1"/>
      </xdr:nvSpPr>
      <xdr:spPr>
        <a:xfrm>
          <a:off x="8450795" y="176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42373</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CCE6CA0B-93A7-4F73-B6A6-D19D57A5C7E1}"/>
            </a:ext>
          </a:extLst>
        </xdr:cNvPr>
        <xdr:cNvSpPr txBox="1"/>
      </xdr:nvSpPr>
      <xdr:spPr>
        <a:xfrm>
          <a:off x="7561795" y="1821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49497</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EEA873DB-0545-4CF5-A750-2A79DDFCC02C}"/>
            </a:ext>
          </a:extLst>
        </xdr:cNvPr>
        <xdr:cNvSpPr txBox="1"/>
      </xdr:nvSpPr>
      <xdr:spPr>
        <a:xfrm>
          <a:off x="6672795" y="1822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63214</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952FDCD4-A040-44F4-BCE2-9C696C128079}"/>
            </a:ext>
          </a:extLst>
        </xdr:cNvPr>
        <xdr:cNvSpPr txBox="1"/>
      </xdr:nvSpPr>
      <xdr:spPr>
        <a:xfrm>
          <a:off x="9327095" y="1806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82484</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34B684D4-33C2-4A85-A47B-30C11F297B99}"/>
            </a:ext>
          </a:extLst>
        </xdr:cNvPr>
        <xdr:cNvSpPr txBox="1"/>
      </xdr:nvSpPr>
      <xdr:spPr>
        <a:xfrm>
          <a:off x="8450795" y="180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119673</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B96358DF-A56A-4910-8D52-3EC47B9E7A57}"/>
            </a:ext>
          </a:extLst>
        </xdr:cNvPr>
        <xdr:cNvSpPr txBox="1"/>
      </xdr:nvSpPr>
      <xdr:spPr>
        <a:xfrm>
          <a:off x="7561795" y="1777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127998</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F3D48853-8BF1-49E8-8113-BD601CA39B9B}"/>
            </a:ext>
          </a:extLst>
        </xdr:cNvPr>
        <xdr:cNvSpPr txBox="1"/>
      </xdr:nvSpPr>
      <xdr:spPr>
        <a:xfrm>
          <a:off x="6672795" y="1778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9255F9E9-2ED1-4EC9-8122-78861AA886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75926FB8-052C-4CC7-8526-409F5A8AAC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6F393B34-C2B7-4F8B-8AF9-90D139C260E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A3A623A8-85E1-4655-AFB9-4657FBFAF55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CFA026A-D6A3-4112-9E6F-C3671C0F5CE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5676F135-FD58-464C-B35F-4D3D38A32B1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EF7601A5-F731-4AAD-864E-6997846C01C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668A8F0D-2366-48FC-9AD4-0849A1C2762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CEE6839F-5744-48DE-A28A-B7D169F702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5B6EC08E-80C1-42B7-BCC3-E32E3391179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29D32692-B806-4DFA-8F8A-E9B62605B5D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B44A8DF5-8C2B-49D0-BD85-E4EE2FFE88A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71E07C1F-E30C-4D4F-8392-ED520F913D1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49E1D3E4-3546-4537-B00B-4D04CB2D303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C652AA2-08A1-48D4-878A-3F1B17D7450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A7F90CB5-0267-4EC7-920B-811FC26B154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39789B9F-34B0-4753-AA8B-C14367AD865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ECE6B4E0-FC98-44C8-BDF1-8CF2F88D30F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60DD06A9-6D3E-485C-AC0F-63B5F1995E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6F4A1D3F-221B-4BED-A46D-0FC7139DF40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BAB7592D-9E0D-47F5-A2A9-432A1E803EC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95A134D8-5D3F-44E0-ABEF-6E545DB5D10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9569CFFC-B916-4AB4-93E5-F0E8F789CE0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FFC650F5-3F70-4EC1-AAE5-826894F6BA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AFADCA9C-6DD1-4055-ADDF-A6F67BDF2689}"/>
            </a:ext>
          </a:extLst>
        </xdr:cNvPr>
        <xdr:cNvCxnSpPr/>
      </xdr:nvCxnSpPr>
      <xdr:spPr>
        <a:xfrm flipV="1">
          <a:off x="16318864" y="581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認定こども園・幼稚園・保育所】&#10;有形固定資産減価償却率最小値テキスト">
          <a:extLst>
            <a:ext uri="{FF2B5EF4-FFF2-40B4-BE49-F238E27FC236}">
              <a16:creationId xmlns:a16="http://schemas.microsoft.com/office/drawing/2014/main" id="{29EB5EA5-4A79-42AB-8E35-7F7F7559C2D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F17D248E-6E41-49B1-8432-1437818AF23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349E569A-D5A3-4015-AB7D-252D29A389EA}"/>
            </a:ext>
          </a:extLst>
        </xdr:cNvPr>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515" name="直線コネクタ 514">
          <a:extLst>
            <a:ext uri="{FF2B5EF4-FFF2-40B4-BE49-F238E27FC236}">
              <a16:creationId xmlns:a16="http://schemas.microsoft.com/office/drawing/2014/main" id="{9FEA7255-E726-457E-A923-5062D7CA0692}"/>
            </a:ext>
          </a:extLst>
        </xdr:cNvPr>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169562</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AB5861F1-7857-4669-B090-0F1602F0E035}"/>
            </a:ext>
          </a:extLst>
        </xdr:cNvPr>
        <xdr:cNvSpPr txBox="1"/>
      </xdr:nvSpPr>
      <xdr:spPr>
        <a:xfrm>
          <a:off x="16357600" y="634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517" name="フローチャート: 判断 516">
          <a:extLst>
            <a:ext uri="{FF2B5EF4-FFF2-40B4-BE49-F238E27FC236}">
              <a16:creationId xmlns:a16="http://schemas.microsoft.com/office/drawing/2014/main" id="{D520A386-9285-45ED-A933-8FBFEFFDE563}"/>
            </a:ext>
          </a:extLst>
        </xdr:cNvPr>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518" name="フローチャート: 判断 517">
          <a:extLst>
            <a:ext uri="{FF2B5EF4-FFF2-40B4-BE49-F238E27FC236}">
              <a16:creationId xmlns:a16="http://schemas.microsoft.com/office/drawing/2014/main" id="{618C41EE-871E-4403-8B3D-D79137BF703F}"/>
            </a:ext>
          </a:extLst>
        </xdr:cNvPr>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519" name="フローチャート: 判断 518">
          <a:extLst>
            <a:ext uri="{FF2B5EF4-FFF2-40B4-BE49-F238E27FC236}">
              <a16:creationId xmlns:a16="http://schemas.microsoft.com/office/drawing/2014/main" id="{D1111638-3850-461D-B0E6-37E3999B8ED5}"/>
            </a:ext>
          </a:extLst>
        </xdr:cNvPr>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520" name="フローチャート: 判断 519">
          <a:extLst>
            <a:ext uri="{FF2B5EF4-FFF2-40B4-BE49-F238E27FC236}">
              <a16:creationId xmlns:a16="http://schemas.microsoft.com/office/drawing/2014/main" id="{449F09D8-CC21-45F9-B109-BB0C9FC70504}"/>
            </a:ext>
          </a:extLst>
        </xdr:cNvPr>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137795</xdr:rowOff>
    </xdr:from>
    <xdr:to>
      <xdr:col>67</xdr:col>
      <xdr:colOff>101600</xdr:colOff>
      <xdr:row>37</xdr:row>
      <xdr:rowOff>67945</xdr:rowOff>
    </xdr:to>
    <xdr:sp macro="" textlink="">
      <xdr:nvSpPr>
        <xdr:cNvPr id="521" name="フローチャート: 判断 520">
          <a:extLst>
            <a:ext uri="{FF2B5EF4-FFF2-40B4-BE49-F238E27FC236}">
              <a16:creationId xmlns:a16="http://schemas.microsoft.com/office/drawing/2014/main" id="{EFC455EB-007D-408A-A516-2D836571AA32}"/>
            </a:ext>
          </a:extLst>
        </xdr:cNvPr>
        <xdr:cNvSpPr/>
      </xdr:nvSpPr>
      <xdr:spPr>
        <a:xfrm>
          <a:off x="12763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D9B5120-8F8E-482F-8206-CB9E6FF056D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C1C021C-1C58-46A2-8377-70D70BA7C04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AB5FF57-9A41-4D55-8791-14ED0A94F7F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E40D988-DC1B-47A1-BC31-5A687C0CE0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15F6776-F7EF-49DF-AC77-F5DDD9FFD7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109220</xdr:rowOff>
    </xdr:from>
    <xdr:to>
      <xdr:col>85</xdr:col>
      <xdr:colOff>177800</xdr:colOff>
      <xdr:row>34</xdr:row>
      <xdr:rowOff>39370</xdr:rowOff>
    </xdr:to>
    <xdr:sp macro="" textlink="">
      <xdr:nvSpPr>
        <xdr:cNvPr id="527" name="楕円 526">
          <a:extLst>
            <a:ext uri="{FF2B5EF4-FFF2-40B4-BE49-F238E27FC236}">
              <a16:creationId xmlns:a16="http://schemas.microsoft.com/office/drawing/2014/main" id="{5B44DAF0-1F98-440B-972D-261E5F86B928}"/>
            </a:ext>
          </a:extLst>
        </xdr:cNvPr>
        <xdr:cNvSpPr/>
      </xdr:nvSpPr>
      <xdr:spPr>
        <a:xfrm>
          <a:off x="162687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62247</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418E2FC3-594E-45D6-B6B7-B5AC0988F414}"/>
            </a:ext>
          </a:extLst>
        </xdr:cNvPr>
        <xdr:cNvSpPr txBox="1"/>
      </xdr:nvSpPr>
      <xdr:spPr>
        <a:xfrm>
          <a:off x="16357600"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34925</xdr:rowOff>
    </xdr:from>
    <xdr:to>
      <xdr:col>81</xdr:col>
      <xdr:colOff>101600</xdr:colOff>
      <xdr:row>39</xdr:row>
      <xdr:rowOff>136525</xdr:rowOff>
    </xdr:to>
    <xdr:sp macro="" textlink="">
      <xdr:nvSpPr>
        <xdr:cNvPr id="529" name="楕円 528">
          <a:extLst>
            <a:ext uri="{FF2B5EF4-FFF2-40B4-BE49-F238E27FC236}">
              <a16:creationId xmlns:a16="http://schemas.microsoft.com/office/drawing/2014/main" id="{01F65C57-DC92-4836-8787-20F99D9DD2C3}"/>
            </a:ext>
          </a:extLst>
        </xdr:cNvPr>
        <xdr:cNvSpPr/>
      </xdr:nvSpPr>
      <xdr:spPr>
        <a:xfrm>
          <a:off x="15430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160020</xdr:rowOff>
    </xdr:from>
    <xdr:to>
      <xdr:col>85</xdr:col>
      <xdr:colOff>127000</xdr:colOff>
      <xdr:row>39</xdr:row>
      <xdr:rowOff>85725</xdr:rowOff>
    </xdr:to>
    <xdr:cxnSp macro="">
      <xdr:nvCxnSpPr>
        <xdr:cNvPr id="530" name="直線コネクタ 529">
          <a:extLst>
            <a:ext uri="{FF2B5EF4-FFF2-40B4-BE49-F238E27FC236}">
              <a16:creationId xmlns:a16="http://schemas.microsoft.com/office/drawing/2014/main" id="{49B2E8F8-08E2-44FA-B2BD-FA46BE678916}"/>
            </a:ext>
          </a:extLst>
        </xdr:cNvPr>
        <xdr:cNvCxnSpPr/>
      </xdr:nvCxnSpPr>
      <xdr:spPr>
        <a:xfrm flipV="1">
          <a:off x="15481300" y="5817870"/>
          <a:ext cx="838200" cy="95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12065</xdr:rowOff>
    </xdr:from>
    <xdr:to>
      <xdr:col>76</xdr:col>
      <xdr:colOff>165100</xdr:colOff>
      <xdr:row>39</xdr:row>
      <xdr:rowOff>113665</xdr:rowOff>
    </xdr:to>
    <xdr:sp macro="" textlink="">
      <xdr:nvSpPr>
        <xdr:cNvPr id="531" name="楕円 530">
          <a:extLst>
            <a:ext uri="{FF2B5EF4-FFF2-40B4-BE49-F238E27FC236}">
              <a16:creationId xmlns:a16="http://schemas.microsoft.com/office/drawing/2014/main" id="{82021A4F-3C2C-41A7-98AB-BF42F62580B9}"/>
            </a:ext>
          </a:extLst>
        </xdr:cNvPr>
        <xdr:cNvSpPr/>
      </xdr:nvSpPr>
      <xdr:spPr>
        <a:xfrm>
          <a:off x="14541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62865</xdr:rowOff>
    </xdr:from>
    <xdr:to>
      <xdr:col>81</xdr:col>
      <xdr:colOff>50800</xdr:colOff>
      <xdr:row>39</xdr:row>
      <xdr:rowOff>85725</xdr:rowOff>
    </xdr:to>
    <xdr:cxnSp macro="">
      <xdr:nvCxnSpPr>
        <xdr:cNvPr id="532" name="直線コネクタ 531">
          <a:extLst>
            <a:ext uri="{FF2B5EF4-FFF2-40B4-BE49-F238E27FC236}">
              <a16:creationId xmlns:a16="http://schemas.microsoft.com/office/drawing/2014/main" id="{7FE015B1-CF39-4992-B667-9DF7CD452980}"/>
            </a:ext>
          </a:extLst>
        </xdr:cNvPr>
        <xdr:cNvCxnSpPr/>
      </xdr:nvCxnSpPr>
      <xdr:spPr>
        <a:xfrm>
          <a:off x="14592300" y="67494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533" name="楕円 532">
          <a:extLst>
            <a:ext uri="{FF2B5EF4-FFF2-40B4-BE49-F238E27FC236}">
              <a16:creationId xmlns:a16="http://schemas.microsoft.com/office/drawing/2014/main" id="{12F8EA4A-C5BB-4A32-BE72-B98E1301B249}"/>
            </a:ext>
          </a:extLst>
        </xdr:cNvPr>
        <xdr:cNvSpPr/>
      </xdr:nvSpPr>
      <xdr:spPr>
        <a:xfrm>
          <a:off x="1365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38100</xdr:rowOff>
    </xdr:from>
    <xdr:to>
      <xdr:col>76</xdr:col>
      <xdr:colOff>114300</xdr:colOff>
      <xdr:row>39</xdr:row>
      <xdr:rowOff>62865</xdr:rowOff>
    </xdr:to>
    <xdr:cxnSp macro="">
      <xdr:nvCxnSpPr>
        <xdr:cNvPr id="534" name="直線コネクタ 533">
          <a:extLst>
            <a:ext uri="{FF2B5EF4-FFF2-40B4-BE49-F238E27FC236}">
              <a16:creationId xmlns:a16="http://schemas.microsoft.com/office/drawing/2014/main" id="{B6E01450-41F2-499B-A838-A51B81316C6D}"/>
            </a:ext>
          </a:extLst>
        </xdr:cNvPr>
        <xdr:cNvCxnSpPr/>
      </xdr:nvCxnSpPr>
      <xdr:spPr>
        <a:xfrm>
          <a:off x="13703300" y="67246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535" name="楕円 534">
          <a:extLst>
            <a:ext uri="{FF2B5EF4-FFF2-40B4-BE49-F238E27FC236}">
              <a16:creationId xmlns:a16="http://schemas.microsoft.com/office/drawing/2014/main" id="{035EA203-5808-407F-85D0-B1F6A993AD88}"/>
            </a:ext>
          </a:extLst>
        </xdr:cNvPr>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xdr:rowOff>
    </xdr:from>
    <xdr:to>
      <xdr:col>71</xdr:col>
      <xdr:colOff>177800</xdr:colOff>
      <xdr:row>39</xdr:row>
      <xdr:rowOff>38100</xdr:rowOff>
    </xdr:to>
    <xdr:cxnSp macro="">
      <xdr:nvCxnSpPr>
        <xdr:cNvPr id="536" name="直線コネクタ 535">
          <a:extLst>
            <a:ext uri="{FF2B5EF4-FFF2-40B4-BE49-F238E27FC236}">
              <a16:creationId xmlns:a16="http://schemas.microsoft.com/office/drawing/2014/main" id="{B4B6E88F-8160-4936-8FB4-763442D5E229}"/>
            </a:ext>
          </a:extLst>
        </xdr:cNvPr>
        <xdr:cNvCxnSpPr/>
      </xdr:nvCxnSpPr>
      <xdr:spPr>
        <a:xfrm>
          <a:off x="12814300" y="6701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9714C090-48FB-4859-9A79-774CFA8AA3EC}"/>
            </a:ext>
          </a:extLst>
        </xdr:cNvPr>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62552380-E2F6-4861-9DD8-8A30BC65A6A0}"/>
            </a:ext>
          </a:extLst>
        </xdr:cNvPr>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4936CF1C-9227-42CA-B621-A844B4D90C77}"/>
            </a:ext>
          </a:extLst>
        </xdr:cNvPr>
        <xdr:cNvSpPr txBox="1"/>
      </xdr:nvSpPr>
      <xdr:spPr>
        <a:xfrm>
          <a:off x="13500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84472</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8DAB7CBD-E90B-487B-B63C-2C907D813EF8}"/>
            </a:ext>
          </a:extLst>
        </xdr:cNvPr>
        <xdr:cNvSpPr txBox="1"/>
      </xdr:nvSpPr>
      <xdr:spPr>
        <a:xfrm>
          <a:off x="12611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127652</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6252F872-3BF6-4B0C-A286-6DF3041E211F}"/>
            </a:ext>
          </a:extLst>
        </xdr:cNvPr>
        <xdr:cNvSpPr txBox="1"/>
      </xdr:nvSpPr>
      <xdr:spPr>
        <a:xfrm>
          <a:off x="152660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104792</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46B7BA1F-AB2F-4CC4-9DAA-7BD29B904E91}"/>
            </a:ext>
          </a:extLst>
        </xdr:cNvPr>
        <xdr:cNvSpPr txBox="1"/>
      </xdr:nvSpPr>
      <xdr:spPr>
        <a:xfrm>
          <a:off x="14389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80027</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232482F9-418B-416F-A696-174E303CF763}"/>
            </a:ext>
          </a:extLst>
        </xdr:cNvPr>
        <xdr:cNvSpPr txBox="1"/>
      </xdr:nvSpPr>
      <xdr:spPr>
        <a:xfrm>
          <a:off x="13500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7EA0EC9B-07A0-4B39-8162-09993C8D5FA4}"/>
            </a:ext>
          </a:extLst>
        </xdr:cNvPr>
        <xdr:cNvSpPr txBox="1"/>
      </xdr:nvSpPr>
      <xdr:spPr>
        <a:xfrm>
          <a:off x="12611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3ADB6FEB-C169-42B9-9499-D36DA8C259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B0EA1314-798C-471D-9D2E-169EB5BF09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590092C7-2624-4C68-A9B4-08EAB0E2EE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997ACA93-C93F-41FD-8B66-7E0FB9C9D5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5A4C9AC-9D9C-4518-82B3-6A11F04123D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28AA0BC3-D127-4CFB-8C15-C557015CD11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C0809E2C-CB22-4246-85B9-41A2161CF0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1950DBB8-59C4-4A58-807C-D25BEB1076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E2DD08C8-95D5-4ED4-A0DB-C5903705A4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2EE263E-0D22-447D-818A-5AADCE0F10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C506C73A-64F6-44DC-BFE1-BB61C9BFD67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a:extLst>
            <a:ext uri="{FF2B5EF4-FFF2-40B4-BE49-F238E27FC236}">
              <a16:creationId xmlns:a16="http://schemas.microsoft.com/office/drawing/2014/main" id="{2CF329F9-9046-46C3-8592-EFC5B80A3DB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8292A410-8A7D-4163-A0B1-C2E9A0D14C6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a:extLst>
            <a:ext uri="{FF2B5EF4-FFF2-40B4-BE49-F238E27FC236}">
              <a16:creationId xmlns:a16="http://schemas.microsoft.com/office/drawing/2014/main" id="{5370DE39-1F0E-4CAA-BDD6-94E891ADD72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8E4614F0-2E9D-4AC6-BE64-3F1C732B5B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a:extLst>
            <a:ext uri="{FF2B5EF4-FFF2-40B4-BE49-F238E27FC236}">
              <a16:creationId xmlns:a16="http://schemas.microsoft.com/office/drawing/2014/main" id="{3135AC79-C471-4735-AAAC-B6AD47223AF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230A7B6D-1FDC-4761-994C-14223884247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a:extLst>
            <a:ext uri="{FF2B5EF4-FFF2-40B4-BE49-F238E27FC236}">
              <a16:creationId xmlns:a16="http://schemas.microsoft.com/office/drawing/2014/main" id="{0C503F8F-1927-4402-8933-1736FA20960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76A1D5B4-B30F-439F-B6AA-0A311629886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a:extLst>
            <a:ext uri="{FF2B5EF4-FFF2-40B4-BE49-F238E27FC236}">
              <a16:creationId xmlns:a16="http://schemas.microsoft.com/office/drawing/2014/main" id="{96D3F671-9007-4483-841E-15073D8CE22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D21C4128-C589-44F2-8B3D-2FD5C278592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4B4E2FED-CCF3-4375-B335-8B928C783A1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C15240A0-CA42-44C5-8DA2-D34C31A89D5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41</xdr:row>
      <xdr:rowOff>106680</xdr:rowOff>
    </xdr:to>
    <xdr:cxnSp macro="">
      <xdr:nvCxnSpPr>
        <xdr:cNvPr id="568" name="直線コネクタ 567">
          <a:extLst>
            <a:ext uri="{FF2B5EF4-FFF2-40B4-BE49-F238E27FC236}">
              <a16:creationId xmlns:a16="http://schemas.microsoft.com/office/drawing/2014/main" id="{BCC35A3E-47DD-4C22-8BBB-1E2BEA70CAD5}"/>
            </a:ext>
          </a:extLst>
        </xdr:cNvPr>
        <xdr:cNvCxnSpPr/>
      </xdr:nvCxnSpPr>
      <xdr:spPr>
        <a:xfrm flipV="1">
          <a:off x="22160864" y="57264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110507</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784898FF-62A0-4528-8674-0A1EAC59377F}"/>
            </a:ext>
          </a:extLst>
        </xdr:cNvPr>
        <xdr:cNvSpPr txBox="1"/>
      </xdr:nvSpPr>
      <xdr:spPr>
        <a:xfrm>
          <a:off x="22199600"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106680</xdr:rowOff>
    </xdr:from>
    <xdr:to>
      <xdr:col>116</xdr:col>
      <xdr:colOff>152400</xdr:colOff>
      <xdr:row>41</xdr:row>
      <xdr:rowOff>106680</xdr:rowOff>
    </xdr:to>
    <xdr:cxnSp macro="">
      <xdr:nvCxnSpPr>
        <xdr:cNvPr id="570" name="直線コネクタ 569">
          <a:extLst>
            <a:ext uri="{FF2B5EF4-FFF2-40B4-BE49-F238E27FC236}">
              <a16:creationId xmlns:a16="http://schemas.microsoft.com/office/drawing/2014/main" id="{3D74B05C-91D0-41C7-86B1-D241913F760C}"/>
            </a:ext>
          </a:extLst>
        </xdr:cNvPr>
        <xdr:cNvCxnSpPr/>
      </xdr:nvCxnSpPr>
      <xdr:spPr>
        <a:xfrm>
          <a:off x="22072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DD885BB5-E293-435A-B604-107D4B9C1078}"/>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572" name="直線コネクタ 571">
          <a:extLst>
            <a:ext uri="{FF2B5EF4-FFF2-40B4-BE49-F238E27FC236}">
              <a16:creationId xmlns:a16="http://schemas.microsoft.com/office/drawing/2014/main" id="{07970F6B-58C1-47DD-84CB-5C6B1CA7DA1B}"/>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29227</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9EE73C8C-1321-4222-8FB9-AF8C6AD3272F}"/>
            </a:ext>
          </a:extLst>
        </xdr:cNvPr>
        <xdr:cNvSpPr txBox="1"/>
      </xdr:nvSpPr>
      <xdr:spPr>
        <a:xfrm>
          <a:off x="22199600" y="637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xdr:rowOff>
    </xdr:from>
    <xdr:to>
      <xdr:col>116</xdr:col>
      <xdr:colOff>114300</xdr:colOff>
      <xdr:row>38</xdr:row>
      <xdr:rowOff>107950</xdr:rowOff>
    </xdr:to>
    <xdr:sp macro="" textlink="">
      <xdr:nvSpPr>
        <xdr:cNvPr id="574" name="フローチャート: 判断 573">
          <a:extLst>
            <a:ext uri="{FF2B5EF4-FFF2-40B4-BE49-F238E27FC236}">
              <a16:creationId xmlns:a16="http://schemas.microsoft.com/office/drawing/2014/main" id="{4EEAD3F7-D73B-4CA4-8119-97485F71361B}"/>
            </a:ext>
          </a:extLst>
        </xdr:cNvPr>
        <xdr:cNvSpPr/>
      </xdr:nvSpPr>
      <xdr:spPr>
        <a:xfrm>
          <a:off x="22110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29210</xdr:rowOff>
    </xdr:from>
    <xdr:to>
      <xdr:col>112</xdr:col>
      <xdr:colOff>38100</xdr:colOff>
      <xdr:row>38</xdr:row>
      <xdr:rowOff>130810</xdr:rowOff>
    </xdr:to>
    <xdr:sp macro="" textlink="">
      <xdr:nvSpPr>
        <xdr:cNvPr id="575" name="フローチャート: 判断 574">
          <a:extLst>
            <a:ext uri="{FF2B5EF4-FFF2-40B4-BE49-F238E27FC236}">
              <a16:creationId xmlns:a16="http://schemas.microsoft.com/office/drawing/2014/main" id="{595DA4AC-D168-4893-940D-4A40F9A7E044}"/>
            </a:ext>
          </a:extLst>
        </xdr:cNvPr>
        <xdr:cNvSpPr/>
      </xdr:nvSpPr>
      <xdr:spPr>
        <a:xfrm>
          <a:off x="21272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25400</xdr:rowOff>
    </xdr:from>
    <xdr:to>
      <xdr:col>107</xdr:col>
      <xdr:colOff>101600</xdr:colOff>
      <xdr:row>38</xdr:row>
      <xdr:rowOff>127000</xdr:rowOff>
    </xdr:to>
    <xdr:sp macro="" textlink="">
      <xdr:nvSpPr>
        <xdr:cNvPr id="576" name="フローチャート: 判断 575">
          <a:extLst>
            <a:ext uri="{FF2B5EF4-FFF2-40B4-BE49-F238E27FC236}">
              <a16:creationId xmlns:a16="http://schemas.microsoft.com/office/drawing/2014/main" id="{CE0ED1CF-D7D1-4A67-8D86-0104F0128DE5}"/>
            </a:ext>
          </a:extLst>
        </xdr:cNvPr>
        <xdr:cNvSpPr/>
      </xdr:nvSpPr>
      <xdr:spPr>
        <a:xfrm>
          <a:off x="2038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577" name="フローチャート: 判断 576">
          <a:extLst>
            <a:ext uri="{FF2B5EF4-FFF2-40B4-BE49-F238E27FC236}">
              <a16:creationId xmlns:a16="http://schemas.microsoft.com/office/drawing/2014/main" id="{E4CD5BEA-C03F-4091-BA41-ED873723EC6B}"/>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33020</xdr:rowOff>
    </xdr:from>
    <xdr:to>
      <xdr:col>98</xdr:col>
      <xdr:colOff>38100</xdr:colOff>
      <xdr:row>38</xdr:row>
      <xdr:rowOff>134620</xdr:rowOff>
    </xdr:to>
    <xdr:sp macro="" textlink="">
      <xdr:nvSpPr>
        <xdr:cNvPr id="578" name="フローチャート: 判断 577">
          <a:extLst>
            <a:ext uri="{FF2B5EF4-FFF2-40B4-BE49-F238E27FC236}">
              <a16:creationId xmlns:a16="http://schemas.microsoft.com/office/drawing/2014/main" id="{F2624C4C-ECCC-4140-AC8E-EEAB83812254}"/>
            </a:ext>
          </a:extLst>
        </xdr:cNvPr>
        <xdr:cNvSpPr/>
      </xdr:nvSpPr>
      <xdr:spPr>
        <a:xfrm>
          <a:off x="18605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095B736-4FA0-46F6-8249-A00B33ACCEF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41920FB-7C7C-4B81-8B73-2E92596A247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BB571D5-7FE2-4592-AE23-1AEA48A80D8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D490C054-32A7-41A2-9325-3D01FAF11B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A87C402-EA4E-4CAF-82E4-750B5255B56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584" name="楕円 583">
          <a:extLst>
            <a:ext uri="{FF2B5EF4-FFF2-40B4-BE49-F238E27FC236}">
              <a16:creationId xmlns:a16="http://schemas.microsoft.com/office/drawing/2014/main" id="{428F1A2B-A1C6-4FA0-9CD1-EBB0F5B2BA6D}"/>
            </a:ext>
          </a:extLst>
        </xdr:cNvPr>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ADE08BCC-FB96-4B43-9339-D5F43ACCC99B}"/>
            </a:ext>
          </a:extLst>
        </xdr:cNvPr>
        <xdr:cNvSpPr txBox="1"/>
      </xdr:nvSpPr>
      <xdr:spPr>
        <a:xfrm>
          <a:off x="22199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40640</xdr:rowOff>
    </xdr:from>
    <xdr:to>
      <xdr:col>112</xdr:col>
      <xdr:colOff>38100</xdr:colOff>
      <xdr:row>41</xdr:row>
      <xdr:rowOff>142240</xdr:rowOff>
    </xdr:to>
    <xdr:sp macro="" textlink="">
      <xdr:nvSpPr>
        <xdr:cNvPr id="586" name="楕円 585">
          <a:extLst>
            <a:ext uri="{FF2B5EF4-FFF2-40B4-BE49-F238E27FC236}">
              <a16:creationId xmlns:a16="http://schemas.microsoft.com/office/drawing/2014/main" id="{3A609447-BE7A-4885-A233-6970079F6385}"/>
            </a:ext>
          </a:extLst>
        </xdr:cNvPr>
        <xdr:cNvSpPr/>
      </xdr:nvSpPr>
      <xdr:spPr>
        <a:xfrm>
          <a:off x="21272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41</xdr:row>
      <xdr:rowOff>91440</xdr:rowOff>
    </xdr:to>
    <xdr:cxnSp macro="">
      <xdr:nvCxnSpPr>
        <xdr:cNvPr id="587" name="直線コネクタ 586">
          <a:extLst>
            <a:ext uri="{FF2B5EF4-FFF2-40B4-BE49-F238E27FC236}">
              <a16:creationId xmlns:a16="http://schemas.microsoft.com/office/drawing/2014/main" id="{EF8902D2-7EEE-4D1A-A0FF-C320DD7EE459}"/>
            </a:ext>
          </a:extLst>
        </xdr:cNvPr>
        <xdr:cNvCxnSpPr/>
      </xdr:nvCxnSpPr>
      <xdr:spPr>
        <a:xfrm flipV="1">
          <a:off x="21323300" y="697992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44450</xdr:rowOff>
    </xdr:from>
    <xdr:to>
      <xdr:col>107</xdr:col>
      <xdr:colOff>101600</xdr:colOff>
      <xdr:row>41</xdr:row>
      <xdr:rowOff>146050</xdr:rowOff>
    </xdr:to>
    <xdr:sp macro="" textlink="">
      <xdr:nvSpPr>
        <xdr:cNvPr id="588" name="楕円 587">
          <a:extLst>
            <a:ext uri="{FF2B5EF4-FFF2-40B4-BE49-F238E27FC236}">
              <a16:creationId xmlns:a16="http://schemas.microsoft.com/office/drawing/2014/main" id="{354E6BC8-9138-4861-8538-44FEA35CC080}"/>
            </a:ext>
          </a:extLst>
        </xdr:cNvPr>
        <xdr:cNvSpPr/>
      </xdr:nvSpPr>
      <xdr:spPr>
        <a:xfrm>
          <a:off x="20383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91440</xdr:rowOff>
    </xdr:from>
    <xdr:to>
      <xdr:col>111</xdr:col>
      <xdr:colOff>177800</xdr:colOff>
      <xdr:row>41</xdr:row>
      <xdr:rowOff>95250</xdr:rowOff>
    </xdr:to>
    <xdr:cxnSp macro="">
      <xdr:nvCxnSpPr>
        <xdr:cNvPr id="589" name="直線コネクタ 588">
          <a:extLst>
            <a:ext uri="{FF2B5EF4-FFF2-40B4-BE49-F238E27FC236}">
              <a16:creationId xmlns:a16="http://schemas.microsoft.com/office/drawing/2014/main" id="{930F0168-5735-424E-8E9D-C171CEB627F5}"/>
            </a:ext>
          </a:extLst>
        </xdr:cNvPr>
        <xdr:cNvCxnSpPr/>
      </xdr:nvCxnSpPr>
      <xdr:spPr>
        <a:xfrm flipV="1">
          <a:off x="20434300" y="712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44450</xdr:rowOff>
    </xdr:from>
    <xdr:to>
      <xdr:col>102</xdr:col>
      <xdr:colOff>165100</xdr:colOff>
      <xdr:row>41</xdr:row>
      <xdr:rowOff>146050</xdr:rowOff>
    </xdr:to>
    <xdr:sp macro="" textlink="">
      <xdr:nvSpPr>
        <xdr:cNvPr id="590" name="楕円 589">
          <a:extLst>
            <a:ext uri="{FF2B5EF4-FFF2-40B4-BE49-F238E27FC236}">
              <a16:creationId xmlns:a16="http://schemas.microsoft.com/office/drawing/2014/main" id="{D59C240E-B5A1-48A4-8131-5D930D293364}"/>
            </a:ext>
          </a:extLst>
        </xdr:cNvPr>
        <xdr:cNvSpPr/>
      </xdr:nvSpPr>
      <xdr:spPr>
        <a:xfrm>
          <a:off x="19494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95250</xdr:rowOff>
    </xdr:from>
    <xdr:to>
      <xdr:col>107</xdr:col>
      <xdr:colOff>50800</xdr:colOff>
      <xdr:row>41</xdr:row>
      <xdr:rowOff>95250</xdr:rowOff>
    </xdr:to>
    <xdr:cxnSp macro="">
      <xdr:nvCxnSpPr>
        <xdr:cNvPr id="591" name="直線コネクタ 590">
          <a:extLst>
            <a:ext uri="{FF2B5EF4-FFF2-40B4-BE49-F238E27FC236}">
              <a16:creationId xmlns:a16="http://schemas.microsoft.com/office/drawing/2014/main" id="{0A1533EC-F48F-47D4-948A-71B68B0D1F10}"/>
            </a:ext>
          </a:extLst>
        </xdr:cNvPr>
        <xdr:cNvCxnSpPr/>
      </xdr:nvCxnSpPr>
      <xdr:spPr>
        <a:xfrm>
          <a:off x="19545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48260</xdr:rowOff>
    </xdr:from>
    <xdr:to>
      <xdr:col>98</xdr:col>
      <xdr:colOff>38100</xdr:colOff>
      <xdr:row>41</xdr:row>
      <xdr:rowOff>149860</xdr:rowOff>
    </xdr:to>
    <xdr:sp macro="" textlink="">
      <xdr:nvSpPr>
        <xdr:cNvPr id="592" name="楕円 591">
          <a:extLst>
            <a:ext uri="{FF2B5EF4-FFF2-40B4-BE49-F238E27FC236}">
              <a16:creationId xmlns:a16="http://schemas.microsoft.com/office/drawing/2014/main" id="{F74AB66E-CC94-49AB-B14D-C6EB54F16BCA}"/>
            </a:ext>
          </a:extLst>
        </xdr:cNvPr>
        <xdr:cNvSpPr/>
      </xdr:nvSpPr>
      <xdr:spPr>
        <a:xfrm>
          <a:off x="18605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95250</xdr:rowOff>
    </xdr:from>
    <xdr:to>
      <xdr:col>102</xdr:col>
      <xdr:colOff>114300</xdr:colOff>
      <xdr:row>41</xdr:row>
      <xdr:rowOff>99060</xdr:rowOff>
    </xdr:to>
    <xdr:cxnSp macro="">
      <xdr:nvCxnSpPr>
        <xdr:cNvPr id="593" name="直線コネクタ 592">
          <a:extLst>
            <a:ext uri="{FF2B5EF4-FFF2-40B4-BE49-F238E27FC236}">
              <a16:creationId xmlns:a16="http://schemas.microsoft.com/office/drawing/2014/main" id="{C35AF9AB-43A2-4B4F-98A1-5353D69DB966}"/>
            </a:ext>
          </a:extLst>
        </xdr:cNvPr>
        <xdr:cNvCxnSpPr/>
      </xdr:nvCxnSpPr>
      <xdr:spPr>
        <a:xfrm flipV="1">
          <a:off x="18656300" y="712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147337</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31FED349-01FE-4581-B7B1-9376682816C9}"/>
            </a:ext>
          </a:extLst>
        </xdr:cNvPr>
        <xdr:cNvSpPr txBox="1"/>
      </xdr:nvSpPr>
      <xdr:spPr>
        <a:xfrm>
          <a:off x="210757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143527</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3ED9061F-709A-48AA-9DB0-5090FAFED269}"/>
            </a:ext>
          </a:extLst>
        </xdr:cNvPr>
        <xdr:cNvSpPr txBox="1"/>
      </xdr:nvSpPr>
      <xdr:spPr>
        <a:xfrm>
          <a:off x="20199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162577</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612AD9E9-D3EA-46C1-88FF-7572F1E66126}"/>
            </a:ext>
          </a:extLst>
        </xdr:cNvPr>
        <xdr:cNvSpPr txBox="1"/>
      </xdr:nvSpPr>
      <xdr:spPr>
        <a:xfrm>
          <a:off x="19310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151147</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017A266C-E94B-4E70-B87C-74EEDBB93553}"/>
            </a:ext>
          </a:extLst>
        </xdr:cNvPr>
        <xdr:cNvSpPr txBox="1"/>
      </xdr:nvSpPr>
      <xdr:spPr>
        <a:xfrm>
          <a:off x="18421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133367</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F6070D1E-5EA2-4E25-B67B-1106DA54D4E5}"/>
            </a:ext>
          </a:extLst>
        </xdr:cNvPr>
        <xdr:cNvSpPr txBox="1"/>
      </xdr:nvSpPr>
      <xdr:spPr>
        <a:xfrm>
          <a:off x="210757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137177</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673407A0-DA1E-42A7-94CF-356E8D19F41E}"/>
            </a:ext>
          </a:extLst>
        </xdr:cNvPr>
        <xdr:cNvSpPr txBox="1"/>
      </xdr:nvSpPr>
      <xdr:spPr>
        <a:xfrm>
          <a:off x="20199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137177</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B112C8D2-3B64-4DD2-8017-D82D5654E5C8}"/>
            </a:ext>
          </a:extLst>
        </xdr:cNvPr>
        <xdr:cNvSpPr txBox="1"/>
      </xdr:nvSpPr>
      <xdr:spPr>
        <a:xfrm>
          <a:off x="19310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140987</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3E162F6B-B33F-4C10-8C81-63FEEA34B311}"/>
            </a:ext>
          </a:extLst>
        </xdr:cNvPr>
        <xdr:cNvSpPr txBox="1"/>
      </xdr:nvSpPr>
      <xdr:spPr>
        <a:xfrm>
          <a:off x="18421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9BD1B2D6-31D0-4421-864F-2D76DB456B2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F75A0B3F-B108-4AB7-B8CE-BA172041EEE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71AF65B4-F1F2-47D2-9721-CAAF1CE0AE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5374A646-E898-4D6B-A164-7A803FE0C7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E543D0F6-F857-46B1-AB0A-74E9D0F469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92686A3B-8517-42EB-BDC4-3AB019A9C6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10D3C7F-C8B8-4249-A688-A856CBDBF9B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46004F92-8AF2-4CB5-8E05-023752576A4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B0763E10-89D9-473B-8DC0-287D6F608A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50FD1771-43C3-4330-B082-A7942E501AC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2A291AD5-81FB-45D1-B0F4-0028D92F6C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3" name="直線コネクタ 612">
          <a:extLst>
            <a:ext uri="{FF2B5EF4-FFF2-40B4-BE49-F238E27FC236}">
              <a16:creationId xmlns:a16="http://schemas.microsoft.com/office/drawing/2014/main" id="{A14ABBFC-4C94-479C-A433-ADA3AE5C5FAA}"/>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4" name="テキスト ボックス 613">
          <a:extLst>
            <a:ext uri="{FF2B5EF4-FFF2-40B4-BE49-F238E27FC236}">
              <a16:creationId xmlns:a16="http://schemas.microsoft.com/office/drawing/2014/main" id="{126D56A3-0482-4CC9-803F-722B186FA771}"/>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5" name="直線コネクタ 614">
          <a:extLst>
            <a:ext uri="{FF2B5EF4-FFF2-40B4-BE49-F238E27FC236}">
              <a16:creationId xmlns:a16="http://schemas.microsoft.com/office/drawing/2014/main" id="{F32897E5-308A-4B39-9F3A-45310C0B97E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6" name="テキスト ボックス 615">
          <a:extLst>
            <a:ext uri="{FF2B5EF4-FFF2-40B4-BE49-F238E27FC236}">
              <a16:creationId xmlns:a16="http://schemas.microsoft.com/office/drawing/2014/main" id="{C1CA3C62-6FE8-44CE-9E4E-E2EE71AA3174}"/>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7" name="直線コネクタ 616">
          <a:extLst>
            <a:ext uri="{FF2B5EF4-FFF2-40B4-BE49-F238E27FC236}">
              <a16:creationId xmlns:a16="http://schemas.microsoft.com/office/drawing/2014/main" id="{C6C52F7E-BD69-485E-8D9F-61F39CABBFC8}"/>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18" name="テキスト ボックス 617">
          <a:extLst>
            <a:ext uri="{FF2B5EF4-FFF2-40B4-BE49-F238E27FC236}">
              <a16:creationId xmlns:a16="http://schemas.microsoft.com/office/drawing/2014/main" id="{C32853B9-5044-40B8-A23F-B9CD06F468A1}"/>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F0C138AB-3974-4938-90F2-8CEA4503802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46CF4359-DB61-44BF-95E7-C9C3E984394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1" name="直線コネクタ 620">
          <a:extLst>
            <a:ext uri="{FF2B5EF4-FFF2-40B4-BE49-F238E27FC236}">
              <a16:creationId xmlns:a16="http://schemas.microsoft.com/office/drawing/2014/main" id="{4A7A4E53-1604-423E-B5B8-A833460E7DDE}"/>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2" name="テキスト ボックス 621">
          <a:extLst>
            <a:ext uri="{FF2B5EF4-FFF2-40B4-BE49-F238E27FC236}">
              <a16:creationId xmlns:a16="http://schemas.microsoft.com/office/drawing/2014/main" id="{A4F63486-D2FF-4CB0-A3A9-F8352E95F23B}"/>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3" name="直線コネクタ 622">
          <a:extLst>
            <a:ext uri="{FF2B5EF4-FFF2-40B4-BE49-F238E27FC236}">
              <a16:creationId xmlns:a16="http://schemas.microsoft.com/office/drawing/2014/main" id="{A8CE8DB7-86E8-4047-94A9-C853E4F3505C}"/>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4" name="テキスト ボックス 623">
          <a:extLst>
            <a:ext uri="{FF2B5EF4-FFF2-40B4-BE49-F238E27FC236}">
              <a16:creationId xmlns:a16="http://schemas.microsoft.com/office/drawing/2014/main" id="{5B00A1B0-4BEE-4F2D-86B6-87F4D7C740CA}"/>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5" name="直線コネクタ 624">
          <a:extLst>
            <a:ext uri="{FF2B5EF4-FFF2-40B4-BE49-F238E27FC236}">
              <a16:creationId xmlns:a16="http://schemas.microsoft.com/office/drawing/2014/main" id="{AC542969-1E45-4629-9091-2612AC661E97}"/>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6" name="テキスト ボックス 625">
          <a:extLst>
            <a:ext uri="{FF2B5EF4-FFF2-40B4-BE49-F238E27FC236}">
              <a16:creationId xmlns:a16="http://schemas.microsoft.com/office/drawing/2014/main" id="{482C0DCF-9828-4114-AE83-06D14517BE5B}"/>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8F47E550-4F47-49F9-9F7D-127A788AE71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a:extLst>
            <a:ext uri="{FF2B5EF4-FFF2-40B4-BE49-F238E27FC236}">
              <a16:creationId xmlns:a16="http://schemas.microsoft.com/office/drawing/2014/main" id="{5EAD9280-7DC4-44B8-B8CB-5D36F71CCD0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25FCEE40-9679-48C1-B875-95CE64CDB66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63</xdr:row>
      <xdr:rowOff>137160</xdr:rowOff>
    </xdr:to>
    <xdr:cxnSp macro="">
      <xdr:nvCxnSpPr>
        <xdr:cNvPr id="630" name="直線コネクタ 629">
          <a:extLst>
            <a:ext uri="{FF2B5EF4-FFF2-40B4-BE49-F238E27FC236}">
              <a16:creationId xmlns:a16="http://schemas.microsoft.com/office/drawing/2014/main" id="{F8952E33-D7A0-415B-ADEA-4847DA64DC56}"/>
            </a:ext>
          </a:extLst>
        </xdr:cNvPr>
        <xdr:cNvCxnSpPr/>
      </xdr:nvCxnSpPr>
      <xdr:spPr>
        <a:xfrm flipV="1">
          <a:off x="16318864" y="954976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140987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862A46A2-3B24-4980-8261-9F7B221839E5}"/>
            </a:ext>
          </a:extLst>
        </xdr:cNvPr>
        <xdr:cNvSpPr txBox="1"/>
      </xdr:nvSpPr>
      <xdr:spPr>
        <a:xfrm>
          <a:off x="16357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137160</xdr:rowOff>
    </xdr:from>
    <xdr:to>
      <xdr:col>86</xdr:col>
      <xdr:colOff>25400</xdr:colOff>
      <xdr:row>63</xdr:row>
      <xdr:rowOff>137160</xdr:rowOff>
    </xdr:to>
    <xdr:cxnSp macro="">
      <xdr:nvCxnSpPr>
        <xdr:cNvPr id="632" name="直線コネクタ 631">
          <a:extLst>
            <a:ext uri="{FF2B5EF4-FFF2-40B4-BE49-F238E27FC236}">
              <a16:creationId xmlns:a16="http://schemas.microsoft.com/office/drawing/2014/main" id="{1B37EF03-DA13-43B9-A7B8-88C6441A9ECD}"/>
            </a:ext>
          </a:extLst>
        </xdr:cNvPr>
        <xdr:cNvCxnSpPr/>
      </xdr:nvCxnSpPr>
      <xdr:spPr>
        <a:xfrm>
          <a:off x="16230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AE301EA0-AD9B-414D-B8FA-2100D7E0CFD6}"/>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634" name="直線コネクタ 633">
          <a:extLst>
            <a:ext uri="{FF2B5EF4-FFF2-40B4-BE49-F238E27FC236}">
              <a16:creationId xmlns:a16="http://schemas.microsoft.com/office/drawing/2014/main" id="{CD515DD6-34A4-4FCF-9733-959990ABABE8}"/>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152099</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010345F4-E6F9-4E93-8CC2-134E2E24BAEB}"/>
            </a:ext>
          </a:extLst>
        </xdr:cNvPr>
        <xdr:cNvSpPr txBox="1"/>
      </xdr:nvSpPr>
      <xdr:spPr>
        <a:xfrm>
          <a:off x="16357600" y="10096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129222</xdr:rowOff>
    </xdr:from>
    <xdr:to>
      <xdr:col>85</xdr:col>
      <xdr:colOff>177800</xdr:colOff>
      <xdr:row>60</xdr:row>
      <xdr:rowOff>59372</xdr:rowOff>
    </xdr:to>
    <xdr:sp macro="" textlink="">
      <xdr:nvSpPr>
        <xdr:cNvPr id="636" name="フローチャート: 判断 635">
          <a:extLst>
            <a:ext uri="{FF2B5EF4-FFF2-40B4-BE49-F238E27FC236}">
              <a16:creationId xmlns:a16="http://schemas.microsoft.com/office/drawing/2014/main" id="{5C91CAAB-4F26-40A1-972F-D9F2028FB864}"/>
            </a:ext>
          </a:extLst>
        </xdr:cNvPr>
        <xdr:cNvSpPr/>
      </xdr:nvSpPr>
      <xdr:spPr>
        <a:xfrm>
          <a:off x="16268700" y="10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40640</xdr:rowOff>
    </xdr:from>
    <xdr:to>
      <xdr:col>81</xdr:col>
      <xdr:colOff>101600</xdr:colOff>
      <xdr:row>59</xdr:row>
      <xdr:rowOff>142240</xdr:rowOff>
    </xdr:to>
    <xdr:sp macro="" textlink="">
      <xdr:nvSpPr>
        <xdr:cNvPr id="637" name="フローチャート: 判断 636">
          <a:extLst>
            <a:ext uri="{FF2B5EF4-FFF2-40B4-BE49-F238E27FC236}">
              <a16:creationId xmlns:a16="http://schemas.microsoft.com/office/drawing/2014/main" id="{5EC60B8A-362B-417B-9F39-DFBC8DD483C2}"/>
            </a:ext>
          </a:extLst>
        </xdr:cNvPr>
        <xdr:cNvSpPr/>
      </xdr:nvSpPr>
      <xdr:spPr>
        <a:xfrm>
          <a:off x="15430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74930</xdr:rowOff>
    </xdr:from>
    <xdr:to>
      <xdr:col>76</xdr:col>
      <xdr:colOff>165100</xdr:colOff>
      <xdr:row>60</xdr:row>
      <xdr:rowOff>5080</xdr:rowOff>
    </xdr:to>
    <xdr:sp macro="" textlink="">
      <xdr:nvSpPr>
        <xdr:cNvPr id="638" name="フローチャート: 判断 637">
          <a:extLst>
            <a:ext uri="{FF2B5EF4-FFF2-40B4-BE49-F238E27FC236}">
              <a16:creationId xmlns:a16="http://schemas.microsoft.com/office/drawing/2014/main" id="{4A2ECA64-E262-4608-A8C1-0FAEB7A561F8}"/>
            </a:ext>
          </a:extLst>
        </xdr:cNvPr>
        <xdr:cNvSpPr/>
      </xdr:nvSpPr>
      <xdr:spPr>
        <a:xfrm>
          <a:off x="14541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123507</xdr:rowOff>
    </xdr:from>
    <xdr:to>
      <xdr:col>72</xdr:col>
      <xdr:colOff>38100</xdr:colOff>
      <xdr:row>60</xdr:row>
      <xdr:rowOff>53657</xdr:rowOff>
    </xdr:to>
    <xdr:sp macro="" textlink="">
      <xdr:nvSpPr>
        <xdr:cNvPr id="639" name="フローチャート: 判断 638">
          <a:extLst>
            <a:ext uri="{FF2B5EF4-FFF2-40B4-BE49-F238E27FC236}">
              <a16:creationId xmlns:a16="http://schemas.microsoft.com/office/drawing/2014/main" id="{4F8218FD-83E5-4582-B023-557493035414}"/>
            </a:ext>
          </a:extLst>
        </xdr:cNvPr>
        <xdr:cNvSpPr/>
      </xdr:nvSpPr>
      <xdr:spPr>
        <a:xfrm>
          <a:off x="13652500" y="102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89218</xdr:rowOff>
    </xdr:from>
    <xdr:to>
      <xdr:col>67</xdr:col>
      <xdr:colOff>101600</xdr:colOff>
      <xdr:row>60</xdr:row>
      <xdr:rowOff>19368</xdr:rowOff>
    </xdr:to>
    <xdr:sp macro="" textlink="">
      <xdr:nvSpPr>
        <xdr:cNvPr id="640" name="フローチャート: 判断 639">
          <a:extLst>
            <a:ext uri="{FF2B5EF4-FFF2-40B4-BE49-F238E27FC236}">
              <a16:creationId xmlns:a16="http://schemas.microsoft.com/office/drawing/2014/main" id="{AD31CD19-4BDD-427B-8945-1841EB093A73}"/>
            </a:ext>
          </a:extLst>
        </xdr:cNvPr>
        <xdr:cNvSpPr/>
      </xdr:nvSpPr>
      <xdr:spPr>
        <a:xfrm>
          <a:off x="12763500" y="102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DAED337C-9F38-487D-98FE-D1BF360C813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CA61F6A-71B9-4A76-9C5C-AB876754BF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A393214-74A1-4330-A7C8-BCBA8777840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E78A4E5-1DD6-4E27-8088-F861E314F17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86134D5-39F1-446D-9139-B726400E06A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100647</xdr:rowOff>
    </xdr:from>
    <xdr:to>
      <xdr:col>85</xdr:col>
      <xdr:colOff>177800</xdr:colOff>
      <xdr:row>63</xdr:row>
      <xdr:rowOff>30797</xdr:rowOff>
    </xdr:to>
    <xdr:sp macro="" textlink="">
      <xdr:nvSpPr>
        <xdr:cNvPr id="646" name="楕円 645">
          <a:extLst>
            <a:ext uri="{FF2B5EF4-FFF2-40B4-BE49-F238E27FC236}">
              <a16:creationId xmlns:a16="http://schemas.microsoft.com/office/drawing/2014/main" id="{707BC18A-CB98-4542-831A-AFD28505C0F0}"/>
            </a:ext>
          </a:extLst>
        </xdr:cNvPr>
        <xdr:cNvSpPr/>
      </xdr:nvSpPr>
      <xdr:spPr>
        <a:xfrm>
          <a:off x="162687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79074</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F01EB2B6-9D4E-4F22-9E7D-144C92028C1F}"/>
            </a:ext>
          </a:extLst>
        </xdr:cNvPr>
        <xdr:cNvSpPr txBox="1"/>
      </xdr:nvSpPr>
      <xdr:spPr>
        <a:xfrm>
          <a:off x="16357600" y="10708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80645</xdr:rowOff>
    </xdr:from>
    <xdr:to>
      <xdr:col>81</xdr:col>
      <xdr:colOff>101600</xdr:colOff>
      <xdr:row>63</xdr:row>
      <xdr:rowOff>10795</xdr:rowOff>
    </xdr:to>
    <xdr:sp macro="" textlink="">
      <xdr:nvSpPr>
        <xdr:cNvPr id="648" name="楕円 647">
          <a:extLst>
            <a:ext uri="{FF2B5EF4-FFF2-40B4-BE49-F238E27FC236}">
              <a16:creationId xmlns:a16="http://schemas.microsoft.com/office/drawing/2014/main" id="{73C29BD7-1304-4303-8DA8-0E91D9CB0F56}"/>
            </a:ext>
          </a:extLst>
        </xdr:cNvPr>
        <xdr:cNvSpPr/>
      </xdr:nvSpPr>
      <xdr:spPr>
        <a:xfrm>
          <a:off x="15430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131445</xdr:rowOff>
    </xdr:from>
    <xdr:to>
      <xdr:col>85</xdr:col>
      <xdr:colOff>127000</xdr:colOff>
      <xdr:row>62</xdr:row>
      <xdr:rowOff>151447</xdr:rowOff>
    </xdr:to>
    <xdr:cxnSp macro="">
      <xdr:nvCxnSpPr>
        <xdr:cNvPr id="649" name="直線コネクタ 648">
          <a:extLst>
            <a:ext uri="{FF2B5EF4-FFF2-40B4-BE49-F238E27FC236}">
              <a16:creationId xmlns:a16="http://schemas.microsoft.com/office/drawing/2014/main" id="{63667061-82C0-448A-BE82-668B0272E7A8}"/>
            </a:ext>
          </a:extLst>
        </xdr:cNvPr>
        <xdr:cNvCxnSpPr/>
      </xdr:nvCxnSpPr>
      <xdr:spPr>
        <a:xfrm>
          <a:off x="15481300" y="10761345"/>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117793</xdr:rowOff>
    </xdr:from>
    <xdr:to>
      <xdr:col>76</xdr:col>
      <xdr:colOff>165100</xdr:colOff>
      <xdr:row>63</xdr:row>
      <xdr:rowOff>47943</xdr:rowOff>
    </xdr:to>
    <xdr:sp macro="" textlink="">
      <xdr:nvSpPr>
        <xdr:cNvPr id="650" name="楕円 649">
          <a:extLst>
            <a:ext uri="{FF2B5EF4-FFF2-40B4-BE49-F238E27FC236}">
              <a16:creationId xmlns:a16="http://schemas.microsoft.com/office/drawing/2014/main" id="{434D345A-D0F2-4611-AAC3-D4D3B7620588}"/>
            </a:ext>
          </a:extLst>
        </xdr:cNvPr>
        <xdr:cNvSpPr/>
      </xdr:nvSpPr>
      <xdr:spPr>
        <a:xfrm>
          <a:off x="14541500" y="107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131445</xdr:rowOff>
    </xdr:from>
    <xdr:to>
      <xdr:col>81</xdr:col>
      <xdr:colOff>50800</xdr:colOff>
      <xdr:row>62</xdr:row>
      <xdr:rowOff>168593</xdr:rowOff>
    </xdr:to>
    <xdr:cxnSp macro="">
      <xdr:nvCxnSpPr>
        <xdr:cNvPr id="651" name="直線コネクタ 650">
          <a:extLst>
            <a:ext uri="{FF2B5EF4-FFF2-40B4-BE49-F238E27FC236}">
              <a16:creationId xmlns:a16="http://schemas.microsoft.com/office/drawing/2014/main" id="{38FCB8A3-F865-4E77-AB1F-AB9DC6732278}"/>
            </a:ext>
          </a:extLst>
        </xdr:cNvPr>
        <xdr:cNvCxnSpPr/>
      </xdr:nvCxnSpPr>
      <xdr:spPr>
        <a:xfrm flipV="1">
          <a:off x="14592300" y="10761345"/>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72072</xdr:rowOff>
    </xdr:from>
    <xdr:to>
      <xdr:col>72</xdr:col>
      <xdr:colOff>38100</xdr:colOff>
      <xdr:row>63</xdr:row>
      <xdr:rowOff>2222</xdr:rowOff>
    </xdr:to>
    <xdr:sp macro="" textlink="">
      <xdr:nvSpPr>
        <xdr:cNvPr id="652" name="楕円 651">
          <a:extLst>
            <a:ext uri="{FF2B5EF4-FFF2-40B4-BE49-F238E27FC236}">
              <a16:creationId xmlns:a16="http://schemas.microsoft.com/office/drawing/2014/main" id="{FFEA8992-3EC7-4F70-A736-C6E0E8BAA537}"/>
            </a:ext>
          </a:extLst>
        </xdr:cNvPr>
        <xdr:cNvSpPr/>
      </xdr:nvSpPr>
      <xdr:spPr>
        <a:xfrm>
          <a:off x="136525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122872</xdr:rowOff>
    </xdr:from>
    <xdr:to>
      <xdr:col>76</xdr:col>
      <xdr:colOff>114300</xdr:colOff>
      <xdr:row>62</xdr:row>
      <xdr:rowOff>168593</xdr:rowOff>
    </xdr:to>
    <xdr:cxnSp macro="">
      <xdr:nvCxnSpPr>
        <xdr:cNvPr id="653" name="直線コネクタ 652">
          <a:extLst>
            <a:ext uri="{FF2B5EF4-FFF2-40B4-BE49-F238E27FC236}">
              <a16:creationId xmlns:a16="http://schemas.microsoft.com/office/drawing/2014/main" id="{FAE037FA-AECF-4B36-B3B4-549695EFCB9F}"/>
            </a:ext>
          </a:extLst>
        </xdr:cNvPr>
        <xdr:cNvCxnSpPr/>
      </xdr:nvCxnSpPr>
      <xdr:spPr>
        <a:xfrm>
          <a:off x="13703300" y="1075277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69215</xdr:rowOff>
    </xdr:from>
    <xdr:to>
      <xdr:col>67</xdr:col>
      <xdr:colOff>101600</xdr:colOff>
      <xdr:row>62</xdr:row>
      <xdr:rowOff>170815</xdr:rowOff>
    </xdr:to>
    <xdr:sp macro="" textlink="">
      <xdr:nvSpPr>
        <xdr:cNvPr id="654" name="楕円 653">
          <a:extLst>
            <a:ext uri="{FF2B5EF4-FFF2-40B4-BE49-F238E27FC236}">
              <a16:creationId xmlns:a16="http://schemas.microsoft.com/office/drawing/2014/main" id="{B9FAC445-7F4F-421B-8A2E-01DFBEB78426}"/>
            </a:ext>
          </a:extLst>
        </xdr:cNvPr>
        <xdr:cNvSpPr/>
      </xdr:nvSpPr>
      <xdr:spPr>
        <a:xfrm>
          <a:off x="12763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120015</xdr:rowOff>
    </xdr:from>
    <xdr:to>
      <xdr:col>71</xdr:col>
      <xdr:colOff>177800</xdr:colOff>
      <xdr:row>62</xdr:row>
      <xdr:rowOff>122872</xdr:rowOff>
    </xdr:to>
    <xdr:cxnSp macro="">
      <xdr:nvCxnSpPr>
        <xdr:cNvPr id="655" name="直線コネクタ 654">
          <a:extLst>
            <a:ext uri="{FF2B5EF4-FFF2-40B4-BE49-F238E27FC236}">
              <a16:creationId xmlns:a16="http://schemas.microsoft.com/office/drawing/2014/main" id="{C01A43D2-9579-435C-A242-FABF35534C16}"/>
            </a:ext>
          </a:extLst>
        </xdr:cNvPr>
        <xdr:cNvCxnSpPr/>
      </xdr:nvCxnSpPr>
      <xdr:spPr>
        <a:xfrm>
          <a:off x="12814300" y="1074991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158767</xdr:rowOff>
    </xdr:from>
    <xdr:ext cx="405111" cy="259045"/>
    <xdr:sp macro="" textlink="">
      <xdr:nvSpPr>
        <xdr:cNvPr id="656" name="n_1aveValue【学校施設】&#10;有形固定資産減価償却率">
          <a:extLst>
            <a:ext uri="{FF2B5EF4-FFF2-40B4-BE49-F238E27FC236}">
              <a16:creationId xmlns:a16="http://schemas.microsoft.com/office/drawing/2014/main" id="{F41520A9-8733-4114-B611-E661BC26B7E1}"/>
            </a:ext>
          </a:extLst>
        </xdr:cNvPr>
        <xdr:cNvSpPr txBox="1"/>
      </xdr:nvSpPr>
      <xdr:spPr>
        <a:xfrm>
          <a:off x="15266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657" name="n_2aveValue【学校施設】&#10;有形固定資産減価償却率">
          <a:extLst>
            <a:ext uri="{FF2B5EF4-FFF2-40B4-BE49-F238E27FC236}">
              <a16:creationId xmlns:a16="http://schemas.microsoft.com/office/drawing/2014/main" id="{87E43A64-3752-4344-935E-7D080E4B0E44}"/>
            </a:ext>
          </a:extLst>
        </xdr:cNvPr>
        <xdr:cNvSpPr txBox="1"/>
      </xdr:nvSpPr>
      <xdr:spPr>
        <a:xfrm>
          <a:off x="14389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70184</xdr:rowOff>
    </xdr:from>
    <xdr:ext cx="405111" cy="259045"/>
    <xdr:sp macro="" textlink="">
      <xdr:nvSpPr>
        <xdr:cNvPr id="658" name="n_3aveValue【学校施設】&#10;有形固定資産減価償却率">
          <a:extLst>
            <a:ext uri="{FF2B5EF4-FFF2-40B4-BE49-F238E27FC236}">
              <a16:creationId xmlns:a16="http://schemas.microsoft.com/office/drawing/2014/main" id="{63997087-4D5B-426C-B50C-C643943CC9D9}"/>
            </a:ext>
          </a:extLst>
        </xdr:cNvPr>
        <xdr:cNvSpPr txBox="1"/>
      </xdr:nvSpPr>
      <xdr:spPr>
        <a:xfrm>
          <a:off x="13500744" y="1001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35895</xdr:rowOff>
    </xdr:from>
    <xdr:ext cx="405111" cy="259045"/>
    <xdr:sp macro="" textlink="">
      <xdr:nvSpPr>
        <xdr:cNvPr id="659" name="n_4aveValue【学校施設】&#10;有形固定資産減価償却率">
          <a:extLst>
            <a:ext uri="{FF2B5EF4-FFF2-40B4-BE49-F238E27FC236}">
              <a16:creationId xmlns:a16="http://schemas.microsoft.com/office/drawing/2014/main" id="{E67D9603-1C66-4D6F-A7E4-64B7F7509575}"/>
            </a:ext>
          </a:extLst>
        </xdr:cNvPr>
        <xdr:cNvSpPr txBox="1"/>
      </xdr:nvSpPr>
      <xdr:spPr>
        <a:xfrm>
          <a:off x="12611744" y="9979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1922</xdr:rowOff>
    </xdr:from>
    <xdr:ext cx="405111" cy="259045"/>
    <xdr:sp macro="" textlink="">
      <xdr:nvSpPr>
        <xdr:cNvPr id="660" name="n_1mainValue【学校施設】&#10;有形固定資産減価償却率">
          <a:extLst>
            <a:ext uri="{FF2B5EF4-FFF2-40B4-BE49-F238E27FC236}">
              <a16:creationId xmlns:a16="http://schemas.microsoft.com/office/drawing/2014/main" id="{F1211408-6C5E-4436-A4E2-088B6AA95E02}"/>
            </a:ext>
          </a:extLst>
        </xdr:cNvPr>
        <xdr:cNvSpPr txBox="1"/>
      </xdr:nvSpPr>
      <xdr:spPr>
        <a:xfrm>
          <a:off x="152660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39070</xdr:rowOff>
    </xdr:from>
    <xdr:ext cx="405111" cy="259045"/>
    <xdr:sp macro="" textlink="">
      <xdr:nvSpPr>
        <xdr:cNvPr id="661" name="n_2mainValue【学校施設】&#10;有形固定資産減価償却率">
          <a:extLst>
            <a:ext uri="{FF2B5EF4-FFF2-40B4-BE49-F238E27FC236}">
              <a16:creationId xmlns:a16="http://schemas.microsoft.com/office/drawing/2014/main" id="{4D47FFB0-6F45-4B14-A4C3-A899385CF59A}"/>
            </a:ext>
          </a:extLst>
        </xdr:cNvPr>
        <xdr:cNvSpPr txBox="1"/>
      </xdr:nvSpPr>
      <xdr:spPr>
        <a:xfrm>
          <a:off x="14389744" y="1084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164799</xdr:rowOff>
    </xdr:from>
    <xdr:ext cx="405111" cy="259045"/>
    <xdr:sp macro="" textlink="">
      <xdr:nvSpPr>
        <xdr:cNvPr id="662" name="n_3mainValue【学校施設】&#10;有形固定資産減価償却率">
          <a:extLst>
            <a:ext uri="{FF2B5EF4-FFF2-40B4-BE49-F238E27FC236}">
              <a16:creationId xmlns:a16="http://schemas.microsoft.com/office/drawing/2014/main" id="{B38B6B17-58AE-4C73-A515-7C4FBD99E291}"/>
            </a:ext>
          </a:extLst>
        </xdr:cNvPr>
        <xdr:cNvSpPr txBox="1"/>
      </xdr:nvSpPr>
      <xdr:spPr>
        <a:xfrm>
          <a:off x="13500744" y="1079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161942</xdr:rowOff>
    </xdr:from>
    <xdr:ext cx="405111" cy="259045"/>
    <xdr:sp macro="" textlink="">
      <xdr:nvSpPr>
        <xdr:cNvPr id="663" name="n_4mainValue【学校施設】&#10;有形固定資産減価償却率">
          <a:extLst>
            <a:ext uri="{FF2B5EF4-FFF2-40B4-BE49-F238E27FC236}">
              <a16:creationId xmlns:a16="http://schemas.microsoft.com/office/drawing/2014/main" id="{20868509-60DF-47CD-BD5E-DAB773362876}"/>
            </a:ext>
          </a:extLst>
        </xdr:cNvPr>
        <xdr:cNvSpPr txBox="1"/>
      </xdr:nvSpPr>
      <xdr:spPr>
        <a:xfrm>
          <a:off x="12611744"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FD089C3A-E350-4A17-A830-5AA65BF360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5C3AAB4E-A01D-4F32-9DAE-BEB851F5E90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13D40EC1-34DD-408F-94FD-8A05C5C632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8C1D2617-407F-4976-B050-B792EBE09C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ECF9D2E7-40FE-47AD-869C-14E0ED8A048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378BA527-EE33-4A92-93B7-5ACE504EFF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3311CBFE-5CEB-47F7-8D65-A7DCE2DD1F4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0A112CC-C9A6-4E3C-B21C-FAA6DABADA2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FB69946-6A16-48B4-A7C5-517E8ACA1E1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B2820C24-1CB3-4880-9308-7018E98349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43DCBD83-67DB-42E6-92F8-31B2459CAE1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5" name="直線コネクタ 674">
          <a:extLst>
            <a:ext uri="{FF2B5EF4-FFF2-40B4-BE49-F238E27FC236}">
              <a16:creationId xmlns:a16="http://schemas.microsoft.com/office/drawing/2014/main" id="{D8C6E7D4-3D35-4C6F-97FD-156D085418B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a:extLst>
            <a:ext uri="{FF2B5EF4-FFF2-40B4-BE49-F238E27FC236}">
              <a16:creationId xmlns:a16="http://schemas.microsoft.com/office/drawing/2014/main" id="{219C0D04-DA4C-4765-B048-FB21E5939C0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a:extLst>
            <a:ext uri="{FF2B5EF4-FFF2-40B4-BE49-F238E27FC236}">
              <a16:creationId xmlns:a16="http://schemas.microsoft.com/office/drawing/2014/main" id="{22209D90-C199-48E7-8FF2-B4B2766135E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a:extLst>
            <a:ext uri="{FF2B5EF4-FFF2-40B4-BE49-F238E27FC236}">
              <a16:creationId xmlns:a16="http://schemas.microsoft.com/office/drawing/2014/main" id="{4228C757-4D2B-46C4-9FD7-DE8BD7FF720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a:extLst>
            <a:ext uri="{FF2B5EF4-FFF2-40B4-BE49-F238E27FC236}">
              <a16:creationId xmlns:a16="http://schemas.microsoft.com/office/drawing/2014/main" id="{B9235AAE-D7BD-4B7C-BEDC-0F208480913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a:extLst>
            <a:ext uri="{FF2B5EF4-FFF2-40B4-BE49-F238E27FC236}">
              <a16:creationId xmlns:a16="http://schemas.microsoft.com/office/drawing/2014/main" id="{6934519A-B59C-4900-8526-A5B67879F1D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a:extLst>
            <a:ext uri="{FF2B5EF4-FFF2-40B4-BE49-F238E27FC236}">
              <a16:creationId xmlns:a16="http://schemas.microsoft.com/office/drawing/2014/main" id="{5D7D7B62-4890-476E-B233-8BD9DF13039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a:extLst>
            <a:ext uri="{FF2B5EF4-FFF2-40B4-BE49-F238E27FC236}">
              <a16:creationId xmlns:a16="http://schemas.microsoft.com/office/drawing/2014/main" id="{90C24D2F-89C4-4E00-A526-9E7546104DC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879CA350-98F3-452A-811A-DC00B8AF92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627AEC3E-B4D7-4E22-8BDF-29EAA9FF88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3C53EE7C-B243-4926-A70D-F615948B996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31547</xdr:rowOff>
    </xdr:from>
    <xdr:to>
      <xdr:col>116</xdr:col>
      <xdr:colOff>62864</xdr:colOff>
      <xdr:row>62</xdr:row>
      <xdr:rowOff>126644</xdr:rowOff>
    </xdr:to>
    <xdr:cxnSp macro="">
      <xdr:nvCxnSpPr>
        <xdr:cNvPr id="686" name="直線コネクタ 685">
          <a:extLst>
            <a:ext uri="{FF2B5EF4-FFF2-40B4-BE49-F238E27FC236}">
              <a16:creationId xmlns:a16="http://schemas.microsoft.com/office/drawing/2014/main" id="{61C8390A-EF40-4000-9881-1C2022511DB1}"/>
            </a:ext>
          </a:extLst>
        </xdr:cNvPr>
        <xdr:cNvCxnSpPr/>
      </xdr:nvCxnSpPr>
      <xdr:spPr>
        <a:xfrm flipV="1">
          <a:off x="22160864" y="9632747"/>
          <a:ext cx="0" cy="112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130471</xdr:rowOff>
    </xdr:from>
    <xdr:ext cx="469744" cy="259045"/>
    <xdr:sp macro="" textlink="">
      <xdr:nvSpPr>
        <xdr:cNvPr id="687" name="【学校施設】&#10;一人当たり面積最小値テキスト">
          <a:extLst>
            <a:ext uri="{FF2B5EF4-FFF2-40B4-BE49-F238E27FC236}">
              <a16:creationId xmlns:a16="http://schemas.microsoft.com/office/drawing/2014/main" id="{43BBDC3E-383A-4FC6-8504-0BC5390C37CC}"/>
            </a:ext>
          </a:extLst>
        </xdr:cNvPr>
        <xdr:cNvSpPr txBox="1"/>
      </xdr:nvSpPr>
      <xdr:spPr>
        <a:xfrm>
          <a:off x="22199600" y="1076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126644</xdr:rowOff>
    </xdr:from>
    <xdr:to>
      <xdr:col>116</xdr:col>
      <xdr:colOff>152400</xdr:colOff>
      <xdr:row>62</xdr:row>
      <xdr:rowOff>126644</xdr:rowOff>
    </xdr:to>
    <xdr:cxnSp macro="">
      <xdr:nvCxnSpPr>
        <xdr:cNvPr id="688" name="直線コネクタ 687">
          <a:extLst>
            <a:ext uri="{FF2B5EF4-FFF2-40B4-BE49-F238E27FC236}">
              <a16:creationId xmlns:a16="http://schemas.microsoft.com/office/drawing/2014/main" id="{0ECCCBDD-200C-475B-AF5F-773440DFE2E8}"/>
            </a:ext>
          </a:extLst>
        </xdr:cNvPr>
        <xdr:cNvCxnSpPr/>
      </xdr:nvCxnSpPr>
      <xdr:spPr>
        <a:xfrm>
          <a:off x="22072600" y="107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149674</xdr:rowOff>
    </xdr:from>
    <xdr:ext cx="469744" cy="259045"/>
    <xdr:sp macro="" textlink="">
      <xdr:nvSpPr>
        <xdr:cNvPr id="689" name="【学校施設】&#10;一人当たり面積最大値テキスト">
          <a:extLst>
            <a:ext uri="{FF2B5EF4-FFF2-40B4-BE49-F238E27FC236}">
              <a16:creationId xmlns:a16="http://schemas.microsoft.com/office/drawing/2014/main" id="{86E9BDA1-EDE7-4874-A75F-E571E3AA6069}"/>
            </a:ext>
          </a:extLst>
        </xdr:cNvPr>
        <xdr:cNvSpPr txBox="1"/>
      </xdr:nvSpPr>
      <xdr:spPr>
        <a:xfrm>
          <a:off x="22199600" y="940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31547</xdr:rowOff>
    </xdr:from>
    <xdr:to>
      <xdr:col>116</xdr:col>
      <xdr:colOff>152400</xdr:colOff>
      <xdr:row>56</xdr:row>
      <xdr:rowOff>31547</xdr:rowOff>
    </xdr:to>
    <xdr:cxnSp macro="">
      <xdr:nvCxnSpPr>
        <xdr:cNvPr id="690" name="直線コネクタ 689">
          <a:extLst>
            <a:ext uri="{FF2B5EF4-FFF2-40B4-BE49-F238E27FC236}">
              <a16:creationId xmlns:a16="http://schemas.microsoft.com/office/drawing/2014/main" id="{7F898D32-0371-43CD-A21B-C80E6F39F7EF}"/>
            </a:ext>
          </a:extLst>
        </xdr:cNvPr>
        <xdr:cNvCxnSpPr/>
      </xdr:nvCxnSpPr>
      <xdr:spPr>
        <a:xfrm>
          <a:off x="22072600" y="963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31056</xdr:rowOff>
    </xdr:from>
    <xdr:ext cx="469744" cy="259045"/>
    <xdr:sp macro="" textlink="">
      <xdr:nvSpPr>
        <xdr:cNvPr id="691" name="【学校施設】&#10;一人当たり面積平均値テキスト">
          <a:extLst>
            <a:ext uri="{FF2B5EF4-FFF2-40B4-BE49-F238E27FC236}">
              <a16:creationId xmlns:a16="http://schemas.microsoft.com/office/drawing/2014/main" id="{8A880814-B51F-4975-960D-74E2BFB11A3C}"/>
            </a:ext>
          </a:extLst>
        </xdr:cNvPr>
        <xdr:cNvSpPr txBox="1"/>
      </xdr:nvSpPr>
      <xdr:spPr>
        <a:xfrm>
          <a:off x="22199600" y="10146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8179</xdr:rowOff>
    </xdr:from>
    <xdr:to>
      <xdr:col>116</xdr:col>
      <xdr:colOff>114300</xdr:colOff>
      <xdr:row>60</xdr:row>
      <xdr:rowOff>109779</xdr:rowOff>
    </xdr:to>
    <xdr:sp macro="" textlink="">
      <xdr:nvSpPr>
        <xdr:cNvPr id="692" name="フローチャート: 判断 691">
          <a:extLst>
            <a:ext uri="{FF2B5EF4-FFF2-40B4-BE49-F238E27FC236}">
              <a16:creationId xmlns:a16="http://schemas.microsoft.com/office/drawing/2014/main" id="{1E260961-F37A-4BDC-AF92-890919181011}"/>
            </a:ext>
          </a:extLst>
        </xdr:cNvPr>
        <xdr:cNvSpPr/>
      </xdr:nvSpPr>
      <xdr:spPr>
        <a:xfrm>
          <a:off x="22110700" y="1029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28296</xdr:rowOff>
    </xdr:from>
    <xdr:to>
      <xdr:col>112</xdr:col>
      <xdr:colOff>38100</xdr:colOff>
      <xdr:row>60</xdr:row>
      <xdr:rowOff>129896</xdr:rowOff>
    </xdr:to>
    <xdr:sp macro="" textlink="">
      <xdr:nvSpPr>
        <xdr:cNvPr id="693" name="フローチャート: 判断 692">
          <a:extLst>
            <a:ext uri="{FF2B5EF4-FFF2-40B4-BE49-F238E27FC236}">
              <a16:creationId xmlns:a16="http://schemas.microsoft.com/office/drawing/2014/main" id="{0BC7FEF1-1EE3-47B0-AA43-D442CA241BDF}"/>
            </a:ext>
          </a:extLst>
        </xdr:cNvPr>
        <xdr:cNvSpPr/>
      </xdr:nvSpPr>
      <xdr:spPr>
        <a:xfrm>
          <a:off x="21272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34239</xdr:rowOff>
    </xdr:from>
    <xdr:to>
      <xdr:col>107</xdr:col>
      <xdr:colOff>101600</xdr:colOff>
      <xdr:row>60</xdr:row>
      <xdr:rowOff>135839</xdr:rowOff>
    </xdr:to>
    <xdr:sp macro="" textlink="">
      <xdr:nvSpPr>
        <xdr:cNvPr id="694" name="フローチャート: 判断 693">
          <a:extLst>
            <a:ext uri="{FF2B5EF4-FFF2-40B4-BE49-F238E27FC236}">
              <a16:creationId xmlns:a16="http://schemas.microsoft.com/office/drawing/2014/main" id="{9EA67534-FAF1-49EA-A91A-A646655CFB9C}"/>
            </a:ext>
          </a:extLst>
        </xdr:cNvPr>
        <xdr:cNvSpPr/>
      </xdr:nvSpPr>
      <xdr:spPr>
        <a:xfrm>
          <a:off x="20383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76302</xdr:rowOff>
    </xdr:from>
    <xdr:to>
      <xdr:col>102</xdr:col>
      <xdr:colOff>165100</xdr:colOff>
      <xdr:row>61</xdr:row>
      <xdr:rowOff>6452</xdr:rowOff>
    </xdr:to>
    <xdr:sp macro="" textlink="">
      <xdr:nvSpPr>
        <xdr:cNvPr id="695" name="フローチャート: 判断 694">
          <a:extLst>
            <a:ext uri="{FF2B5EF4-FFF2-40B4-BE49-F238E27FC236}">
              <a16:creationId xmlns:a16="http://schemas.microsoft.com/office/drawing/2014/main" id="{0E81A1F3-DE5B-44CA-B065-603187548E50}"/>
            </a:ext>
          </a:extLst>
        </xdr:cNvPr>
        <xdr:cNvSpPr/>
      </xdr:nvSpPr>
      <xdr:spPr>
        <a:xfrm>
          <a:off x="19494500" y="103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97790</xdr:rowOff>
    </xdr:from>
    <xdr:to>
      <xdr:col>98</xdr:col>
      <xdr:colOff>38100</xdr:colOff>
      <xdr:row>61</xdr:row>
      <xdr:rowOff>27940</xdr:rowOff>
    </xdr:to>
    <xdr:sp macro="" textlink="">
      <xdr:nvSpPr>
        <xdr:cNvPr id="696" name="フローチャート: 判断 695">
          <a:extLst>
            <a:ext uri="{FF2B5EF4-FFF2-40B4-BE49-F238E27FC236}">
              <a16:creationId xmlns:a16="http://schemas.microsoft.com/office/drawing/2014/main" id="{AB3EA1C3-F07F-404B-92DA-C1ABCBD07F4B}"/>
            </a:ext>
          </a:extLst>
        </xdr:cNvPr>
        <xdr:cNvSpPr/>
      </xdr:nvSpPr>
      <xdr:spPr>
        <a:xfrm>
          <a:off x="18605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4C86E1D-3E95-47A7-A8F3-17AC28F9BEB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F9A848B-89DF-44B6-9139-03096287C8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26F660E-58F6-4C1C-A662-ADBF8B08C7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E8688EF-D460-4B7F-99D6-D7AEE585B7B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924B4C7-52DE-4D3D-8FFF-0C7DE502B89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170028</xdr:rowOff>
    </xdr:from>
    <xdr:to>
      <xdr:col>116</xdr:col>
      <xdr:colOff>114300</xdr:colOff>
      <xdr:row>61</xdr:row>
      <xdr:rowOff>100178</xdr:rowOff>
    </xdr:to>
    <xdr:sp macro="" textlink="">
      <xdr:nvSpPr>
        <xdr:cNvPr id="702" name="楕円 701">
          <a:extLst>
            <a:ext uri="{FF2B5EF4-FFF2-40B4-BE49-F238E27FC236}">
              <a16:creationId xmlns:a16="http://schemas.microsoft.com/office/drawing/2014/main" id="{49D5A5BB-9FE8-464E-9830-88721AF6014B}"/>
            </a:ext>
          </a:extLst>
        </xdr:cNvPr>
        <xdr:cNvSpPr/>
      </xdr:nvSpPr>
      <xdr:spPr>
        <a:xfrm>
          <a:off x="22110700" y="104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148455</xdr:rowOff>
    </xdr:from>
    <xdr:ext cx="469744" cy="259045"/>
    <xdr:sp macro="" textlink="">
      <xdr:nvSpPr>
        <xdr:cNvPr id="703" name="【学校施設】&#10;一人当たり面積該当値テキスト">
          <a:extLst>
            <a:ext uri="{FF2B5EF4-FFF2-40B4-BE49-F238E27FC236}">
              <a16:creationId xmlns:a16="http://schemas.microsoft.com/office/drawing/2014/main" id="{6C60851A-8730-40C2-B772-554866B9C151}"/>
            </a:ext>
          </a:extLst>
        </xdr:cNvPr>
        <xdr:cNvSpPr txBox="1"/>
      </xdr:nvSpPr>
      <xdr:spPr>
        <a:xfrm>
          <a:off x="22199600" y="104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21437</xdr:rowOff>
    </xdr:from>
    <xdr:to>
      <xdr:col>112</xdr:col>
      <xdr:colOff>38100</xdr:colOff>
      <xdr:row>61</xdr:row>
      <xdr:rowOff>123037</xdr:rowOff>
    </xdr:to>
    <xdr:sp macro="" textlink="">
      <xdr:nvSpPr>
        <xdr:cNvPr id="704" name="楕円 703">
          <a:extLst>
            <a:ext uri="{FF2B5EF4-FFF2-40B4-BE49-F238E27FC236}">
              <a16:creationId xmlns:a16="http://schemas.microsoft.com/office/drawing/2014/main" id="{FCF91223-2F11-44C1-BAE7-A5B2C8FE9CB2}"/>
            </a:ext>
          </a:extLst>
        </xdr:cNvPr>
        <xdr:cNvSpPr/>
      </xdr:nvSpPr>
      <xdr:spPr>
        <a:xfrm>
          <a:off x="21272500" y="104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49378</xdr:rowOff>
    </xdr:from>
    <xdr:to>
      <xdr:col>116</xdr:col>
      <xdr:colOff>63500</xdr:colOff>
      <xdr:row>61</xdr:row>
      <xdr:rowOff>72237</xdr:rowOff>
    </xdr:to>
    <xdr:cxnSp macro="">
      <xdr:nvCxnSpPr>
        <xdr:cNvPr id="705" name="直線コネクタ 704">
          <a:extLst>
            <a:ext uri="{FF2B5EF4-FFF2-40B4-BE49-F238E27FC236}">
              <a16:creationId xmlns:a16="http://schemas.microsoft.com/office/drawing/2014/main" id="{83AB8AE5-EB12-4CD7-B993-36CF6E6D545A}"/>
            </a:ext>
          </a:extLst>
        </xdr:cNvPr>
        <xdr:cNvCxnSpPr/>
      </xdr:nvCxnSpPr>
      <xdr:spPr>
        <a:xfrm flipV="1">
          <a:off x="21323300" y="105078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30582</xdr:rowOff>
    </xdr:from>
    <xdr:to>
      <xdr:col>107</xdr:col>
      <xdr:colOff>101600</xdr:colOff>
      <xdr:row>61</xdr:row>
      <xdr:rowOff>132182</xdr:rowOff>
    </xdr:to>
    <xdr:sp macro="" textlink="">
      <xdr:nvSpPr>
        <xdr:cNvPr id="706" name="楕円 705">
          <a:extLst>
            <a:ext uri="{FF2B5EF4-FFF2-40B4-BE49-F238E27FC236}">
              <a16:creationId xmlns:a16="http://schemas.microsoft.com/office/drawing/2014/main" id="{D39C4C1A-158A-4751-8ABD-215DE38E7741}"/>
            </a:ext>
          </a:extLst>
        </xdr:cNvPr>
        <xdr:cNvSpPr/>
      </xdr:nvSpPr>
      <xdr:spPr>
        <a:xfrm>
          <a:off x="20383500" y="104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72237</xdr:rowOff>
    </xdr:from>
    <xdr:to>
      <xdr:col>111</xdr:col>
      <xdr:colOff>177800</xdr:colOff>
      <xdr:row>61</xdr:row>
      <xdr:rowOff>81382</xdr:rowOff>
    </xdr:to>
    <xdr:cxnSp macro="">
      <xdr:nvCxnSpPr>
        <xdr:cNvPr id="707" name="直線コネクタ 706">
          <a:extLst>
            <a:ext uri="{FF2B5EF4-FFF2-40B4-BE49-F238E27FC236}">
              <a16:creationId xmlns:a16="http://schemas.microsoft.com/office/drawing/2014/main" id="{7A6EBD5D-CBDC-4C47-A5F0-1CBF108060EE}"/>
            </a:ext>
          </a:extLst>
        </xdr:cNvPr>
        <xdr:cNvCxnSpPr/>
      </xdr:nvCxnSpPr>
      <xdr:spPr>
        <a:xfrm flipV="1">
          <a:off x="20434300" y="105306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47041</xdr:rowOff>
    </xdr:from>
    <xdr:to>
      <xdr:col>102</xdr:col>
      <xdr:colOff>165100</xdr:colOff>
      <xdr:row>61</xdr:row>
      <xdr:rowOff>148641</xdr:rowOff>
    </xdr:to>
    <xdr:sp macro="" textlink="">
      <xdr:nvSpPr>
        <xdr:cNvPr id="708" name="楕円 707">
          <a:extLst>
            <a:ext uri="{FF2B5EF4-FFF2-40B4-BE49-F238E27FC236}">
              <a16:creationId xmlns:a16="http://schemas.microsoft.com/office/drawing/2014/main" id="{B7BAD9B2-DED9-4877-B4D3-A702F3A18C5A}"/>
            </a:ext>
          </a:extLst>
        </xdr:cNvPr>
        <xdr:cNvSpPr/>
      </xdr:nvSpPr>
      <xdr:spPr>
        <a:xfrm>
          <a:off x="19494500" y="1050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81382</xdr:rowOff>
    </xdr:from>
    <xdr:to>
      <xdr:col>107</xdr:col>
      <xdr:colOff>50800</xdr:colOff>
      <xdr:row>61</xdr:row>
      <xdr:rowOff>97841</xdr:rowOff>
    </xdr:to>
    <xdr:cxnSp macro="">
      <xdr:nvCxnSpPr>
        <xdr:cNvPr id="709" name="直線コネクタ 708">
          <a:extLst>
            <a:ext uri="{FF2B5EF4-FFF2-40B4-BE49-F238E27FC236}">
              <a16:creationId xmlns:a16="http://schemas.microsoft.com/office/drawing/2014/main" id="{0694AB23-EB07-4A97-BF06-3E3A84D6D0BE}"/>
            </a:ext>
          </a:extLst>
        </xdr:cNvPr>
        <xdr:cNvCxnSpPr/>
      </xdr:nvCxnSpPr>
      <xdr:spPr>
        <a:xfrm flipV="1">
          <a:off x="19545300" y="10539832"/>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62585</xdr:rowOff>
    </xdr:from>
    <xdr:to>
      <xdr:col>98</xdr:col>
      <xdr:colOff>38100</xdr:colOff>
      <xdr:row>61</xdr:row>
      <xdr:rowOff>164185</xdr:rowOff>
    </xdr:to>
    <xdr:sp macro="" textlink="">
      <xdr:nvSpPr>
        <xdr:cNvPr id="710" name="楕円 709">
          <a:extLst>
            <a:ext uri="{FF2B5EF4-FFF2-40B4-BE49-F238E27FC236}">
              <a16:creationId xmlns:a16="http://schemas.microsoft.com/office/drawing/2014/main" id="{B426DABE-0C78-4FA9-A2EF-1E7F73D54748}"/>
            </a:ext>
          </a:extLst>
        </xdr:cNvPr>
        <xdr:cNvSpPr/>
      </xdr:nvSpPr>
      <xdr:spPr>
        <a:xfrm>
          <a:off x="18605500" y="105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97841</xdr:rowOff>
    </xdr:from>
    <xdr:to>
      <xdr:col>102</xdr:col>
      <xdr:colOff>114300</xdr:colOff>
      <xdr:row>61</xdr:row>
      <xdr:rowOff>113385</xdr:rowOff>
    </xdr:to>
    <xdr:cxnSp macro="">
      <xdr:nvCxnSpPr>
        <xdr:cNvPr id="711" name="直線コネクタ 710">
          <a:extLst>
            <a:ext uri="{FF2B5EF4-FFF2-40B4-BE49-F238E27FC236}">
              <a16:creationId xmlns:a16="http://schemas.microsoft.com/office/drawing/2014/main" id="{8B5DBF97-A368-45DC-83E9-295383760D24}"/>
            </a:ext>
          </a:extLst>
        </xdr:cNvPr>
        <xdr:cNvCxnSpPr/>
      </xdr:nvCxnSpPr>
      <xdr:spPr>
        <a:xfrm flipV="1">
          <a:off x="18656300" y="10556291"/>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146423</xdr:rowOff>
    </xdr:from>
    <xdr:ext cx="469744" cy="259045"/>
    <xdr:sp macro="" textlink="">
      <xdr:nvSpPr>
        <xdr:cNvPr id="712" name="n_1aveValue【学校施設】&#10;一人当たり面積">
          <a:extLst>
            <a:ext uri="{FF2B5EF4-FFF2-40B4-BE49-F238E27FC236}">
              <a16:creationId xmlns:a16="http://schemas.microsoft.com/office/drawing/2014/main" id="{B418D018-69D8-4FC0-BEEB-7AED40B0D117}"/>
            </a:ext>
          </a:extLst>
        </xdr:cNvPr>
        <xdr:cNvSpPr txBox="1"/>
      </xdr:nvSpPr>
      <xdr:spPr>
        <a:xfrm>
          <a:off x="21075727" y="100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152366</xdr:rowOff>
    </xdr:from>
    <xdr:ext cx="469744" cy="259045"/>
    <xdr:sp macro="" textlink="">
      <xdr:nvSpPr>
        <xdr:cNvPr id="713" name="n_2aveValue【学校施設】&#10;一人当たり面積">
          <a:extLst>
            <a:ext uri="{FF2B5EF4-FFF2-40B4-BE49-F238E27FC236}">
              <a16:creationId xmlns:a16="http://schemas.microsoft.com/office/drawing/2014/main" id="{030B88A3-0288-4D9C-B834-4DFEFDBE0D77}"/>
            </a:ext>
          </a:extLst>
        </xdr:cNvPr>
        <xdr:cNvSpPr txBox="1"/>
      </xdr:nvSpPr>
      <xdr:spPr>
        <a:xfrm>
          <a:off x="201994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22979</xdr:rowOff>
    </xdr:from>
    <xdr:ext cx="469744" cy="259045"/>
    <xdr:sp macro="" textlink="">
      <xdr:nvSpPr>
        <xdr:cNvPr id="714" name="n_3aveValue【学校施設】&#10;一人当たり面積">
          <a:extLst>
            <a:ext uri="{FF2B5EF4-FFF2-40B4-BE49-F238E27FC236}">
              <a16:creationId xmlns:a16="http://schemas.microsoft.com/office/drawing/2014/main" id="{FD7F2234-10B1-41C2-A000-1B1D8D05DDAF}"/>
            </a:ext>
          </a:extLst>
        </xdr:cNvPr>
        <xdr:cNvSpPr txBox="1"/>
      </xdr:nvSpPr>
      <xdr:spPr>
        <a:xfrm>
          <a:off x="19310427" y="1013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44467</xdr:rowOff>
    </xdr:from>
    <xdr:ext cx="469744" cy="259045"/>
    <xdr:sp macro="" textlink="">
      <xdr:nvSpPr>
        <xdr:cNvPr id="715" name="n_4aveValue【学校施設】&#10;一人当たり面積">
          <a:extLst>
            <a:ext uri="{FF2B5EF4-FFF2-40B4-BE49-F238E27FC236}">
              <a16:creationId xmlns:a16="http://schemas.microsoft.com/office/drawing/2014/main" id="{8D15E97D-A7D4-4040-9EF6-5D9906587081}"/>
            </a:ext>
          </a:extLst>
        </xdr:cNvPr>
        <xdr:cNvSpPr txBox="1"/>
      </xdr:nvSpPr>
      <xdr:spPr>
        <a:xfrm>
          <a:off x="18421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114164</xdr:rowOff>
    </xdr:from>
    <xdr:ext cx="469744" cy="259045"/>
    <xdr:sp macro="" textlink="">
      <xdr:nvSpPr>
        <xdr:cNvPr id="716" name="n_1mainValue【学校施設】&#10;一人当たり面積">
          <a:extLst>
            <a:ext uri="{FF2B5EF4-FFF2-40B4-BE49-F238E27FC236}">
              <a16:creationId xmlns:a16="http://schemas.microsoft.com/office/drawing/2014/main" id="{76C49F11-C530-442E-B451-04C6C8AB73A3}"/>
            </a:ext>
          </a:extLst>
        </xdr:cNvPr>
        <xdr:cNvSpPr txBox="1"/>
      </xdr:nvSpPr>
      <xdr:spPr>
        <a:xfrm>
          <a:off x="21075727" y="1057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123309</xdr:rowOff>
    </xdr:from>
    <xdr:ext cx="469744" cy="259045"/>
    <xdr:sp macro="" textlink="">
      <xdr:nvSpPr>
        <xdr:cNvPr id="717" name="n_2mainValue【学校施設】&#10;一人当たり面積">
          <a:extLst>
            <a:ext uri="{FF2B5EF4-FFF2-40B4-BE49-F238E27FC236}">
              <a16:creationId xmlns:a16="http://schemas.microsoft.com/office/drawing/2014/main" id="{C6059E63-E97D-46C0-B449-660ECA2F80EE}"/>
            </a:ext>
          </a:extLst>
        </xdr:cNvPr>
        <xdr:cNvSpPr txBox="1"/>
      </xdr:nvSpPr>
      <xdr:spPr>
        <a:xfrm>
          <a:off x="20199427" y="105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139768</xdr:rowOff>
    </xdr:from>
    <xdr:ext cx="469744" cy="259045"/>
    <xdr:sp macro="" textlink="">
      <xdr:nvSpPr>
        <xdr:cNvPr id="718" name="n_3mainValue【学校施設】&#10;一人当たり面積">
          <a:extLst>
            <a:ext uri="{FF2B5EF4-FFF2-40B4-BE49-F238E27FC236}">
              <a16:creationId xmlns:a16="http://schemas.microsoft.com/office/drawing/2014/main" id="{A77229D3-DCF1-45EB-95F2-6F304A04DE25}"/>
            </a:ext>
          </a:extLst>
        </xdr:cNvPr>
        <xdr:cNvSpPr txBox="1"/>
      </xdr:nvSpPr>
      <xdr:spPr>
        <a:xfrm>
          <a:off x="19310427" y="1059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155312</xdr:rowOff>
    </xdr:from>
    <xdr:ext cx="469744" cy="259045"/>
    <xdr:sp macro="" textlink="">
      <xdr:nvSpPr>
        <xdr:cNvPr id="719" name="n_4mainValue【学校施設】&#10;一人当たり面積">
          <a:extLst>
            <a:ext uri="{FF2B5EF4-FFF2-40B4-BE49-F238E27FC236}">
              <a16:creationId xmlns:a16="http://schemas.microsoft.com/office/drawing/2014/main" id="{E0F32ECA-B754-464D-88C5-13B20FF38DE0}"/>
            </a:ext>
          </a:extLst>
        </xdr:cNvPr>
        <xdr:cNvSpPr txBox="1"/>
      </xdr:nvSpPr>
      <xdr:spPr>
        <a:xfrm>
          <a:off x="18421427" y="106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ADA5F6DF-D78B-4E40-8B91-136BECB445B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A9FCCF97-86B9-4EE6-86B0-56E918D85F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E5C99734-C92D-4178-BF9C-414D156E70E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EFD563F6-A6AE-4EF5-919A-56B1B28C3FE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78918D8A-AF1C-4DD6-A766-2705228697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9BDC12D6-6195-4816-817E-01CB8408898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842FA218-806E-4FAD-ACA2-B6C78F38B5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BA9369CE-239A-4B99-B571-9E75E02CE54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56D2CA7A-326F-4ADE-9EDC-5B362E30328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2641EF2F-A17F-497D-A1CB-9DCB7E56287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9D96232C-7342-46E3-9BB0-F644DDFE548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29A102E0-F46A-4FFE-B3A9-12ADE22BFDE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D123694E-65F3-4E43-8237-327D7B9C4E2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C9E1AF1A-B498-494A-9542-82E003DB651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5052449D-6310-4F27-9634-2A3AC7EBD58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1D60BCFB-B42C-4105-BC75-A5FF0B9C25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E04D1F63-BF4A-4048-AE2A-424A4829DBA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1F0BB67B-FAED-4EED-BC04-3A2A49E871C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EE4CEF25-182B-4F92-A3C6-123CFE6A94D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9C44B37B-101B-4D8A-A38C-CF29B646C1E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FCB8AC78-7A85-4F62-AC27-45786383B9D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357B4904-BA81-4574-9CBE-959A9BA2953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EE5E3867-CB4B-4E0C-8FF0-A57131E5DE8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a:extLst>
            <a:ext uri="{FF2B5EF4-FFF2-40B4-BE49-F238E27FC236}">
              <a16:creationId xmlns:a16="http://schemas.microsoft.com/office/drawing/2014/main" id="{27A4F1E2-BD8A-431D-8645-28AFB683A64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32386</xdr:rowOff>
    </xdr:from>
    <xdr:to>
      <xdr:col>85</xdr:col>
      <xdr:colOff>126364</xdr:colOff>
      <xdr:row>86</xdr:row>
      <xdr:rowOff>89536</xdr:rowOff>
    </xdr:to>
    <xdr:cxnSp macro="">
      <xdr:nvCxnSpPr>
        <xdr:cNvPr id="744" name="直線コネクタ 743">
          <a:extLst>
            <a:ext uri="{FF2B5EF4-FFF2-40B4-BE49-F238E27FC236}">
              <a16:creationId xmlns:a16="http://schemas.microsoft.com/office/drawing/2014/main" id="{F7452FC0-FADE-4CBD-A53A-B383826A6992}"/>
            </a:ext>
          </a:extLst>
        </xdr:cNvPr>
        <xdr:cNvCxnSpPr/>
      </xdr:nvCxnSpPr>
      <xdr:spPr>
        <a:xfrm flipV="1">
          <a:off x="16318864" y="135769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745" name="【児童館】&#10;有形固定資産減価償却率最小値テキスト">
          <a:extLst>
            <a:ext uri="{FF2B5EF4-FFF2-40B4-BE49-F238E27FC236}">
              <a16:creationId xmlns:a16="http://schemas.microsoft.com/office/drawing/2014/main" id="{8049FC52-30F3-4012-AA58-32550519958D}"/>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746" name="直線コネクタ 745">
          <a:extLst>
            <a:ext uri="{FF2B5EF4-FFF2-40B4-BE49-F238E27FC236}">
              <a16:creationId xmlns:a16="http://schemas.microsoft.com/office/drawing/2014/main" id="{65FADBF1-F276-4F43-804B-9BBBFD407A54}"/>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150513</xdr:rowOff>
    </xdr:from>
    <xdr:ext cx="405111" cy="259045"/>
    <xdr:sp macro="" textlink="">
      <xdr:nvSpPr>
        <xdr:cNvPr id="747" name="【児童館】&#10;有形固定資産減価償却率最大値テキスト">
          <a:extLst>
            <a:ext uri="{FF2B5EF4-FFF2-40B4-BE49-F238E27FC236}">
              <a16:creationId xmlns:a16="http://schemas.microsoft.com/office/drawing/2014/main" id="{E66D81C9-0D36-42EF-9973-8CACD4502F30}"/>
            </a:ext>
          </a:extLst>
        </xdr:cNvPr>
        <xdr:cNvSpPr txBox="1"/>
      </xdr:nvSpPr>
      <xdr:spPr>
        <a:xfrm>
          <a:off x="16357600"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32386</xdr:rowOff>
    </xdr:from>
    <xdr:to>
      <xdr:col>86</xdr:col>
      <xdr:colOff>25400</xdr:colOff>
      <xdr:row>79</xdr:row>
      <xdr:rowOff>32386</xdr:rowOff>
    </xdr:to>
    <xdr:cxnSp macro="">
      <xdr:nvCxnSpPr>
        <xdr:cNvPr id="748" name="直線コネクタ 747">
          <a:extLst>
            <a:ext uri="{FF2B5EF4-FFF2-40B4-BE49-F238E27FC236}">
              <a16:creationId xmlns:a16="http://schemas.microsoft.com/office/drawing/2014/main" id="{82317A20-B03F-4B02-92C5-299D460AD4C9}"/>
            </a:ext>
          </a:extLst>
        </xdr:cNvPr>
        <xdr:cNvCxnSpPr/>
      </xdr:nvCxnSpPr>
      <xdr:spPr>
        <a:xfrm>
          <a:off x="16230600" y="1357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126382</xdr:rowOff>
    </xdr:from>
    <xdr:ext cx="405111" cy="259045"/>
    <xdr:sp macro="" textlink="">
      <xdr:nvSpPr>
        <xdr:cNvPr id="749" name="【児童館】&#10;有形固定資産減価償却率平均値テキスト">
          <a:extLst>
            <a:ext uri="{FF2B5EF4-FFF2-40B4-BE49-F238E27FC236}">
              <a16:creationId xmlns:a16="http://schemas.microsoft.com/office/drawing/2014/main" id="{B481D18D-FCBA-4607-818E-3844A8E7084E}"/>
            </a:ext>
          </a:extLst>
        </xdr:cNvPr>
        <xdr:cNvSpPr txBox="1"/>
      </xdr:nvSpPr>
      <xdr:spPr>
        <a:xfrm>
          <a:off x="16357600" y="1401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103505</xdr:rowOff>
    </xdr:from>
    <xdr:to>
      <xdr:col>85</xdr:col>
      <xdr:colOff>177800</xdr:colOff>
      <xdr:row>83</xdr:row>
      <xdr:rowOff>33655</xdr:rowOff>
    </xdr:to>
    <xdr:sp macro="" textlink="">
      <xdr:nvSpPr>
        <xdr:cNvPr id="750" name="フローチャート: 判断 749">
          <a:extLst>
            <a:ext uri="{FF2B5EF4-FFF2-40B4-BE49-F238E27FC236}">
              <a16:creationId xmlns:a16="http://schemas.microsoft.com/office/drawing/2014/main" id="{62B62EDB-F740-4372-8ACC-DEF57F0CDC8E}"/>
            </a:ext>
          </a:extLst>
        </xdr:cNvPr>
        <xdr:cNvSpPr/>
      </xdr:nvSpPr>
      <xdr:spPr>
        <a:xfrm>
          <a:off x="16268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36830</xdr:rowOff>
    </xdr:from>
    <xdr:to>
      <xdr:col>81</xdr:col>
      <xdr:colOff>101600</xdr:colOff>
      <xdr:row>82</xdr:row>
      <xdr:rowOff>138430</xdr:rowOff>
    </xdr:to>
    <xdr:sp macro="" textlink="">
      <xdr:nvSpPr>
        <xdr:cNvPr id="751" name="フローチャート: 判断 750">
          <a:extLst>
            <a:ext uri="{FF2B5EF4-FFF2-40B4-BE49-F238E27FC236}">
              <a16:creationId xmlns:a16="http://schemas.microsoft.com/office/drawing/2014/main" id="{4B60666B-8335-4D33-8F1E-BB76803E605F}"/>
            </a:ext>
          </a:extLst>
        </xdr:cNvPr>
        <xdr:cNvSpPr/>
      </xdr:nvSpPr>
      <xdr:spPr>
        <a:xfrm>
          <a:off x="15430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34925</xdr:rowOff>
    </xdr:from>
    <xdr:to>
      <xdr:col>76</xdr:col>
      <xdr:colOff>165100</xdr:colOff>
      <xdr:row>82</xdr:row>
      <xdr:rowOff>136525</xdr:rowOff>
    </xdr:to>
    <xdr:sp macro="" textlink="">
      <xdr:nvSpPr>
        <xdr:cNvPr id="752" name="フローチャート: 判断 751">
          <a:extLst>
            <a:ext uri="{FF2B5EF4-FFF2-40B4-BE49-F238E27FC236}">
              <a16:creationId xmlns:a16="http://schemas.microsoft.com/office/drawing/2014/main" id="{F4CDFB2C-4D60-4140-87BE-C28D3BA36012}"/>
            </a:ext>
          </a:extLst>
        </xdr:cNvPr>
        <xdr:cNvSpPr/>
      </xdr:nvSpPr>
      <xdr:spPr>
        <a:xfrm>
          <a:off x="14541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53" name="フローチャート: 判断 752">
          <a:extLst>
            <a:ext uri="{FF2B5EF4-FFF2-40B4-BE49-F238E27FC236}">
              <a16:creationId xmlns:a16="http://schemas.microsoft.com/office/drawing/2014/main" id="{6E7A703B-F74D-457B-8FC3-317DB3A1550B}"/>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754" name="フローチャート: 判断 753">
          <a:extLst>
            <a:ext uri="{FF2B5EF4-FFF2-40B4-BE49-F238E27FC236}">
              <a16:creationId xmlns:a16="http://schemas.microsoft.com/office/drawing/2014/main" id="{173774EC-AF71-461C-BCB4-C8701CF0072A}"/>
            </a:ext>
          </a:extLst>
        </xdr:cNvPr>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51A89C0-A179-447B-AD41-1C8105C5DBB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18C9644-4724-4E7F-BE1E-270EEF9FED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9680377B-DEA4-4E4A-9A25-CD3CDEF1CA9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B92BFC0-AC96-475A-A460-B332ADA6266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6C8833A-EF6C-40DE-BCD1-7676C957AF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130175</xdr:rowOff>
    </xdr:from>
    <xdr:to>
      <xdr:col>85</xdr:col>
      <xdr:colOff>177800</xdr:colOff>
      <xdr:row>84</xdr:row>
      <xdr:rowOff>60325</xdr:rowOff>
    </xdr:to>
    <xdr:sp macro="" textlink="">
      <xdr:nvSpPr>
        <xdr:cNvPr id="760" name="楕円 759">
          <a:extLst>
            <a:ext uri="{FF2B5EF4-FFF2-40B4-BE49-F238E27FC236}">
              <a16:creationId xmlns:a16="http://schemas.microsoft.com/office/drawing/2014/main" id="{0224707F-2145-4F35-BC8C-8C6ED116298B}"/>
            </a:ext>
          </a:extLst>
        </xdr:cNvPr>
        <xdr:cNvSpPr/>
      </xdr:nvSpPr>
      <xdr:spPr>
        <a:xfrm>
          <a:off x="16268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108602</xdr:rowOff>
    </xdr:from>
    <xdr:ext cx="405111" cy="259045"/>
    <xdr:sp macro="" textlink="">
      <xdr:nvSpPr>
        <xdr:cNvPr id="761" name="【児童館】&#10;有形固定資産減価償却率該当値テキスト">
          <a:extLst>
            <a:ext uri="{FF2B5EF4-FFF2-40B4-BE49-F238E27FC236}">
              <a16:creationId xmlns:a16="http://schemas.microsoft.com/office/drawing/2014/main" id="{491048B5-3D53-48E6-82D7-B283E3097AB1}"/>
            </a:ext>
          </a:extLst>
        </xdr:cNvPr>
        <xdr:cNvSpPr txBox="1"/>
      </xdr:nvSpPr>
      <xdr:spPr>
        <a:xfrm>
          <a:off x="16357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122555</xdr:rowOff>
    </xdr:from>
    <xdr:to>
      <xdr:col>81</xdr:col>
      <xdr:colOff>101600</xdr:colOff>
      <xdr:row>84</xdr:row>
      <xdr:rowOff>52705</xdr:rowOff>
    </xdr:to>
    <xdr:sp macro="" textlink="">
      <xdr:nvSpPr>
        <xdr:cNvPr id="762" name="楕円 761">
          <a:extLst>
            <a:ext uri="{FF2B5EF4-FFF2-40B4-BE49-F238E27FC236}">
              <a16:creationId xmlns:a16="http://schemas.microsoft.com/office/drawing/2014/main" id="{FD21FE44-7AB7-4F22-8AE6-62AA3D4C7040}"/>
            </a:ext>
          </a:extLst>
        </xdr:cNvPr>
        <xdr:cNvSpPr/>
      </xdr:nvSpPr>
      <xdr:spPr>
        <a:xfrm>
          <a:off x="15430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1905</xdr:rowOff>
    </xdr:from>
    <xdr:to>
      <xdr:col>85</xdr:col>
      <xdr:colOff>127000</xdr:colOff>
      <xdr:row>84</xdr:row>
      <xdr:rowOff>9525</xdr:rowOff>
    </xdr:to>
    <xdr:cxnSp macro="">
      <xdr:nvCxnSpPr>
        <xdr:cNvPr id="763" name="直線コネクタ 762">
          <a:extLst>
            <a:ext uri="{FF2B5EF4-FFF2-40B4-BE49-F238E27FC236}">
              <a16:creationId xmlns:a16="http://schemas.microsoft.com/office/drawing/2014/main" id="{F17CD931-B192-465B-AEA3-EA92E51D0ABF}"/>
            </a:ext>
          </a:extLst>
        </xdr:cNvPr>
        <xdr:cNvCxnSpPr/>
      </xdr:nvCxnSpPr>
      <xdr:spPr>
        <a:xfrm>
          <a:off x="15481300" y="144037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34925</xdr:rowOff>
    </xdr:from>
    <xdr:to>
      <xdr:col>76</xdr:col>
      <xdr:colOff>165100</xdr:colOff>
      <xdr:row>84</xdr:row>
      <xdr:rowOff>136525</xdr:rowOff>
    </xdr:to>
    <xdr:sp macro="" textlink="">
      <xdr:nvSpPr>
        <xdr:cNvPr id="764" name="楕円 763">
          <a:extLst>
            <a:ext uri="{FF2B5EF4-FFF2-40B4-BE49-F238E27FC236}">
              <a16:creationId xmlns:a16="http://schemas.microsoft.com/office/drawing/2014/main" id="{A1B06038-99A0-4AE0-B6FA-83D744C9AC0E}"/>
            </a:ext>
          </a:extLst>
        </xdr:cNvPr>
        <xdr:cNvSpPr/>
      </xdr:nvSpPr>
      <xdr:spPr>
        <a:xfrm>
          <a:off x="14541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1905</xdr:rowOff>
    </xdr:from>
    <xdr:to>
      <xdr:col>81</xdr:col>
      <xdr:colOff>50800</xdr:colOff>
      <xdr:row>84</xdr:row>
      <xdr:rowOff>85725</xdr:rowOff>
    </xdr:to>
    <xdr:cxnSp macro="">
      <xdr:nvCxnSpPr>
        <xdr:cNvPr id="765" name="直線コネクタ 764">
          <a:extLst>
            <a:ext uri="{FF2B5EF4-FFF2-40B4-BE49-F238E27FC236}">
              <a16:creationId xmlns:a16="http://schemas.microsoft.com/office/drawing/2014/main" id="{7932EB33-5BE5-4AF4-83D6-EAC19A593084}"/>
            </a:ext>
          </a:extLst>
        </xdr:cNvPr>
        <xdr:cNvCxnSpPr/>
      </xdr:nvCxnSpPr>
      <xdr:spPr>
        <a:xfrm flipV="1">
          <a:off x="14592300" y="1440370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25400</xdr:rowOff>
    </xdr:from>
    <xdr:to>
      <xdr:col>72</xdr:col>
      <xdr:colOff>38100</xdr:colOff>
      <xdr:row>84</xdr:row>
      <xdr:rowOff>127000</xdr:rowOff>
    </xdr:to>
    <xdr:sp macro="" textlink="">
      <xdr:nvSpPr>
        <xdr:cNvPr id="766" name="楕円 765">
          <a:extLst>
            <a:ext uri="{FF2B5EF4-FFF2-40B4-BE49-F238E27FC236}">
              <a16:creationId xmlns:a16="http://schemas.microsoft.com/office/drawing/2014/main" id="{4C1FC02C-ED28-4C11-BFC9-9DE3DFFCB9DA}"/>
            </a:ext>
          </a:extLst>
        </xdr:cNvPr>
        <xdr:cNvSpPr/>
      </xdr:nvSpPr>
      <xdr:spPr>
        <a:xfrm>
          <a:off x="1365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76200</xdr:rowOff>
    </xdr:from>
    <xdr:to>
      <xdr:col>76</xdr:col>
      <xdr:colOff>114300</xdr:colOff>
      <xdr:row>84</xdr:row>
      <xdr:rowOff>85725</xdr:rowOff>
    </xdr:to>
    <xdr:cxnSp macro="">
      <xdr:nvCxnSpPr>
        <xdr:cNvPr id="767" name="直線コネクタ 766">
          <a:extLst>
            <a:ext uri="{FF2B5EF4-FFF2-40B4-BE49-F238E27FC236}">
              <a16:creationId xmlns:a16="http://schemas.microsoft.com/office/drawing/2014/main" id="{1B7373C8-75B7-4D78-A130-0CA2B3521C6F}"/>
            </a:ext>
          </a:extLst>
        </xdr:cNvPr>
        <xdr:cNvCxnSpPr/>
      </xdr:nvCxnSpPr>
      <xdr:spPr>
        <a:xfrm>
          <a:off x="13703300" y="14478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25400</xdr:rowOff>
    </xdr:from>
    <xdr:to>
      <xdr:col>67</xdr:col>
      <xdr:colOff>101600</xdr:colOff>
      <xdr:row>84</xdr:row>
      <xdr:rowOff>127000</xdr:rowOff>
    </xdr:to>
    <xdr:sp macro="" textlink="">
      <xdr:nvSpPr>
        <xdr:cNvPr id="768" name="楕円 767">
          <a:extLst>
            <a:ext uri="{FF2B5EF4-FFF2-40B4-BE49-F238E27FC236}">
              <a16:creationId xmlns:a16="http://schemas.microsoft.com/office/drawing/2014/main" id="{1E751FC8-64CB-4FB1-B8F6-4A7D7BFA8082}"/>
            </a:ext>
          </a:extLst>
        </xdr:cNvPr>
        <xdr:cNvSpPr/>
      </xdr:nvSpPr>
      <xdr:spPr>
        <a:xfrm>
          <a:off x="1276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76200</xdr:rowOff>
    </xdr:from>
    <xdr:to>
      <xdr:col>71</xdr:col>
      <xdr:colOff>177800</xdr:colOff>
      <xdr:row>84</xdr:row>
      <xdr:rowOff>76200</xdr:rowOff>
    </xdr:to>
    <xdr:cxnSp macro="">
      <xdr:nvCxnSpPr>
        <xdr:cNvPr id="769" name="直線コネクタ 768">
          <a:extLst>
            <a:ext uri="{FF2B5EF4-FFF2-40B4-BE49-F238E27FC236}">
              <a16:creationId xmlns:a16="http://schemas.microsoft.com/office/drawing/2014/main" id="{4DA2C5A1-327C-4099-849F-2985FD26B05C}"/>
            </a:ext>
          </a:extLst>
        </xdr:cNvPr>
        <xdr:cNvCxnSpPr/>
      </xdr:nvCxnSpPr>
      <xdr:spPr>
        <a:xfrm>
          <a:off x="12814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154957</xdr:rowOff>
    </xdr:from>
    <xdr:ext cx="405111" cy="259045"/>
    <xdr:sp macro="" textlink="">
      <xdr:nvSpPr>
        <xdr:cNvPr id="770" name="n_1aveValue【児童館】&#10;有形固定資産減価償却率">
          <a:extLst>
            <a:ext uri="{FF2B5EF4-FFF2-40B4-BE49-F238E27FC236}">
              <a16:creationId xmlns:a16="http://schemas.microsoft.com/office/drawing/2014/main" id="{31D89402-80C7-490E-8CAC-C517A2E01974}"/>
            </a:ext>
          </a:extLst>
        </xdr:cNvPr>
        <xdr:cNvSpPr txBox="1"/>
      </xdr:nvSpPr>
      <xdr:spPr>
        <a:xfrm>
          <a:off x="15266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153052</xdr:rowOff>
    </xdr:from>
    <xdr:ext cx="405111" cy="259045"/>
    <xdr:sp macro="" textlink="">
      <xdr:nvSpPr>
        <xdr:cNvPr id="771" name="n_2aveValue【児童館】&#10;有形固定資産減価償却率">
          <a:extLst>
            <a:ext uri="{FF2B5EF4-FFF2-40B4-BE49-F238E27FC236}">
              <a16:creationId xmlns:a16="http://schemas.microsoft.com/office/drawing/2014/main" id="{1F8A77AE-7584-479E-9CCE-42ADB9DD3A4C}"/>
            </a:ext>
          </a:extLst>
        </xdr:cNvPr>
        <xdr:cNvSpPr txBox="1"/>
      </xdr:nvSpPr>
      <xdr:spPr>
        <a:xfrm>
          <a:off x="14389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72" name="n_3aveValue【児童館】&#10;有形固定資産減価償却率">
          <a:extLst>
            <a:ext uri="{FF2B5EF4-FFF2-40B4-BE49-F238E27FC236}">
              <a16:creationId xmlns:a16="http://schemas.microsoft.com/office/drawing/2014/main" id="{3CAF2A5E-C284-4DA6-9B07-8300E283AF16}"/>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773" name="n_4aveValue【児童館】&#10;有形固定資産減価償却率">
          <a:extLst>
            <a:ext uri="{FF2B5EF4-FFF2-40B4-BE49-F238E27FC236}">
              <a16:creationId xmlns:a16="http://schemas.microsoft.com/office/drawing/2014/main" id="{5B50BE61-E40B-4EC9-9A52-B9B3AD954157}"/>
            </a:ext>
          </a:extLst>
        </xdr:cNvPr>
        <xdr:cNvSpPr txBox="1"/>
      </xdr:nvSpPr>
      <xdr:spPr>
        <a:xfrm>
          <a:off x="12611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43832</xdr:rowOff>
    </xdr:from>
    <xdr:ext cx="405111" cy="259045"/>
    <xdr:sp macro="" textlink="">
      <xdr:nvSpPr>
        <xdr:cNvPr id="774" name="n_1mainValue【児童館】&#10;有形固定資産減価償却率">
          <a:extLst>
            <a:ext uri="{FF2B5EF4-FFF2-40B4-BE49-F238E27FC236}">
              <a16:creationId xmlns:a16="http://schemas.microsoft.com/office/drawing/2014/main" id="{A885BE67-36E8-4FF1-B610-EA724213F908}"/>
            </a:ext>
          </a:extLst>
        </xdr:cNvPr>
        <xdr:cNvSpPr txBox="1"/>
      </xdr:nvSpPr>
      <xdr:spPr>
        <a:xfrm>
          <a:off x="152660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127652</xdr:rowOff>
    </xdr:from>
    <xdr:ext cx="405111" cy="259045"/>
    <xdr:sp macro="" textlink="">
      <xdr:nvSpPr>
        <xdr:cNvPr id="775" name="n_2mainValue【児童館】&#10;有形固定資産減価償却率">
          <a:extLst>
            <a:ext uri="{FF2B5EF4-FFF2-40B4-BE49-F238E27FC236}">
              <a16:creationId xmlns:a16="http://schemas.microsoft.com/office/drawing/2014/main" id="{5E7B6409-2AEE-4355-A007-35DDA463F002}"/>
            </a:ext>
          </a:extLst>
        </xdr:cNvPr>
        <xdr:cNvSpPr txBox="1"/>
      </xdr:nvSpPr>
      <xdr:spPr>
        <a:xfrm>
          <a:off x="14389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118127</xdr:rowOff>
    </xdr:from>
    <xdr:ext cx="405111" cy="259045"/>
    <xdr:sp macro="" textlink="">
      <xdr:nvSpPr>
        <xdr:cNvPr id="776" name="n_3mainValue【児童館】&#10;有形固定資産減価償却率">
          <a:extLst>
            <a:ext uri="{FF2B5EF4-FFF2-40B4-BE49-F238E27FC236}">
              <a16:creationId xmlns:a16="http://schemas.microsoft.com/office/drawing/2014/main" id="{C4AB9490-D94A-49F6-8A68-0135FDE05B3C}"/>
            </a:ext>
          </a:extLst>
        </xdr:cNvPr>
        <xdr:cNvSpPr txBox="1"/>
      </xdr:nvSpPr>
      <xdr:spPr>
        <a:xfrm>
          <a:off x="13500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118127</xdr:rowOff>
    </xdr:from>
    <xdr:ext cx="405111" cy="259045"/>
    <xdr:sp macro="" textlink="">
      <xdr:nvSpPr>
        <xdr:cNvPr id="777" name="n_4mainValue【児童館】&#10;有形固定資産減価償却率">
          <a:extLst>
            <a:ext uri="{FF2B5EF4-FFF2-40B4-BE49-F238E27FC236}">
              <a16:creationId xmlns:a16="http://schemas.microsoft.com/office/drawing/2014/main" id="{E4804B53-213C-42D6-8D2C-9357D8F44ACC}"/>
            </a:ext>
          </a:extLst>
        </xdr:cNvPr>
        <xdr:cNvSpPr txBox="1"/>
      </xdr:nvSpPr>
      <xdr:spPr>
        <a:xfrm>
          <a:off x="12611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B9AC89D7-BADB-4C95-ABE8-7AB7ABCE86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66CDFD9C-6FBE-428F-9EEA-D1221909937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2BA00501-1C08-4061-9B97-4C0A4C518F5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9038BE0A-0EA6-4535-9A7E-0647DD2913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9992CBE8-F1BF-4C86-B69D-E8F3F11CA61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B55C1BF4-15E0-4FDF-B51B-7382B9B7257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8E09DD61-2380-4D12-8462-AB478387E3E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2F0FE72E-0F49-4E89-A1BB-E1E525132B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025614AD-C36C-48AF-A3A5-BF4AFA22C0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ACF61D17-243A-4C90-8A08-2654CB459E0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C847BECE-A769-412E-A531-047DC38AA5C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2938F61A-0646-49DB-93D9-385DBA7AF69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7F6F33D4-F052-45E8-94F5-217F95AE0EC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6E084200-519E-400C-96C6-7C7D88A1AEA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6DA41973-4309-48F6-B25A-A43DD58F2AF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B6792CE6-8C44-4494-9580-27FE06B3B83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03B6144A-DC10-46C8-9C65-82D8F6D8387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7BCC57D1-676B-421C-9FFC-F7F3692CB8C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063BEE48-659D-4C58-9E91-7809E0D59B8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F80B0389-45A3-4325-8D4C-518B8CD013D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A5B69634-DE02-4E4D-BA8C-117B39B3954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5F62F6F5-399A-478F-BCC0-B60E66CED38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75546C93-9955-418C-9581-EA04D3D2DC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65B79A86-B851-4CC0-A879-B9D99C175D4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8988B52C-0C40-46F3-97AE-FBED0325DAD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87086</xdr:rowOff>
    </xdr:to>
    <xdr:cxnSp macro="">
      <xdr:nvCxnSpPr>
        <xdr:cNvPr id="803" name="直線コネクタ 802">
          <a:extLst>
            <a:ext uri="{FF2B5EF4-FFF2-40B4-BE49-F238E27FC236}">
              <a16:creationId xmlns:a16="http://schemas.microsoft.com/office/drawing/2014/main" id="{60E7DD6B-9D11-42C8-AEEE-173B6BF3BC88}"/>
            </a:ext>
          </a:extLst>
        </xdr:cNvPr>
        <xdr:cNvCxnSpPr/>
      </xdr:nvCxnSpPr>
      <xdr:spPr>
        <a:xfrm flipV="1">
          <a:off x="22160864" y="133948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4" name="【児童館】&#10;一人当たり面積最小値テキスト">
          <a:extLst>
            <a:ext uri="{FF2B5EF4-FFF2-40B4-BE49-F238E27FC236}">
              <a16:creationId xmlns:a16="http://schemas.microsoft.com/office/drawing/2014/main" id="{9802FF1C-7DA3-431B-863A-A4B04DE76283}"/>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5" name="直線コネクタ 804">
          <a:extLst>
            <a:ext uri="{FF2B5EF4-FFF2-40B4-BE49-F238E27FC236}">
              <a16:creationId xmlns:a16="http://schemas.microsoft.com/office/drawing/2014/main" id="{7EE1DFE5-5AAF-496A-B5F7-C61570965BB6}"/>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806" name="【児童館】&#10;一人当たり面積最大値テキスト">
          <a:extLst>
            <a:ext uri="{FF2B5EF4-FFF2-40B4-BE49-F238E27FC236}">
              <a16:creationId xmlns:a16="http://schemas.microsoft.com/office/drawing/2014/main" id="{BF5A7C10-CDB5-46C6-AF5C-DA8BAAFD9413}"/>
            </a:ext>
          </a:extLst>
        </xdr:cNvPr>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807" name="直線コネクタ 806">
          <a:extLst>
            <a:ext uri="{FF2B5EF4-FFF2-40B4-BE49-F238E27FC236}">
              <a16:creationId xmlns:a16="http://schemas.microsoft.com/office/drawing/2014/main" id="{8807A982-26E0-464E-9A7F-1308B6F72608}"/>
            </a:ext>
          </a:extLst>
        </xdr:cNvPr>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108148</xdr:rowOff>
    </xdr:from>
    <xdr:ext cx="469744" cy="259045"/>
    <xdr:sp macro="" textlink="">
      <xdr:nvSpPr>
        <xdr:cNvPr id="808" name="【児童館】&#10;一人当たり面積平均値テキスト">
          <a:extLst>
            <a:ext uri="{FF2B5EF4-FFF2-40B4-BE49-F238E27FC236}">
              <a16:creationId xmlns:a16="http://schemas.microsoft.com/office/drawing/2014/main" id="{EB16B64E-7F62-4A6B-B0CF-2A8D6CBD0C75}"/>
            </a:ext>
          </a:extLst>
        </xdr:cNvPr>
        <xdr:cNvSpPr txBox="1"/>
      </xdr:nvSpPr>
      <xdr:spPr>
        <a:xfrm>
          <a:off x="22199600" y="14338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809" name="フローチャート: 判断 808">
          <a:extLst>
            <a:ext uri="{FF2B5EF4-FFF2-40B4-BE49-F238E27FC236}">
              <a16:creationId xmlns:a16="http://schemas.microsoft.com/office/drawing/2014/main" id="{643AFA65-C18F-4CB2-93CD-20DDC5712D7C}"/>
            </a:ext>
          </a:extLst>
        </xdr:cNvPr>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85271</xdr:rowOff>
    </xdr:from>
    <xdr:to>
      <xdr:col>112</xdr:col>
      <xdr:colOff>38100</xdr:colOff>
      <xdr:row>85</xdr:row>
      <xdr:rowOff>15421</xdr:rowOff>
    </xdr:to>
    <xdr:sp macro="" textlink="">
      <xdr:nvSpPr>
        <xdr:cNvPr id="810" name="フローチャート: 判断 809">
          <a:extLst>
            <a:ext uri="{FF2B5EF4-FFF2-40B4-BE49-F238E27FC236}">
              <a16:creationId xmlns:a16="http://schemas.microsoft.com/office/drawing/2014/main" id="{C2C694E1-F970-4007-8DD8-C976F40B7B02}"/>
            </a:ext>
          </a:extLst>
        </xdr:cNvPr>
        <xdr:cNvSpPr/>
      </xdr:nvSpPr>
      <xdr:spPr>
        <a:xfrm>
          <a:off x="21272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811" name="フローチャート: 判断 810">
          <a:extLst>
            <a:ext uri="{FF2B5EF4-FFF2-40B4-BE49-F238E27FC236}">
              <a16:creationId xmlns:a16="http://schemas.microsoft.com/office/drawing/2014/main" id="{EA4126BA-041F-413D-92B5-24A3A3ACCDAF}"/>
            </a:ext>
          </a:extLst>
        </xdr:cNvPr>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12" name="フローチャート: 判断 811">
          <a:extLst>
            <a:ext uri="{FF2B5EF4-FFF2-40B4-BE49-F238E27FC236}">
              <a16:creationId xmlns:a16="http://schemas.microsoft.com/office/drawing/2014/main" id="{A71E41C0-4037-48F3-8C51-5FDAC5FD60BF}"/>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3" name="フローチャート: 判断 812">
          <a:extLst>
            <a:ext uri="{FF2B5EF4-FFF2-40B4-BE49-F238E27FC236}">
              <a16:creationId xmlns:a16="http://schemas.microsoft.com/office/drawing/2014/main" id="{607EC40C-0E78-4400-937D-CE1F9EACA37F}"/>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4CBD07F9-AA1C-4E83-80F8-8BD4EE2BF4F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D04D18F-9F3F-4965-BC67-A4F07E37610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AD00160-55DA-4AE9-9AE3-D6F1A9408D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F6BA9F4-8BE3-423A-B34A-F358DF39EFC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D3A0718-8037-41B5-8AFD-5613118447D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150586</xdr:rowOff>
    </xdr:from>
    <xdr:to>
      <xdr:col>116</xdr:col>
      <xdr:colOff>114300</xdr:colOff>
      <xdr:row>85</xdr:row>
      <xdr:rowOff>80736</xdr:rowOff>
    </xdr:to>
    <xdr:sp macro="" textlink="">
      <xdr:nvSpPr>
        <xdr:cNvPr id="819" name="楕円 818">
          <a:extLst>
            <a:ext uri="{FF2B5EF4-FFF2-40B4-BE49-F238E27FC236}">
              <a16:creationId xmlns:a16="http://schemas.microsoft.com/office/drawing/2014/main" id="{3182CACF-4199-413D-BDEE-BD5DD4989CED}"/>
            </a:ext>
          </a:extLst>
        </xdr:cNvPr>
        <xdr:cNvSpPr/>
      </xdr:nvSpPr>
      <xdr:spPr>
        <a:xfrm>
          <a:off x="22110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129013</xdr:rowOff>
    </xdr:from>
    <xdr:ext cx="469744" cy="259045"/>
    <xdr:sp macro="" textlink="">
      <xdr:nvSpPr>
        <xdr:cNvPr id="820" name="【児童館】&#10;一人当たり面積該当値テキスト">
          <a:extLst>
            <a:ext uri="{FF2B5EF4-FFF2-40B4-BE49-F238E27FC236}">
              <a16:creationId xmlns:a16="http://schemas.microsoft.com/office/drawing/2014/main" id="{A5270124-5F01-47FF-8DF2-000DB924B821}"/>
            </a:ext>
          </a:extLst>
        </xdr:cNvPr>
        <xdr:cNvSpPr txBox="1"/>
      </xdr:nvSpPr>
      <xdr:spPr>
        <a:xfrm>
          <a:off x="22199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150586</xdr:rowOff>
    </xdr:from>
    <xdr:to>
      <xdr:col>112</xdr:col>
      <xdr:colOff>38100</xdr:colOff>
      <xdr:row>85</xdr:row>
      <xdr:rowOff>80736</xdr:rowOff>
    </xdr:to>
    <xdr:sp macro="" textlink="">
      <xdr:nvSpPr>
        <xdr:cNvPr id="821" name="楕円 820">
          <a:extLst>
            <a:ext uri="{FF2B5EF4-FFF2-40B4-BE49-F238E27FC236}">
              <a16:creationId xmlns:a16="http://schemas.microsoft.com/office/drawing/2014/main" id="{C5FAD671-1DD5-4F3F-BE0F-A955201FE182}"/>
            </a:ext>
          </a:extLst>
        </xdr:cNvPr>
        <xdr:cNvSpPr/>
      </xdr:nvSpPr>
      <xdr:spPr>
        <a:xfrm>
          <a:off x="21272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29936</xdr:rowOff>
    </xdr:to>
    <xdr:cxnSp macro="">
      <xdr:nvCxnSpPr>
        <xdr:cNvPr id="822" name="直線コネクタ 821">
          <a:extLst>
            <a:ext uri="{FF2B5EF4-FFF2-40B4-BE49-F238E27FC236}">
              <a16:creationId xmlns:a16="http://schemas.microsoft.com/office/drawing/2014/main" id="{28B2D4DE-7364-49E4-9084-346AD0272319}"/>
            </a:ext>
          </a:extLst>
        </xdr:cNvPr>
        <xdr:cNvCxnSpPr/>
      </xdr:nvCxnSpPr>
      <xdr:spPr>
        <a:xfrm>
          <a:off x="21323300" y="1460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823" name="楕円 822">
          <a:extLst>
            <a:ext uri="{FF2B5EF4-FFF2-40B4-BE49-F238E27FC236}">
              <a16:creationId xmlns:a16="http://schemas.microsoft.com/office/drawing/2014/main" id="{E05A35FC-79F1-4E09-9662-F4BF4114687B}"/>
            </a:ext>
          </a:extLst>
        </xdr:cNvPr>
        <xdr:cNvSpPr/>
      </xdr:nvSpPr>
      <xdr:spPr>
        <a:xfrm>
          <a:off x="2038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46264</xdr:rowOff>
    </xdr:to>
    <xdr:cxnSp macro="">
      <xdr:nvCxnSpPr>
        <xdr:cNvPr id="824" name="直線コネクタ 823">
          <a:extLst>
            <a:ext uri="{FF2B5EF4-FFF2-40B4-BE49-F238E27FC236}">
              <a16:creationId xmlns:a16="http://schemas.microsoft.com/office/drawing/2014/main" id="{5EBFF4B1-B986-4756-8093-D8E568CD9608}"/>
            </a:ext>
          </a:extLst>
        </xdr:cNvPr>
        <xdr:cNvCxnSpPr/>
      </xdr:nvCxnSpPr>
      <xdr:spPr>
        <a:xfrm flipV="1">
          <a:off x="20434300" y="146031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825" name="楕円 824">
          <a:extLst>
            <a:ext uri="{FF2B5EF4-FFF2-40B4-BE49-F238E27FC236}">
              <a16:creationId xmlns:a16="http://schemas.microsoft.com/office/drawing/2014/main" id="{67657833-B01F-4112-AA26-31C5DF5CD546}"/>
            </a:ext>
          </a:extLst>
        </xdr:cNvPr>
        <xdr:cNvSpPr/>
      </xdr:nvSpPr>
      <xdr:spPr>
        <a:xfrm>
          <a:off x="19494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46264</xdr:rowOff>
    </xdr:to>
    <xdr:cxnSp macro="">
      <xdr:nvCxnSpPr>
        <xdr:cNvPr id="826" name="直線コネクタ 825">
          <a:extLst>
            <a:ext uri="{FF2B5EF4-FFF2-40B4-BE49-F238E27FC236}">
              <a16:creationId xmlns:a16="http://schemas.microsoft.com/office/drawing/2014/main" id="{AEB9752A-0811-42C1-AA55-EC4032FFE414}"/>
            </a:ext>
          </a:extLst>
        </xdr:cNvPr>
        <xdr:cNvCxnSpPr/>
      </xdr:nvCxnSpPr>
      <xdr:spPr>
        <a:xfrm>
          <a:off x="19545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827" name="楕円 826">
          <a:extLst>
            <a:ext uri="{FF2B5EF4-FFF2-40B4-BE49-F238E27FC236}">
              <a16:creationId xmlns:a16="http://schemas.microsoft.com/office/drawing/2014/main" id="{5504219B-763F-4D32-B931-0904B5197703}"/>
            </a:ext>
          </a:extLst>
        </xdr:cNvPr>
        <xdr:cNvSpPr/>
      </xdr:nvSpPr>
      <xdr:spPr>
        <a:xfrm>
          <a:off x="18605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46264</xdr:rowOff>
    </xdr:to>
    <xdr:cxnSp macro="">
      <xdr:nvCxnSpPr>
        <xdr:cNvPr id="828" name="直線コネクタ 827">
          <a:extLst>
            <a:ext uri="{FF2B5EF4-FFF2-40B4-BE49-F238E27FC236}">
              <a16:creationId xmlns:a16="http://schemas.microsoft.com/office/drawing/2014/main" id="{517ECC4D-D22A-42D0-8AC8-6AEC1BA17143}"/>
            </a:ext>
          </a:extLst>
        </xdr:cNvPr>
        <xdr:cNvCxnSpPr/>
      </xdr:nvCxnSpPr>
      <xdr:spPr>
        <a:xfrm>
          <a:off x="18656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31948</xdr:rowOff>
    </xdr:from>
    <xdr:ext cx="469744" cy="259045"/>
    <xdr:sp macro="" textlink="">
      <xdr:nvSpPr>
        <xdr:cNvPr id="829" name="n_1aveValue【児童館】&#10;一人当たり面積">
          <a:extLst>
            <a:ext uri="{FF2B5EF4-FFF2-40B4-BE49-F238E27FC236}">
              <a16:creationId xmlns:a16="http://schemas.microsoft.com/office/drawing/2014/main" id="{DD73BAA0-CF2D-4503-9E65-2E43E8929501}"/>
            </a:ext>
          </a:extLst>
        </xdr:cNvPr>
        <xdr:cNvSpPr txBox="1"/>
      </xdr:nvSpPr>
      <xdr:spPr>
        <a:xfrm>
          <a:off x="210757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30" name="n_2aveValue【児童館】&#10;一人当たり面積">
          <a:extLst>
            <a:ext uri="{FF2B5EF4-FFF2-40B4-BE49-F238E27FC236}">
              <a16:creationId xmlns:a16="http://schemas.microsoft.com/office/drawing/2014/main" id="{48F3F83E-CA13-4E04-98DA-6D1B011BCAFD}"/>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31" name="n_3aveValue【児童館】&#10;一人当たり面積">
          <a:extLst>
            <a:ext uri="{FF2B5EF4-FFF2-40B4-BE49-F238E27FC236}">
              <a16:creationId xmlns:a16="http://schemas.microsoft.com/office/drawing/2014/main" id="{01674B8B-AC7A-4BA4-96B8-E2691DA351E2}"/>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2" name="n_4aveValue【児童館】&#10;一人当たり面積">
          <a:extLst>
            <a:ext uri="{FF2B5EF4-FFF2-40B4-BE49-F238E27FC236}">
              <a16:creationId xmlns:a16="http://schemas.microsoft.com/office/drawing/2014/main" id="{73A87D83-6C0B-46A1-BF81-8759F222DFBC}"/>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71863</xdr:rowOff>
    </xdr:from>
    <xdr:ext cx="469744" cy="259045"/>
    <xdr:sp macro="" textlink="">
      <xdr:nvSpPr>
        <xdr:cNvPr id="833" name="n_1mainValue【児童館】&#10;一人当たり面積">
          <a:extLst>
            <a:ext uri="{FF2B5EF4-FFF2-40B4-BE49-F238E27FC236}">
              <a16:creationId xmlns:a16="http://schemas.microsoft.com/office/drawing/2014/main" id="{60102872-C601-4452-BB12-3A4B2FDEDD3A}"/>
            </a:ext>
          </a:extLst>
        </xdr:cNvPr>
        <xdr:cNvSpPr txBox="1"/>
      </xdr:nvSpPr>
      <xdr:spPr>
        <a:xfrm>
          <a:off x="21075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834" name="n_2mainValue【児童館】&#10;一人当たり面積">
          <a:extLst>
            <a:ext uri="{FF2B5EF4-FFF2-40B4-BE49-F238E27FC236}">
              <a16:creationId xmlns:a16="http://schemas.microsoft.com/office/drawing/2014/main" id="{6F8E1462-5E99-4A89-9F39-48F02D86E80B}"/>
            </a:ext>
          </a:extLst>
        </xdr:cNvPr>
        <xdr:cNvSpPr txBox="1"/>
      </xdr:nvSpPr>
      <xdr:spPr>
        <a:xfrm>
          <a:off x="20199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835" name="n_3mainValue【児童館】&#10;一人当たり面積">
          <a:extLst>
            <a:ext uri="{FF2B5EF4-FFF2-40B4-BE49-F238E27FC236}">
              <a16:creationId xmlns:a16="http://schemas.microsoft.com/office/drawing/2014/main" id="{710940CA-1D4D-4C45-82E8-092A2312F970}"/>
            </a:ext>
          </a:extLst>
        </xdr:cNvPr>
        <xdr:cNvSpPr txBox="1"/>
      </xdr:nvSpPr>
      <xdr:spPr>
        <a:xfrm>
          <a:off x="19310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836" name="n_4mainValue【児童館】&#10;一人当たり面積">
          <a:extLst>
            <a:ext uri="{FF2B5EF4-FFF2-40B4-BE49-F238E27FC236}">
              <a16:creationId xmlns:a16="http://schemas.microsoft.com/office/drawing/2014/main" id="{61215A1D-E56C-44BB-814A-065CC7DA7DF5}"/>
            </a:ext>
          </a:extLst>
        </xdr:cNvPr>
        <xdr:cNvSpPr txBox="1"/>
      </xdr:nvSpPr>
      <xdr:spPr>
        <a:xfrm>
          <a:off x="18421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25CE0954-86BA-4D82-9728-79B989CEA93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9B912015-AD19-4DE2-B45E-1124756582F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5397FB12-4D11-41A4-A321-168A5E1B59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0F28F91E-21EE-41E1-B390-05D3BAF0E2F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E45BB852-9C9C-48DD-A8E6-0734D0236A1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EC2AC897-1803-4171-ADEB-8A16AF7131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CEA25DE5-B4E7-4C9F-B0EE-2616F8916F7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7A4B4B4C-6507-4F89-A96A-12B794C4CB9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66F8AF31-1058-4E8C-9BEA-686070D3B1A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1A21D93F-FAC6-4183-A78A-77617D31EFF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4F5CD4D7-F286-4C4B-B69F-35759732617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705B9643-A4D6-4E47-8C44-92A5675BF8B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2F69A641-F46D-4AB5-948E-3C3810A7B85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8F3DBB13-CB35-4F02-A1B7-24505956A23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975C3168-94AB-4F99-A753-B689C9D684C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B10CFCE6-4FA5-4A2A-BAFE-8DFB37A472E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34B86DAD-DFC4-45F9-B126-E72371BA2E6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2EFE77A3-8EB7-4ECA-8994-F04878882A2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13F3B220-BF50-4225-BB9B-8E34B8C42BB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5F28B141-318D-4710-861B-F570501B7F3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a:extLst>
            <a:ext uri="{FF2B5EF4-FFF2-40B4-BE49-F238E27FC236}">
              <a16:creationId xmlns:a16="http://schemas.microsoft.com/office/drawing/2014/main" id="{1ECEE43B-280A-4E32-A139-51115B3D48C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CECE895E-B10F-4FB9-AF48-FA53994746E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D3748E04-AF1E-47C2-B57E-2C027178B48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77F11F20-F699-4262-B932-168A48BC55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89536</xdr:rowOff>
    </xdr:from>
    <xdr:to>
      <xdr:col>85</xdr:col>
      <xdr:colOff>126364</xdr:colOff>
      <xdr:row>108</xdr:row>
      <xdr:rowOff>144780</xdr:rowOff>
    </xdr:to>
    <xdr:cxnSp macro="">
      <xdr:nvCxnSpPr>
        <xdr:cNvPr id="861" name="直線コネクタ 860">
          <a:extLst>
            <a:ext uri="{FF2B5EF4-FFF2-40B4-BE49-F238E27FC236}">
              <a16:creationId xmlns:a16="http://schemas.microsoft.com/office/drawing/2014/main" id="{059357B4-F410-493F-9D93-5BEF45A8D16A}"/>
            </a:ext>
          </a:extLst>
        </xdr:cNvPr>
        <xdr:cNvCxnSpPr/>
      </xdr:nvCxnSpPr>
      <xdr:spPr>
        <a:xfrm flipV="1">
          <a:off x="16318864" y="17405986"/>
          <a:ext cx="0" cy="125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862" name="【公民館】&#10;有形固定資産減価償却率最小値テキスト">
          <a:extLst>
            <a:ext uri="{FF2B5EF4-FFF2-40B4-BE49-F238E27FC236}">
              <a16:creationId xmlns:a16="http://schemas.microsoft.com/office/drawing/2014/main" id="{2CBC2A41-FEC2-47B3-AD06-E3630DB5DE00}"/>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863" name="直線コネクタ 862">
          <a:extLst>
            <a:ext uri="{FF2B5EF4-FFF2-40B4-BE49-F238E27FC236}">
              <a16:creationId xmlns:a16="http://schemas.microsoft.com/office/drawing/2014/main" id="{59228332-A104-4425-90B3-D4B4306BF47B}"/>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36213</xdr:rowOff>
    </xdr:from>
    <xdr:ext cx="405111" cy="259045"/>
    <xdr:sp macro="" textlink="">
      <xdr:nvSpPr>
        <xdr:cNvPr id="864" name="【公民館】&#10;有形固定資産減価償却率最大値テキスト">
          <a:extLst>
            <a:ext uri="{FF2B5EF4-FFF2-40B4-BE49-F238E27FC236}">
              <a16:creationId xmlns:a16="http://schemas.microsoft.com/office/drawing/2014/main" id="{CC4DEF1B-53F3-43A0-81CB-534AF9155CBD}"/>
            </a:ext>
          </a:extLst>
        </xdr:cNvPr>
        <xdr:cNvSpPr txBox="1"/>
      </xdr:nvSpPr>
      <xdr:spPr>
        <a:xfrm>
          <a:off x="16357600" y="1718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89536</xdr:rowOff>
    </xdr:from>
    <xdr:to>
      <xdr:col>86</xdr:col>
      <xdr:colOff>25400</xdr:colOff>
      <xdr:row>101</xdr:row>
      <xdr:rowOff>89536</xdr:rowOff>
    </xdr:to>
    <xdr:cxnSp macro="">
      <xdr:nvCxnSpPr>
        <xdr:cNvPr id="865" name="直線コネクタ 864">
          <a:extLst>
            <a:ext uri="{FF2B5EF4-FFF2-40B4-BE49-F238E27FC236}">
              <a16:creationId xmlns:a16="http://schemas.microsoft.com/office/drawing/2014/main" id="{BAE914D1-7719-4C78-A467-D1BC562CAD48}"/>
            </a:ext>
          </a:extLst>
        </xdr:cNvPr>
        <xdr:cNvCxnSpPr/>
      </xdr:nvCxnSpPr>
      <xdr:spPr>
        <a:xfrm>
          <a:off x="16230600" y="1740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113047</xdr:rowOff>
    </xdr:from>
    <xdr:ext cx="405111" cy="259045"/>
    <xdr:sp macro="" textlink="">
      <xdr:nvSpPr>
        <xdr:cNvPr id="866" name="【公民館】&#10;有形固定資産減価償却率平均値テキスト">
          <a:extLst>
            <a:ext uri="{FF2B5EF4-FFF2-40B4-BE49-F238E27FC236}">
              <a16:creationId xmlns:a16="http://schemas.microsoft.com/office/drawing/2014/main" id="{B2CB6D4A-995D-45AD-ACF3-0840E87DD674}"/>
            </a:ext>
          </a:extLst>
        </xdr:cNvPr>
        <xdr:cNvSpPr txBox="1"/>
      </xdr:nvSpPr>
      <xdr:spPr>
        <a:xfrm>
          <a:off x="16357600" y="177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867" name="フローチャート: 判断 866">
          <a:extLst>
            <a:ext uri="{FF2B5EF4-FFF2-40B4-BE49-F238E27FC236}">
              <a16:creationId xmlns:a16="http://schemas.microsoft.com/office/drawing/2014/main" id="{FEFD8492-68F0-44AB-AA81-1BF45059A46E}"/>
            </a:ext>
          </a:extLst>
        </xdr:cNvPr>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868" name="フローチャート: 判断 867">
          <a:extLst>
            <a:ext uri="{FF2B5EF4-FFF2-40B4-BE49-F238E27FC236}">
              <a16:creationId xmlns:a16="http://schemas.microsoft.com/office/drawing/2014/main" id="{C041DF30-8747-47A2-9AA1-57EA015B9406}"/>
            </a:ext>
          </a:extLst>
        </xdr:cNvPr>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869" name="フローチャート: 判断 868">
          <a:extLst>
            <a:ext uri="{FF2B5EF4-FFF2-40B4-BE49-F238E27FC236}">
              <a16:creationId xmlns:a16="http://schemas.microsoft.com/office/drawing/2014/main" id="{E4AB50B2-57C2-47CD-9908-C9F892E2C1E1}"/>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70" name="フローチャート: 判断 869">
          <a:extLst>
            <a:ext uri="{FF2B5EF4-FFF2-40B4-BE49-F238E27FC236}">
              <a16:creationId xmlns:a16="http://schemas.microsoft.com/office/drawing/2014/main" id="{92A42606-37DC-4E59-B741-66959226969D}"/>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90170</xdr:rowOff>
    </xdr:from>
    <xdr:to>
      <xdr:col>67</xdr:col>
      <xdr:colOff>101600</xdr:colOff>
      <xdr:row>106</xdr:row>
      <xdr:rowOff>20320</xdr:rowOff>
    </xdr:to>
    <xdr:sp macro="" textlink="">
      <xdr:nvSpPr>
        <xdr:cNvPr id="871" name="フローチャート: 判断 870">
          <a:extLst>
            <a:ext uri="{FF2B5EF4-FFF2-40B4-BE49-F238E27FC236}">
              <a16:creationId xmlns:a16="http://schemas.microsoft.com/office/drawing/2014/main" id="{50F82A47-9D5A-4616-AD86-1FA97C02FBD6}"/>
            </a:ext>
          </a:extLst>
        </xdr:cNvPr>
        <xdr:cNvSpPr/>
      </xdr:nvSpPr>
      <xdr:spPr>
        <a:xfrm>
          <a:off x="1276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D7D43545-F18D-4488-B24C-22E8C9E0CE7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F5DB461-15CA-46D4-B659-7795FCB4629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A3E4A86C-53A4-4E31-A926-429DAF2DE5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278D809-68A5-48B2-B82A-A224ED4A3C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65D3DE1-DC2D-41C3-9EA8-528FBA7E5A5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877" name="楕円 876">
          <a:extLst>
            <a:ext uri="{FF2B5EF4-FFF2-40B4-BE49-F238E27FC236}">
              <a16:creationId xmlns:a16="http://schemas.microsoft.com/office/drawing/2014/main" id="{EA8819B3-378A-465D-A1A0-07D152EEEFD1}"/>
            </a:ext>
          </a:extLst>
        </xdr:cNvPr>
        <xdr:cNvSpPr/>
      </xdr:nvSpPr>
      <xdr:spPr>
        <a:xfrm>
          <a:off x="16268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112413</xdr:rowOff>
    </xdr:from>
    <xdr:ext cx="405111" cy="259045"/>
    <xdr:sp macro="" textlink="">
      <xdr:nvSpPr>
        <xdr:cNvPr id="878" name="【公民館】&#10;有形固定資産減価償却率該当値テキスト">
          <a:extLst>
            <a:ext uri="{FF2B5EF4-FFF2-40B4-BE49-F238E27FC236}">
              <a16:creationId xmlns:a16="http://schemas.microsoft.com/office/drawing/2014/main" id="{2E33BBB4-89CA-4733-B6B5-FA50E8141F01}"/>
            </a:ext>
          </a:extLst>
        </xdr:cNvPr>
        <xdr:cNvSpPr txBox="1"/>
      </xdr:nvSpPr>
      <xdr:spPr>
        <a:xfrm>
          <a:off x="163576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879" name="楕円 878">
          <a:extLst>
            <a:ext uri="{FF2B5EF4-FFF2-40B4-BE49-F238E27FC236}">
              <a16:creationId xmlns:a16="http://schemas.microsoft.com/office/drawing/2014/main" id="{E689F7A3-ABCE-46AF-A162-42F18E93BB3A}"/>
            </a:ext>
          </a:extLst>
        </xdr:cNvPr>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144780</xdr:rowOff>
    </xdr:from>
    <xdr:to>
      <xdr:col>85</xdr:col>
      <xdr:colOff>127000</xdr:colOff>
      <xdr:row>105</xdr:row>
      <xdr:rowOff>13336</xdr:rowOff>
    </xdr:to>
    <xdr:cxnSp macro="">
      <xdr:nvCxnSpPr>
        <xdr:cNvPr id="880" name="直線コネクタ 879">
          <a:extLst>
            <a:ext uri="{FF2B5EF4-FFF2-40B4-BE49-F238E27FC236}">
              <a16:creationId xmlns:a16="http://schemas.microsoft.com/office/drawing/2014/main" id="{069A7E47-7171-49EF-8C07-2E6A382B922D}"/>
            </a:ext>
          </a:extLst>
        </xdr:cNvPr>
        <xdr:cNvCxnSpPr/>
      </xdr:nvCxnSpPr>
      <xdr:spPr>
        <a:xfrm>
          <a:off x="15481300" y="179755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81" name="楕円 880">
          <a:extLst>
            <a:ext uri="{FF2B5EF4-FFF2-40B4-BE49-F238E27FC236}">
              <a16:creationId xmlns:a16="http://schemas.microsoft.com/office/drawing/2014/main" id="{D52363CC-B402-4181-9C0C-B9C60C9455F8}"/>
            </a:ext>
          </a:extLst>
        </xdr:cNvPr>
        <xdr:cNvSpPr/>
      </xdr:nvSpPr>
      <xdr:spPr>
        <a:xfrm>
          <a:off x="1454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121920</xdr:rowOff>
    </xdr:from>
    <xdr:to>
      <xdr:col>81</xdr:col>
      <xdr:colOff>50800</xdr:colOff>
      <xdr:row>104</xdr:row>
      <xdr:rowOff>144780</xdr:rowOff>
    </xdr:to>
    <xdr:cxnSp macro="">
      <xdr:nvCxnSpPr>
        <xdr:cNvPr id="882" name="直線コネクタ 881">
          <a:extLst>
            <a:ext uri="{FF2B5EF4-FFF2-40B4-BE49-F238E27FC236}">
              <a16:creationId xmlns:a16="http://schemas.microsoft.com/office/drawing/2014/main" id="{AE840010-4B04-414D-BEFA-5BCAAB7ED7E1}"/>
            </a:ext>
          </a:extLst>
        </xdr:cNvPr>
        <xdr:cNvCxnSpPr/>
      </xdr:nvCxnSpPr>
      <xdr:spPr>
        <a:xfrm>
          <a:off x="14592300" y="1795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46355</xdr:rowOff>
    </xdr:from>
    <xdr:to>
      <xdr:col>72</xdr:col>
      <xdr:colOff>38100</xdr:colOff>
      <xdr:row>104</xdr:row>
      <xdr:rowOff>147955</xdr:rowOff>
    </xdr:to>
    <xdr:sp macro="" textlink="">
      <xdr:nvSpPr>
        <xdr:cNvPr id="883" name="楕円 882">
          <a:extLst>
            <a:ext uri="{FF2B5EF4-FFF2-40B4-BE49-F238E27FC236}">
              <a16:creationId xmlns:a16="http://schemas.microsoft.com/office/drawing/2014/main" id="{C24F54F6-9108-4BA4-9BD4-B97AFB2F7118}"/>
            </a:ext>
          </a:extLst>
        </xdr:cNvPr>
        <xdr:cNvSpPr/>
      </xdr:nvSpPr>
      <xdr:spPr>
        <a:xfrm>
          <a:off x="13652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97155</xdr:rowOff>
    </xdr:from>
    <xdr:to>
      <xdr:col>76</xdr:col>
      <xdr:colOff>114300</xdr:colOff>
      <xdr:row>104</xdr:row>
      <xdr:rowOff>121920</xdr:rowOff>
    </xdr:to>
    <xdr:cxnSp macro="">
      <xdr:nvCxnSpPr>
        <xdr:cNvPr id="884" name="直線コネクタ 883">
          <a:extLst>
            <a:ext uri="{FF2B5EF4-FFF2-40B4-BE49-F238E27FC236}">
              <a16:creationId xmlns:a16="http://schemas.microsoft.com/office/drawing/2014/main" id="{5350A482-C637-4C98-8B28-67BA1F38BE5B}"/>
            </a:ext>
          </a:extLst>
        </xdr:cNvPr>
        <xdr:cNvCxnSpPr/>
      </xdr:nvCxnSpPr>
      <xdr:spPr>
        <a:xfrm>
          <a:off x="13703300" y="179279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82550</xdr:rowOff>
    </xdr:from>
    <xdr:to>
      <xdr:col>67</xdr:col>
      <xdr:colOff>101600</xdr:colOff>
      <xdr:row>105</xdr:row>
      <xdr:rowOff>12700</xdr:rowOff>
    </xdr:to>
    <xdr:sp macro="" textlink="">
      <xdr:nvSpPr>
        <xdr:cNvPr id="885" name="楕円 884">
          <a:extLst>
            <a:ext uri="{FF2B5EF4-FFF2-40B4-BE49-F238E27FC236}">
              <a16:creationId xmlns:a16="http://schemas.microsoft.com/office/drawing/2014/main" id="{524B2ED0-319B-4006-83D7-BBC817B3EBAE}"/>
            </a:ext>
          </a:extLst>
        </xdr:cNvPr>
        <xdr:cNvSpPr/>
      </xdr:nvSpPr>
      <xdr:spPr>
        <a:xfrm>
          <a:off x="12763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97155</xdr:rowOff>
    </xdr:from>
    <xdr:to>
      <xdr:col>71</xdr:col>
      <xdr:colOff>177800</xdr:colOff>
      <xdr:row>104</xdr:row>
      <xdr:rowOff>133350</xdr:rowOff>
    </xdr:to>
    <xdr:cxnSp macro="">
      <xdr:nvCxnSpPr>
        <xdr:cNvPr id="886" name="直線コネクタ 885">
          <a:extLst>
            <a:ext uri="{FF2B5EF4-FFF2-40B4-BE49-F238E27FC236}">
              <a16:creationId xmlns:a16="http://schemas.microsoft.com/office/drawing/2014/main" id="{052E3F6B-74F5-4463-89F5-32F49148D195}"/>
            </a:ext>
          </a:extLst>
        </xdr:cNvPr>
        <xdr:cNvCxnSpPr/>
      </xdr:nvCxnSpPr>
      <xdr:spPr>
        <a:xfrm flipV="1">
          <a:off x="12814300" y="17927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170197</xdr:rowOff>
    </xdr:from>
    <xdr:ext cx="405111" cy="259045"/>
    <xdr:sp macro="" textlink="">
      <xdr:nvSpPr>
        <xdr:cNvPr id="887" name="n_1aveValue【公民館】&#10;有形固定資産減価償却率">
          <a:extLst>
            <a:ext uri="{FF2B5EF4-FFF2-40B4-BE49-F238E27FC236}">
              <a16:creationId xmlns:a16="http://schemas.microsoft.com/office/drawing/2014/main" id="{854C49AA-529B-4921-8050-363EC067F267}"/>
            </a:ext>
          </a:extLst>
        </xdr:cNvPr>
        <xdr:cNvSpPr txBox="1"/>
      </xdr:nvSpPr>
      <xdr:spPr>
        <a:xfrm>
          <a:off x="15266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888" name="n_2aveValue【公民館】&#10;有形固定資産減価償却率">
          <a:extLst>
            <a:ext uri="{FF2B5EF4-FFF2-40B4-BE49-F238E27FC236}">
              <a16:creationId xmlns:a16="http://schemas.microsoft.com/office/drawing/2014/main" id="{9787360E-3E46-4080-8900-4428B7587146}"/>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889" name="n_3aveValue【公民館】&#10;有形固定資産減価償却率">
          <a:extLst>
            <a:ext uri="{FF2B5EF4-FFF2-40B4-BE49-F238E27FC236}">
              <a16:creationId xmlns:a16="http://schemas.microsoft.com/office/drawing/2014/main" id="{F45976BD-4B90-4C10-8EFA-09E174A1CBF4}"/>
            </a:ext>
          </a:extLst>
        </xdr:cNvPr>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11447</xdr:rowOff>
    </xdr:from>
    <xdr:ext cx="405111" cy="259045"/>
    <xdr:sp macro="" textlink="">
      <xdr:nvSpPr>
        <xdr:cNvPr id="890" name="n_4aveValue【公民館】&#10;有形固定資産減価償却率">
          <a:extLst>
            <a:ext uri="{FF2B5EF4-FFF2-40B4-BE49-F238E27FC236}">
              <a16:creationId xmlns:a16="http://schemas.microsoft.com/office/drawing/2014/main" id="{AD22C6D9-88B7-47C2-8D3E-187A5F38975D}"/>
            </a:ext>
          </a:extLst>
        </xdr:cNvPr>
        <xdr:cNvSpPr txBox="1"/>
      </xdr:nvSpPr>
      <xdr:spPr>
        <a:xfrm>
          <a:off x="12611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15257</xdr:rowOff>
    </xdr:from>
    <xdr:ext cx="405111" cy="259045"/>
    <xdr:sp macro="" textlink="">
      <xdr:nvSpPr>
        <xdr:cNvPr id="891" name="n_1mainValue【公民館】&#10;有形固定資産減価償却率">
          <a:extLst>
            <a:ext uri="{FF2B5EF4-FFF2-40B4-BE49-F238E27FC236}">
              <a16:creationId xmlns:a16="http://schemas.microsoft.com/office/drawing/2014/main" id="{E727FE7B-2F00-4177-9BE8-3ABC9E520F49}"/>
            </a:ext>
          </a:extLst>
        </xdr:cNvPr>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892" name="n_2mainValue【公民館】&#10;有形固定資産減価償却率">
          <a:extLst>
            <a:ext uri="{FF2B5EF4-FFF2-40B4-BE49-F238E27FC236}">
              <a16:creationId xmlns:a16="http://schemas.microsoft.com/office/drawing/2014/main" id="{A94A7B4B-1C54-43D4-B8B5-A191B0E01A75}"/>
            </a:ext>
          </a:extLst>
        </xdr:cNvPr>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164482</xdr:rowOff>
    </xdr:from>
    <xdr:ext cx="405111" cy="259045"/>
    <xdr:sp macro="" textlink="">
      <xdr:nvSpPr>
        <xdr:cNvPr id="893" name="n_3mainValue【公民館】&#10;有形固定資産減価償却率">
          <a:extLst>
            <a:ext uri="{FF2B5EF4-FFF2-40B4-BE49-F238E27FC236}">
              <a16:creationId xmlns:a16="http://schemas.microsoft.com/office/drawing/2014/main" id="{6875A4C9-EDF6-483C-A36D-9DDBC6539441}"/>
            </a:ext>
          </a:extLst>
        </xdr:cNvPr>
        <xdr:cNvSpPr txBox="1"/>
      </xdr:nvSpPr>
      <xdr:spPr>
        <a:xfrm>
          <a:off x="13500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29227</xdr:rowOff>
    </xdr:from>
    <xdr:ext cx="405111" cy="259045"/>
    <xdr:sp macro="" textlink="">
      <xdr:nvSpPr>
        <xdr:cNvPr id="894" name="n_4mainValue【公民館】&#10;有形固定資産減価償却率">
          <a:extLst>
            <a:ext uri="{FF2B5EF4-FFF2-40B4-BE49-F238E27FC236}">
              <a16:creationId xmlns:a16="http://schemas.microsoft.com/office/drawing/2014/main" id="{E9BC57EF-B1AA-433D-965D-CBD1A8E5D467}"/>
            </a:ext>
          </a:extLst>
        </xdr:cNvPr>
        <xdr:cNvSpPr txBox="1"/>
      </xdr:nvSpPr>
      <xdr:spPr>
        <a:xfrm>
          <a:off x="12611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7F94A703-2721-4070-B78E-FED5AFA665A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524A88ED-EFBD-4303-AF42-188C6A6FC6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65EB4CFC-A070-4FD9-937B-0C33A2CC9E1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6BBBCDB0-5EEC-4847-9C9E-E979182602A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F3253926-8E5C-4636-8405-223B1946C4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FE3A648F-0CFB-4348-AD5A-93D902A1CF4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4ED26EE1-75B4-4612-BAC9-9E0F0A44A8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A879E951-0CEC-4F9E-9AD3-FDDA058906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691A11F8-0110-43EE-BB98-9E4FEFBFEC8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2D2F689E-EB78-4C22-9E5F-F7839E4E88F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a:extLst>
            <a:ext uri="{FF2B5EF4-FFF2-40B4-BE49-F238E27FC236}">
              <a16:creationId xmlns:a16="http://schemas.microsoft.com/office/drawing/2014/main" id="{567236ED-AB0B-4087-B3D1-586D83CEA10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a:extLst>
            <a:ext uri="{FF2B5EF4-FFF2-40B4-BE49-F238E27FC236}">
              <a16:creationId xmlns:a16="http://schemas.microsoft.com/office/drawing/2014/main" id="{062C9BE6-94E8-430F-BD6F-F7AFF9C6AA7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a:extLst>
            <a:ext uri="{FF2B5EF4-FFF2-40B4-BE49-F238E27FC236}">
              <a16:creationId xmlns:a16="http://schemas.microsoft.com/office/drawing/2014/main" id="{82E5363F-92DE-4253-AA89-630178EAFAC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a:extLst>
            <a:ext uri="{FF2B5EF4-FFF2-40B4-BE49-F238E27FC236}">
              <a16:creationId xmlns:a16="http://schemas.microsoft.com/office/drawing/2014/main" id="{CAE47E89-0CF8-45BB-BDE1-EC41C941159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a:extLst>
            <a:ext uri="{FF2B5EF4-FFF2-40B4-BE49-F238E27FC236}">
              <a16:creationId xmlns:a16="http://schemas.microsoft.com/office/drawing/2014/main" id="{9AD60A86-C6D0-4FF0-823A-EDC67A851D3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a:extLst>
            <a:ext uri="{FF2B5EF4-FFF2-40B4-BE49-F238E27FC236}">
              <a16:creationId xmlns:a16="http://schemas.microsoft.com/office/drawing/2014/main" id="{58AFDB87-4E2E-4CB0-95E2-3AE752D9409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a:extLst>
            <a:ext uri="{FF2B5EF4-FFF2-40B4-BE49-F238E27FC236}">
              <a16:creationId xmlns:a16="http://schemas.microsoft.com/office/drawing/2014/main" id="{7C42BBA6-B69B-4295-9B69-424271C2711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a:extLst>
            <a:ext uri="{FF2B5EF4-FFF2-40B4-BE49-F238E27FC236}">
              <a16:creationId xmlns:a16="http://schemas.microsoft.com/office/drawing/2014/main" id="{8C59AEF9-1DC9-47FF-A233-02E3F78909E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1A83C7D6-45AC-493C-B679-F4C553A47F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28DE1F61-550B-4C92-B9A6-8D4C5A5EBD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7AEF8A67-7676-4207-9A5B-9DC5BFB102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55626</xdr:rowOff>
    </xdr:to>
    <xdr:cxnSp macro="">
      <xdr:nvCxnSpPr>
        <xdr:cNvPr id="916" name="直線コネクタ 915">
          <a:extLst>
            <a:ext uri="{FF2B5EF4-FFF2-40B4-BE49-F238E27FC236}">
              <a16:creationId xmlns:a16="http://schemas.microsoft.com/office/drawing/2014/main" id="{57C0BFF6-5AE0-4CF4-A0B8-7F8A73750C7A}"/>
            </a:ext>
          </a:extLst>
        </xdr:cNvPr>
        <xdr:cNvCxnSpPr/>
      </xdr:nvCxnSpPr>
      <xdr:spPr>
        <a:xfrm flipV="1">
          <a:off x="22160864" y="17241774"/>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59453</xdr:rowOff>
    </xdr:from>
    <xdr:ext cx="469744" cy="259045"/>
    <xdr:sp macro="" textlink="">
      <xdr:nvSpPr>
        <xdr:cNvPr id="917" name="【公民館】&#10;一人当たり面積最小値テキスト">
          <a:extLst>
            <a:ext uri="{FF2B5EF4-FFF2-40B4-BE49-F238E27FC236}">
              <a16:creationId xmlns:a16="http://schemas.microsoft.com/office/drawing/2014/main" id="{FC422555-F52A-476F-ABC0-4C252227F6A4}"/>
            </a:ext>
          </a:extLst>
        </xdr:cNvPr>
        <xdr:cNvSpPr txBox="1"/>
      </xdr:nvSpPr>
      <xdr:spPr>
        <a:xfrm>
          <a:off x="22199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55626</xdr:rowOff>
    </xdr:from>
    <xdr:to>
      <xdr:col>116</xdr:col>
      <xdr:colOff>152400</xdr:colOff>
      <xdr:row>108</xdr:row>
      <xdr:rowOff>55626</xdr:rowOff>
    </xdr:to>
    <xdr:cxnSp macro="">
      <xdr:nvCxnSpPr>
        <xdr:cNvPr id="918" name="直線コネクタ 917">
          <a:extLst>
            <a:ext uri="{FF2B5EF4-FFF2-40B4-BE49-F238E27FC236}">
              <a16:creationId xmlns:a16="http://schemas.microsoft.com/office/drawing/2014/main" id="{56DA174E-5953-4F37-A1C8-1C8CEFC35FEB}"/>
            </a:ext>
          </a:extLst>
        </xdr:cNvPr>
        <xdr:cNvCxnSpPr/>
      </xdr:nvCxnSpPr>
      <xdr:spPr>
        <a:xfrm>
          <a:off x="22072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919" name="【公民館】&#10;一人当たり面積最大値テキスト">
          <a:extLst>
            <a:ext uri="{FF2B5EF4-FFF2-40B4-BE49-F238E27FC236}">
              <a16:creationId xmlns:a16="http://schemas.microsoft.com/office/drawing/2014/main" id="{72ADE2A4-F9E8-49DF-802F-CF08C203A8F4}"/>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920" name="直線コネクタ 919">
          <a:extLst>
            <a:ext uri="{FF2B5EF4-FFF2-40B4-BE49-F238E27FC236}">
              <a16:creationId xmlns:a16="http://schemas.microsoft.com/office/drawing/2014/main" id="{53857E56-423E-4A6A-B3E5-A035302D9D36}"/>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27703</xdr:rowOff>
    </xdr:from>
    <xdr:ext cx="469744" cy="259045"/>
    <xdr:sp macro="" textlink="">
      <xdr:nvSpPr>
        <xdr:cNvPr id="921" name="【公民館】&#10;一人当たり面積平均値テキスト">
          <a:extLst>
            <a:ext uri="{FF2B5EF4-FFF2-40B4-BE49-F238E27FC236}">
              <a16:creationId xmlns:a16="http://schemas.microsoft.com/office/drawing/2014/main" id="{A99F8B6F-C896-45CE-949E-BFD48E0386E1}"/>
            </a:ext>
          </a:extLst>
        </xdr:cNvPr>
        <xdr:cNvSpPr txBox="1"/>
      </xdr:nvSpPr>
      <xdr:spPr>
        <a:xfrm>
          <a:off x="22199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922" name="フローチャート: 判断 921">
          <a:extLst>
            <a:ext uri="{FF2B5EF4-FFF2-40B4-BE49-F238E27FC236}">
              <a16:creationId xmlns:a16="http://schemas.microsoft.com/office/drawing/2014/main" id="{05688410-F03F-452E-9862-517E69447D7D}"/>
            </a:ext>
          </a:extLst>
        </xdr:cNvPr>
        <xdr:cNvSpPr/>
      </xdr:nvSpPr>
      <xdr:spPr>
        <a:xfrm>
          <a:off x="22110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160274</xdr:rowOff>
    </xdr:from>
    <xdr:to>
      <xdr:col>112</xdr:col>
      <xdr:colOff>38100</xdr:colOff>
      <xdr:row>105</xdr:row>
      <xdr:rowOff>90424</xdr:rowOff>
    </xdr:to>
    <xdr:sp macro="" textlink="">
      <xdr:nvSpPr>
        <xdr:cNvPr id="923" name="フローチャート: 判断 922">
          <a:extLst>
            <a:ext uri="{FF2B5EF4-FFF2-40B4-BE49-F238E27FC236}">
              <a16:creationId xmlns:a16="http://schemas.microsoft.com/office/drawing/2014/main" id="{68BCF9E5-B058-4084-BF45-51C3EBF1EB2F}"/>
            </a:ext>
          </a:extLst>
        </xdr:cNvPr>
        <xdr:cNvSpPr/>
      </xdr:nvSpPr>
      <xdr:spPr>
        <a:xfrm>
          <a:off x="21272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123698</xdr:rowOff>
    </xdr:from>
    <xdr:to>
      <xdr:col>107</xdr:col>
      <xdr:colOff>101600</xdr:colOff>
      <xdr:row>105</xdr:row>
      <xdr:rowOff>53848</xdr:rowOff>
    </xdr:to>
    <xdr:sp macro="" textlink="">
      <xdr:nvSpPr>
        <xdr:cNvPr id="924" name="フローチャート: 判断 923">
          <a:extLst>
            <a:ext uri="{FF2B5EF4-FFF2-40B4-BE49-F238E27FC236}">
              <a16:creationId xmlns:a16="http://schemas.microsoft.com/office/drawing/2014/main" id="{39B6710F-592C-4BCC-A3EC-0383C90814B3}"/>
            </a:ext>
          </a:extLst>
        </xdr:cNvPr>
        <xdr:cNvSpPr/>
      </xdr:nvSpPr>
      <xdr:spPr>
        <a:xfrm>
          <a:off x="20383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148844</xdr:rowOff>
    </xdr:from>
    <xdr:to>
      <xdr:col>102</xdr:col>
      <xdr:colOff>165100</xdr:colOff>
      <xdr:row>105</xdr:row>
      <xdr:rowOff>78994</xdr:rowOff>
    </xdr:to>
    <xdr:sp macro="" textlink="">
      <xdr:nvSpPr>
        <xdr:cNvPr id="925" name="フローチャート: 判断 924">
          <a:extLst>
            <a:ext uri="{FF2B5EF4-FFF2-40B4-BE49-F238E27FC236}">
              <a16:creationId xmlns:a16="http://schemas.microsoft.com/office/drawing/2014/main" id="{FEDE0F4E-EDE0-40DA-9DA4-A769994A17FC}"/>
            </a:ext>
          </a:extLst>
        </xdr:cNvPr>
        <xdr:cNvSpPr/>
      </xdr:nvSpPr>
      <xdr:spPr>
        <a:xfrm>
          <a:off x="19494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926" name="フローチャート: 判断 925">
          <a:extLst>
            <a:ext uri="{FF2B5EF4-FFF2-40B4-BE49-F238E27FC236}">
              <a16:creationId xmlns:a16="http://schemas.microsoft.com/office/drawing/2014/main" id="{A99146BE-DB9C-4F36-A68A-D3A4BF121EB1}"/>
            </a:ext>
          </a:extLst>
        </xdr:cNvPr>
        <xdr:cNvSpPr/>
      </xdr:nvSpPr>
      <xdr:spPr>
        <a:xfrm>
          <a:off x="18605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B793971-3D2D-42C8-91A7-E1F303E4BD1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D381C069-5AC3-4461-AD44-5F92A096251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EA19C0F6-A5A1-4BCA-B7B4-821ADC7AD7B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75EBDD14-FDA0-4D01-B221-A66F3188B9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530D15F-FE99-4A00-A88D-D439C624E03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932" name="楕円 931">
          <a:extLst>
            <a:ext uri="{FF2B5EF4-FFF2-40B4-BE49-F238E27FC236}">
              <a16:creationId xmlns:a16="http://schemas.microsoft.com/office/drawing/2014/main" id="{BB6DCBF2-429A-4ADD-8F68-656A555C2EDD}"/>
            </a:ext>
          </a:extLst>
        </xdr:cNvPr>
        <xdr:cNvSpPr/>
      </xdr:nvSpPr>
      <xdr:spPr>
        <a:xfrm>
          <a:off x="221107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168419</xdr:rowOff>
    </xdr:from>
    <xdr:ext cx="469744" cy="259045"/>
    <xdr:sp macro="" textlink="">
      <xdr:nvSpPr>
        <xdr:cNvPr id="933" name="【公民館】&#10;一人当たり面積該当値テキスト">
          <a:extLst>
            <a:ext uri="{FF2B5EF4-FFF2-40B4-BE49-F238E27FC236}">
              <a16:creationId xmlns:a16="http://schemas.microsoft.com/office/drawing/2014/main" id="{A7FF3644-1600-4B75-8174-FA3444D16E9A}"/>
            </a:ext>
          </a:extLst>
        </xdr:cNvPr>
        <xdr:cNvSpPr txBox="1"/>
      </xdr:nvSpPr>
      <xdr:spPr>
        <a:xfrm>
          <a:off x="22199600"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29972</xdr:rowOff>
    </xdr:from>
    <xdr:to>
      <xdr:col>112</xdr:col>
      <xdr:colOff>38100</xdr:colOff>
      <xdr:row>105</xdr:row>
      <xdr:rowOff>131572</xdr:rowOff>
    </xdr:to>
    <xdr:sp macro="" textlink="">
      <xdr:nvSpPr>
        <xdr:cNvPr id="934" name="楕円 933">
          <a:extLst>
            <a:ext uri="{FF2B5EF4-FFF2-40B4-BE49-F238E27FC236}">
              <a16:creationId xmlns:a16="http://schemas.microsoft.com/office/drawing/2014/main" id="{07538ED6-304D-4356-994F-C1EF4F6071C2}"/>
            </a:ext>
          </a:extLst>
        </xdr:cNvPr>
        <xdr:cNvSpPr/>
      </xdr:nvSpPr>
      <xdr:spPr>
        <a:xfrm>
          <a:off x="21272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69342</xdr:rowOff>
    </xdr:from>
    <xdr:to>
      <xdr:col>116</xdr:col>
      <xdr:colOff>63500</xdr:colOff>
      <xdr:row>105</xdr:row>
      <xdr:rowOff>80772</xdr:rowOff>
    </xdr:to>
    <xdr:cxnSp macro="">
      <xdr:nvCxnSpPr>
        <xdr:cNvPr id="935" name="直線コネクタ 934">
          <a:extLst>
            <a:ext uri="{FF2B5EF4-FFF2-40B4-BE49-F238E27FC236}">
              <a16:creationId xmlns:a16="http://schemas.microsoft.com/office/drawing/2014/main" id="{382BE9F6-FB34-44E5-B4A2-0A95665585CE}"/>
            </a:ext>
          </a:extLst>
        </xdr:cNvPr>
        <xdr:cNvCxnSpPr/>
      </xdr:nvCxnSpPr>
      <xdr:spPr>
        <a:xfrm flipV="1">
          <a:off x="21323300" y="1807159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39115</xdr:rowOff>
    </xdr:from>
    <xdr:to>
      <xdr:col>107</xdr:col>
      <xdr:colOff>101600</xdr:colOff>
      <xdr:row>105</xdr:row>
      <xdr:rowOff>140715</xdr:rowOff>
    </xdr:to>
    <xdr:sp macro="" textlink="">
      <xdr:nvSpPr>
        <xdr:cNvPr id="936" name="楕円 935">
          <a:extLst>
            <a:ext uri="{FF2B5EF4-FFF2-40B4-BE49-F238E27FC236}">
              <a16:creationId xmlns:a16="http://schemas.microsoft.com/office/drawing/2014/main" id="{A26001E0-5E55-4085-81F2-BC974FC3CA41}"/>
            </a:ext>
          </a:extLst>
        </xdr:cNvPr>
        <xdr:cNvSpPr/>
      </xdr:nvSpPr>
      <xdr:spPr>
        <a:xfrm>
          <a:off x="20383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80772</xdr:rowOff>
    </xdr:from>
    <xdr:to>
      <xdr:col>111</xdr:col>
      <xdr:colOff>177800</xdr:colOff>
      <xdr:row>105</xdr:row>
      <xdr:rowOff>89915</xdr:rowOff>
    </xdr:to>
    <xdr:cxnSp macro="">
      <xdr:nvCxnSpPr>
        <xdr:cNvPr id="937" name="直線コネクタ 936">
          <a:extLst>
            <a:ext uri="{FF2B5EF4-FFF2-40B4-BE49-F238E27FC236}">
              <a16:creationId xmlns:a16="http://schemas.microsoft.com/office/drawing/2014/main" id="{A1934C7F-EF4A-4168-9001-5AF442EAA999}"/>
            </a:ext>
          </a:extLst>
        </xdr:cNvPr>
        <xdr:cNvCxnSpPr/>
      </xdr:nvCxnSpPr>
      <xdr:spPr>
        <a:xfrm flipV="1">
          <a:off x="20434300" y="1808302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48261</xdr:rowOff>
    </xdr:from>
    <xdr:to>
      <xdr:col>102</xdr:col>
      <xdr:colOff>165100</xdr:colOff>
      <xdr:row>105</xdr:row>
      <xdr:rowOff>149861</xdr:rowOff>
    </xdr:to>
    <xdr:sp macro="" textlink="">
      <xdr:nvSpPr>
        <xdr:cNvPr id="938" name="楕円 937">
          <a:extLst>
            <a:ext uri="{FF2B5EF4-FFF2-40B4-BE49-F238E27FC236}">
              <a16:creationId xmlns:a16="http://schemas.microsoft.com/office/drawing/2014/main" id="{5BECCC11-7431-4A8A-8573-28ECA8A0280A}"/>
            </a:ext>
          </a:extLst>
        </xdr:cNvPr>
        <xdr:cNvSpPr/>
      </xdr:nvSpPr>
      <xdr:spPr>
        <a:xfrm>
          <a:off x="19494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89915</xdr:rowOff>
    </xdr:from>
    <xdr:to>
      <xdr:col>107</xdr:col>
      <xdr:colOff>50800</xdr:colOff>
      <xdr:row>105</xdr:row>
      <xdr:rowOff>99061</xdr:rowOff>
    </xdr:to>
    <xdr:cxnSp macro="">
      <xdr:nvCxnSpPr>
        <xdr:cNvPr id="939" name="直線コネクタ 938">
          <a:extLst>
            <a:ext uri="{FF2B5EF4-FFF2-40B4-BE49-F238E27FC236}">
              <a16:creationId xmlns:a16="http://schemas.microsoft.com/office/drawing/2014/main" id="{2A51D5AD-4181-4ACF-BF21-FA9AFD309AB7}"/>
            </a:ext>
          </a:extLst>
        </xdr:cNvPr>
        <xdr:cNvCxnSpPr/>
      </xdr:nvCxnSpPr>
      <xdr:spPr>
        <a:xfrm flipV="1">
          <a:off x="19545300" y="1809216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57404</xdr:rowOff>
    </xdr:from>
    <xdr:to>
      <xdr:col>98</xdr:col>
      <xdr:colOff>38100</xdr:colOff>
      <xdr:row>105</xdr:row>
      <xdr:rowOff>159004</xdr:rowOff>
    </xdr:to>
    <xdr:sp macro="" textlink="">
      <xdr:nvSpPr>
        <xdr:cNvPr id="940" name="楕円 939">
          <a:extLst>
            <a:ext uri="{FF2B5EF4-FFF2-40B4-BE49-F238E27FC236}">
              <a16:creationId xmlns:a16="http://schemas.microsoft.com/office/drawing/2014/main" id="{9818390A-5CDA-4DFD-A6F6-88B25D14C82A}"/>
            </a:ext>
          </a:extLst>
        </xdr:cNvPr>
        <xdr:cNvSpPr/>
      </xdr:nvSpPr>
      <xdr:spPr>
        <a:xfrm>
          <a:off x="18605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99061</xdr:rowOff>
    </xdr:from>
    <xdr:to>
      <xdr:col>102</xdr:col>
      <xdr:colOff>114300</xdr:colOff>
      <xdr:row>105</xdr:row>
      <xdr:rowOff>108204</xdr:rowOff>
    </xdr:to>
    <xdr:cxnSp macro="">
      <xdr:nvCxnSpPr>
        <xdr:cNvPr id="941" name="直線コネクタ 940">
          <a:extLst>
            <a:ext uri="{FF2B5EF4-FFF2-40B4-BE49-F238E27FC236}">
              <a16:creationId xmlns:a16="http://schemas.microsoft.com/office/drawing/2014/main" id="{D01A92EA-9EA6-4F07-8597-44AC4EF927D1}"/>
            </a:ext>
          </a:extLst>
        </xdr:cNvPr>
        <xdr:cNvCxnSpPr/>
      </xdr:nvCxnSpPr>
      <xdr:spPr>
        <a:xfrm flipV="1">
          <a:off x="18656300" y="1810131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106951</xdr:rowOff>
    </xdr:from>
    <xdr:ext cx="469744" cy="259045"/>
    <xdr:sp macro="" textlink="">
      <xdr:nvSpPr>
        <xdr:cNvPr id="942" name="n_1aveValue【公民館】&#10;一人当たり面積">
          <a:extLst>
            <a:ext uri="{FF2B5EF4-FFF2-40B4-BE49-F238E27FC236}">
              <a16:creationId xmlns:a16="http://schemas.microsoft.com/office/drawing/2014/main" id="{2E93DB50-1FDD-4956-BEC8-361FE1E05393}"/>
            </a:ext>
          </a:extLst>
        </xdr:cNvPr>
        <xdr:cNvSpPr txBox="1"/>
      </xdr:nvSpPr>
      <xdr:spPr>
        <a:xfrm>
          <a:off x="210757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70375</xdr:rowOff>
    </xdr:from>
    <xdr:ext cx="469744" cy="259045"/>
    <xdr:sp macro="" textlink="">
      <xdr:nvSpPr>
        <xdr:cNvPr id="943" name="n_2aveValue【公民館】&#10;一人当たり面積">
          <a:extLst>
            <a:ext uri="{FF2B5EF4-FFF2-40B4-BE49-F238E27FC236}">
              <a16:creationId xmlns:a16="http://schemas.microsoft.com/office/drawing/2014/main" id="{5A1FA816-9D9D-48CA-83B0-A562B49E5237}"/>
            </a:ext>
          </a:extLst>
        </xdr:cNvPr>
        <xdr:cNvSpPr txBox="1"/>
      </xdr:nvSpPr>
      <xdr:spPr>
        <a:xfrm>
          <a:off x="20199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95521</xdr:rowOff>
    </xdr:from>
    <xdr:ext cx="469744" cy="259045"/>
    <xdr:sp macro="" textlink="">
      <xdr:nvSpPr>
        <xdr:cNvPr id="944" name="n_3aveValue【公民館】&#10;一人当たり面積">
          <a:extLst>
            <a:ext uri="{FF2B5EF4-FFF2-40B4-BE49-F238E27FC236}">
              <a16:creationId xmlns:a16="http://schemas.microsoft.com/office/drawing/2014/main" id="{01906C27-229D-439B-9913-AD9192EB1745}"/>
            </a:ext>
          </a:extLst>
        </xdr:cNvPr>
        <xdr:cNvSpPr txBox="1"/>
      </xdr:nvSpPr>
      <xdr:spPr>
        <a:xfrm>
          <a:off x="19310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945" name="n_4aveValue【公民館】&#10;一人当たり面積">
          <a:extLst>
            <a:ext uri="{FF2B5EF4-FFF2-40B4-BE49-F238E27FC236}">
              <a16:creationId xmlns:a16="http://schemas.microsoft.com/office/drawing/2014/main" id="{DDCCE076-7ED5-4DC9-8FFA-D599D3176A94}"/>
            </a:ext>
          </a:extLst>
        </xdr:cNvPr>
        <xdr:cNvSpPr txBox="1"/>
      </xdr:nvSpPr>
      <xdr:spPr>
        <a:xfrm>
          <a:off x="18421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122699</xdr:rowOff>
    </xdr:from>
    <xdr:ext cx="469744" cy="259045"/>
    <xdr:sp macro="" textlink="">
      <xdr:nvSpPr>
        <xdr:cNvPr id="946" name="n_1mainValue【公民館】&#10;一人当たり面積">
          <a:extLst>
            <a:ext uri="{FF2B5EF4-FFF2-40B4-BE49-F238E27FC236}">
              <a16:creationId xmlns:a16="http://schemas.microsoft.com/office/drawing/2014/main" id="{D9C07A0A-D943-4028-8628-29CA3F4DDF83}"/>
            </a:ext>
          </a:extLst>
        </xdr:cNvPr>
        <xdr:cNvSpPr txBox="1"/>
      </xdr:nvSpPr>
      <xdr:spPr>
        <a:xfrm>
          <a:off x="21075727" y="1812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131842</xdr:rowOff>
    </xdr:from>
    <xdr:ext cx="469744" cy="259045"/>
    <xdr:sp macro="" textlink="">
      <xdr:nvSpPr>
        <xdr:cNvPr id="947" name="n_2mainValue【公民館】&#10;一人当たり面積">
          <a:extLst>
            <a:ext uri="{FF2B5EF4-FFF2-40B4-BE49-F238E27FC236}">
              <a16:creationId xmlns:a16="http://schemas.microsoft.com/office/drawing/2014/main" id="{E49A4459-1FCB-48F5-9342-8942D3DC0264}"/>
            </a:ext>
          </a:extLst>
        </xdr:cNvPr>
        <xdr:cNvSpPr txBox="1"/>
      </xdr:nvSpPr>
      <xdr:spPr>
        <a:xfrm>
          <a:off x="20199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140988</xdr:rowOff>
    </xdr:from>
    <xdr:ext cx="469744" cy="259045"/>
    <xdr:sp macro="" textlink="">
      <xdr:nvSpPr>
        <xdr:cNvPr id="948" name="n_3mainValue【公民館】&#10;一人当たり面積">
          <a:extLst>
            <a:ext uri="{FF2B5EF4-FFF2-40B4-BE49-F238E27FC236}">
              <a16:creationId xmlns:a16="http://schemas.microsoft.com/office/drawing/2014/main" id="{40DE9C7B-879F-480D-A33B-8737BE69BF77}"/>
            </a:ext>
          </a:extLst>
        </xdr:cNvPr>
        <xdr:cNvSpPr txBox="1"/>
      </xdr:nvSpPr>
      <xdr:spPr>
        <a:xfrm>
          <a:off x="19310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150131</xdr:rowOff>
    </xdr:from>
    <xdr:ext cx="469744" cy="259045"/>
    <xdr:sp macro="" textlink="">
      <xdr:nvSpPr>
        <xdr:cNvPr id="949" name="n_4mainValue【公民館】&#10;一人当たり面積">
          <a:extLst>
            <a:ext uri="{FF2B5EF4-FFF2-40B4-BE49-F238E27FC236}">
              <a16:creationId xmlns:a16="http://schemas.microsoft.com/office/drawing/2014/main" id="{1FA556F0-2E67-4B6E-82E6-0A783AD5760B}"/>
            </a:ext>
          </a:extLst>
        </xdr:cNvPr>
        <xdr:cNvSpPr txBox="1"/>
      </xdr:nvSpPr>
      <xdr:spPr>
        <a:xfrm>
          <a:off x="18421427" y="181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E2FC5F74-B04A-4FA5-BBD8-AD23169C4FB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4D7004F2-ECD7-4D75-B463-C1543A79885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8737C754-E7C5-43CA-A333-1257D69BC3A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と比較して特に有形固定資産減価償却率が高くなっている施設は、学校施設、児童館、図書館、庁舎であり、特に低くなっている施設は、認定こども園・幼稚園・保育所、橋りょう・トンネル、一般廃棄物処理施設、消防施設である。 </a:t>
          </a:r>
          <a:endParaRPr lang="ja-JP" altLang="ja-JP" sz="1400">
            <a:effectLst/>
          </a:endParaRPr>
        </a:p>
        <a:p>
          <a:r>
            <a:rPr lang="ja-JP" altLang="ja-JP" sz="1100" b="0" i="0" baseline="0">
              <a:solidFill>
                <a:schemeClr val="dk1"/>
              </a:solidFill>
              <a:effectLst/>
              <a:latin typeface="+mn-lt"/>
              <a:ea typeface="+mn-ea"/>
              <a:cs typeface="+mn-cs"/>
            </a:rPr>
            <a:t>　学校施設、児童館、図書館については、比率が７０％を超え、庁舎においては８０％を超えてきており、非常に老朽化が進んでいる状況である。</a:t>
          </a:r>
          <a:endParaRPr lang="ja-JP" altLang="ja-JP" sz="1400">
            <a:effectLst/>
          </a:endParaRPr>
        </a:p>
        <a:p>
          <a:r>
            <a:rPr kumimoji="1" lang="ja-JP" altLang="ja-JP" sz="1100" b="0" i="0" baseline="0">
              <a:solidFill>
                <a:schemeClr val="dk1"/>
              </a:solidFill>
              <a:effectLst/>
              <a:latin typeface="+mn-lt"/>
              <a:ea typeface="+mn-ea"/>
              <a:cs typeface="+mn-cs"/>
            </a:rPr>
            <a:t>　前回まで償却率が高かった</a:t>
          </a:r>
          <a:r>
            <a:rPr lang="ja-JP" altLang="ja-JP" sz="1100" b="0" i="0" baseline="0">
              <a:solidFill>
                <a:schemeClr val="dk1"/>
              </a:solidFill>
              <a:effectLst/>
              <a:latin typeface="+mn-lt"/>
              <a:ea typeface="+mn-ea"/>
              <a:cs typeface="+mn-cs"/>
            </a:rPr>
            <a:t>認定こども園・幼稚園・保育園は、大島こども園が新設（新築）され、旧幼稚園舎の解体と保育園舎の用途廃止により低くなった。</a:t>
          </a:r>
          <a:endParaRPr lang="ja-JP" altLang="ja-JP" sz="1400">
            <a:effectLst/>
          </a:endParaRPr>
        </a:p>
        <a:p>
          <a:r>
            <a:rPr kumimoji="1" lang="ja-JP" altLang="ja-JP" sz="1100" b="0" i="0" baseline="0">
              <a:solidFill>
                <a:schemeClr val="dk1"/>
              </a:solidFill>
              <a:effectLst/>
              <a:latin typeface="+mn-lt"/>
              <a:ea typeface="+mn-ea"/>
              <a:cs typeface="+mn-cs"/>
            </a:rPr>
            <a:t>　庁舎については令和３年４月に大島総合支所が建替えられ、また、令和７年度までに２支所の旧庁舎解体が進められる予定のため、</a:t>
          </a:r>
          <a:r>
            <a:rPr lang="ja-JP" altLang="ja-JP" sz="1100" b="0" i="0" baseline="0">
              <a:solidFill>
                <a:schemeClr val="dk1"/>
              </a:solidFill>
              <a:effectLst/>
              <a:latin typeface="+mn-lt"/>
              <a:ea typeface="+mn-ea"/>
              <a:cs typeface="+mn-cs"/>
            </a:rPr>
            <a:t>有形固定資産減価償却率は低くなり、今後の維持管理費用の減少を見込んでいる。 </a:t>
          </a:r>
          <a:endParaRPr lang="ja-JP" altLang="ja-JP" sz="1400">
            <a:effectLst/>
          </a:endParaRPr>
        </a:p>
        <a:p>
          <a:r>
            <a:rPr lang="ja-JP" altLang="ja-JP" sz="1100" b="0" i="0" baseline="0">
              <a:solidFill>
                <a:schemeClr val="dk1"/>
              </a:solidFill>
              <a:effectLst/>
              <a:latin typeface="+mn-lt"/>
              <a:ea typeface="+mn-ea"/>
              <a:cs typeface="+mn-cs"/>
            </a:rPr>
            <a:t>　一方、消防施設については詰所の建て替えが進められており、有形固定資産原価消化率は低くなっていくと推測される。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2E7E45-EFB9-48F1-B021-2B316AC97C3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5702DAB-C934-4691-9437-A607312B2E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33D761-29F3-4BCF-997B-5787495E57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DD7E85-6FC6-4C83-BA4C-EC99C26AA3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966C84-DFDD-4DDC-B4E4-B600754327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41BD85-6BA4-4048-9166-C00E28B06A9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75CB75-F538-4CB1-B63B-6ACC7312AB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834915-9BC8-43A1-BA17-F852BDD5B0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E4E217-A3FC-4D63-B135-1028D65FEA4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EA06AB-71BA-4FF1-BC5E-9597FBF9194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26,323
25,990
241.60
26,141,003
24,689,991
1,182,402
12,390,597
19,801,527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E4D00F-1A64-4D75-8D6F-90C8189279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810740-A69D-4030-96FC-DA34ABE224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D9BCEC-26D9-4E54-A720-EAFC544726E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591681-2092-43EF-82D1-5E0DEF8343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188CE0-2140-40D6-AF0C-D743E99622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586F2CD-3259-417C-AE30-129794BD708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2098EEE-A201-4966-8C23-E1E5CFA627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C3EABD-8C1D-4935-AA06-AB84B2C412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1989B6-DBE1-43F0-9B82-CEAA33BB5A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AF7FF5-46DC-47D5-BBD0-CB55BDE32F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359EED-B282-4775-B9D2-815982036C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356622-F73C-47FE-8BB4-6554BAB957D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83A6E1-8143-4DA0-8E19-7DEE1AD687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92C6B2-1286-46CF-9268-48805A95E5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744962-B956-4A47-BDA7-6CFD2055A4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D295FB-C619-40E1-B1D9-5045ADA2455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AE1B74-38F4-4CB9-B459-81748A571F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A54A62-5430-4F45-A7F9-19E290E202D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A78ECB-0EC7-48F2-A94D-F9C47F99B5F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0C750ED-0E99-431D-87AD-5C0E35BE0A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34A90B-15E1-48CC-9500-6772E6E6EB1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0D1823-D872-4E57-928E-4CCE05D5E8F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4A13DC-8CE2-4BA9-A4AE-0DF39234C9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88FDEEB-517F-45DA-90A9-51F3F746C11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0423D40-43D7-4FA3-9E0D-BB2796E6D0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7524B9E-2A8B-477F-8BB5-0B2CB4A0280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F7E50C-C199-4220-ABF3-C1382DE869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8D52A1C-4987-403E-B0F3-DB2A919B885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11C461-EEA3-48C1-B236-73D4EEE795E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FEE5E3A-C84C-4970-A02A-F5806B82A13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D586CA6-7E94-44CC-AFBB-86D0DD759A4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64AFDB4-F44C-4CF9-8F78-DF1CB4B6F71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73BDBA3-90A1-473F-BA97-5E942462F0F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0F7ED21-847C-4ED6-BFB4-1DFEF7585A7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17AD757-3EA0-499B-8F69-12D9625B0EA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FCA3406-65A3-4208-81E8-82F221B17FA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10BE5B8-1719-4278-B6C2-D43B2932CA8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C33C763-3CF1-4C4E-AB5B-65584E06B50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0736F6F-7047-47C2-8E62-C0C5C322934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1DEF6F7-9B40-484E-9B89-3A84D72F761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9DA0C2B-9C9A-49A4-AC5F-D36A3431E2B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8C1D669-FC6E-473D-AB9D-F8B66B4496B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ED6B874-04E0-4437-B246-B70EFD4EE66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5875410-945C-4B48-88E6-7451EF19EBC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7CEADB1-FCC9-46A4-9950-960D612666C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D0DEF10-D1DB-457B-A0B7-7C91BC8903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151311</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6D342E87-1DA5-4EFB-AC79-9B0AA69B0477}"/>
            </a:ext>
          </a:extLst>
        </xdr:cNvPr>
        <xdr:cNvCxnSpPr/>
      </xdr:nvCxnSpPr>
      <xdr:spPr>
        <a:xfrm flipV="1">
          <a:off x="4634865" y="580916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図書館】&#10;有形固定資産減価償却率最小値テキスト">
          <a:extLst>
            <a:ext uri="{FF2B5EF4-FFF2-40B4-BE49-F238E27FC236}">
              <a16:creationId xmlns:a16="http://schemas.microsoft.com/office/drawing/2014/main" id="{BA32ABAF-D297-43B0-BE95-4F3529971641}"/>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75C6C352-88F4-416C-8A70-700F0EE091D3}"/>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97988</xdr:rowOff>
    </xdr:from>
    <xdr:ext cx="340478" cy="259045"/>
    <xdr:sp macro="" textlink="">
      <xdr:nvSpPr>
        <xdr:cNvPr id="61" name="【図書館】&#10;有形固定資産減価償却率最大値テキスト">
          <a:extLst>
            <a:ext uri="{FF2B5EF4-FFF2-40B4-BE49-F238E27FC236}">
              <a16:creationId xmlns:a16="http://schemas.microsoft.com/office/drawing/2014/main" id="{51B13208-1D78-461E-B8E7-9D70C75D393B}"/>
            </a:ext>
          </a:extLst>
        </xdr:cNvPr>
        <xdr:cNvSpPr txBox="1"/>
      </xdr:nvSpPr>
      <xdr:spPr>
        <a:xfrm>
          <a:off x="4673600" y="5584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151311</xdr:rowOff>
    </xdr:from>
    <xdr:to>
      <xdr:col>24</xdr:col>
      <xdr:colOff>152400</xdr:colOff>
      <xdr:row>33</xdr:row>
      <xdr:rowOff>151311</xdr:rowOff>
    </xdr:to>
    <xdr:cxnSp macro="">
      <xdr:nvCxnSpPr>
        <xdr:cNvPr id="62" name="直線コネクタ 61">
          <a:extLst>
            <a:ext uri="{FF2B5EF4-FFF2-40B4-BE49-F238E27FC236}">
              <a16:creationId xmlns:a16="http://schemas.microsoft.com/office/drawing/2014/main" id="{A6D29660-6E47-4BD1-807B-E28DF0DA0C50}"/>
            </a:ext>
          </a:extLst>
        </xdr:cNvPr>
        <xdr:cNvCxnSpPr/>
      </xdr:nvCxnSpPr>
      <xdr:spPr>
        <a:xfrm>
          <a:off x="4546600" y="580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167476</xdr:rowOff>
    </xdr:from>
    <xdr:ext cx="405111" cy="259045"/>
    <xdr:sp macro="" textlink="">
      <xdr:nvSpPr>
        <xdr:cNvPr id="63" name="【図書館】&#10;有形固定資産減価償却率平均値テキスト">
          <a:extLst>
            <a:ext uri="{FF2B5EF4-FFF2-40B4-BE49-F238E27FC236}">
              <a16:creationId xmlns:a16="http://schemas.microsoft.com/office/drawing/2014/main" id="{6BCFF157-3A64-4E0C-A66F-661736766E9E}"/>
            </a:ext>
          </a:extLst>
        </xdr:cNvPr>
        <xdr:cNvSpPr txBox="1"/>
      </xdr:nvSpPr>
      <xdr:spPr>
        <a:xfrm>
          <a:off x="4673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144599</xdr:rowOff>
    </xdr:from>
    <xdr:to>
      <xdr:col>24</xdr:col>
      <xdr:colOff>114300</xdr:colOff>
      <xdr:row>38</xdr:row>
      <xdr:rowOff>74749</xdr:rowOff>
    </xdr:to>
    <xdr:sp macro="" textlink="">
      <xdr:nvSpPr>
        <xdr:cNvPr id="64" name="フローチャート: 判断 63">
          <a:extLst>
            <a:ext uri="{FF2B5EF4-FFF2-40B4-BE49-F238E27FC236}">
              <a16:creationId xmlns:a16="http://schemas.microsoft.com/office/drawing/2014/main" id="{47D75CF2-5F05-41E1-A68B-2A45F0CAAC0E}"/>
            </a:ext>
          </a:extLst>
        </xdr:cNvPr>
        <xdr:cNvSpPr/>
      </xdr:nvSpPr>
      <xdr:spPr>
        <a:xfrm>
          <a:off x="4584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34C3A7BF-5CDD-48B9-A28D-4E8CEF7A1A33}"/>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170724</xdr:rowOff>
    </xdr:from>
    <xdr:to>
      <xdr:col>15</xdr:col>
      <xdr:colOff>101600</xdr:colOff>
      <xdr:row>37</xdr:row>
      <xdr:rowOff>100874</xdr:rowOff>
    </xdr:to>
    <xdr:sp macro="" textlink="">
      <xdr:nvSpPr>
        <xdr:cNvPr id="66" name="フローチャート: 判断 65">
          <a:extLst>
            <a:ext uri="{FF2B5EF4-FFF2-40B4-BE49-F238E27FC236}">
              <a16:creationId xmlns:a16="http://schemas.microsoft.com/office/drawing/2014/main" id="{6ACA197A-7DF0-4841-A33F-F3FB5561DD5E}"/>
            </a:ext>
          </a:extLst>
        </xdr:cNvPr>
        <xdr:cNvSpPr/>
      </xdr:nvSpPr>
      <xdr:spPr>
        <a:xfrm>
          <a:off x="2857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id="{6FBBFB7A-2FB1-4325-80D8-4BC7C503BAC1}"/>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4647416F-150D-414F-A5CB-77DE535242E8}"/>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C8F5B38-CEE1-4ADF-A368-2ABE1CB9D19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20FE55-A250-4244-A1D0-E52EAB284D6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1BFA5F-F15A-4493-8CEA-89AF73D5BC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35545C2-CA35-463F-8D82-D5B447D4B6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10D4040-8769-4260-8504-334436D625C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79284</xdr:rowOff>
    </xdr:from>
    <xdr:to>
      <xdr:col>24</xdr:col>
      <xdr:colOff>114300</xdr:colOff>
      <xdr:row>40</xdr:row>
      <xdr:rowOff>9434</xdr:rowOff>
    </xdr:to>
    <xdr:sp macro="" textlink="">
      <xdr:nvSpPr>
        <xdr:cNvPr id="74" name="楕円 73">
          <a:extLst>
            <a:ext uri="{FF2B5EF4-FFF2-40B4-BE49-F238E27FC236}">
              <a16:creationId xmlns:a16="http://schemas.microsoft.com/office/drawing/2014/main" id="{14DB6A4A-D360-48F9-9DC5-A6C82265C972}"/>
            </a:ext>
          </a:extLst>
        </xdr:cNvPr>
        <xdr:cNvSpPr/>
      </xdr:nvSpPr>
      <xdr:spPr>
        <a:xfrm>
          <a:off x="4584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57711</xdr:rowOff>
    </xdr:from>
    <xdr:ext cx="405111" cy="259045"/>
    <xdr:sp macro="" textlink="">
      <xdr:nvSpPr>
        <xdr:cNvPr id="75" name="【図書館】&#10;有形固定資産減価償却率該当値テキスト">
          <a:extLst>
            <a:ext uri="{FF2B5EF4-FFF2-40B4-BE49-F238E27FC236}">
              <a16:creationId xmlns:a16="http://schemas.microsoft.com/office/drawing/2014/main" id="{58649107-03DF-42DA-B062-1E7DFDA6444C}"/>
            </a:ext>
          </a:extLst>
        </xdr:cNvPr>
        <xdr:cNvSpPr txBox="1"/>
      </xdr:nvSpPr>
      <xdr:spPr>
        <a:xfrm>
          <a:off x="4673600"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43362</xdr:rowOff>
    </xdr:from>
    <xdr:to>
      <xdr:col>20</xdr:col>
      <xdr:colOff>38100</xdr:colOff>
      <xdr:row>39</xdr:row>
      <xdr:rowOff>144962</xdr:rowOff>
    </xdr:to>
    <xdr:sp macro="" textlink="">
      <xdr:nvSpPr>
        <xdr:cNvPr id="76" name="楕円 75">
          <a:extLst>
            <a:ext uri="{FF2B5EF4-FFF2-40B4-BE49-F238E27FC236}">
              <a16:creationId xmlns:a16="http://schemas.microsoft.com/office/drawing/2014/main" id="{51B6F496-F503-432E-93CE-051B4A086229}"/>
            </a:ext>
          </a:extLst>
        </xdr:cNvPr>
        <xdr:cNvSpPr/>
      </xdr:nvSpPr>
      <xdr:spPr>
        <a:xfrm>
          <a:off x="3746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94162</xdr:rowOff>
    </xdr:from>
    <xdr:to>
      <xdr:col>24</xdr:col>
      <xdr:colOff>63500</xdr:colOff>
      <xdr:row>39</xdr:row>
      <xdr:rowOff>130084</xdr:rowOff>
    </xdr:to>
    <xdr:cxnSp macro="">
      <xdr:nvCxnSpPr>
        <xdr:cNvPr id="77" name="直線コネクタ 76">
          <a:extLst>
            <a:ext uri="{FF2B5EF4-FFF2-40B4-BE49-F238E27FC236}">
              <a16:creationId xmlns:a16="http://schemas.microsoft.com/office/drawing/2014/main" id="{F4F4C165-0F44-4873-9DC2-CC33C16F7802}"/>
            </a:ext>
          </a:extLst>
        </xdr:cNvPr>
        <xdr:cNvCxnSpPr/>
      </xdr:nvCxnSpPr>
      <xdr:spPr>
        <a:xfrm>
          <a:off x="3797300" y="67807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7438</xdr:rowOff>
    </xdr:from>
    <xdr:to>
      <xdr:col>15</xdr:col>
      <xdr:colOff>101600</xdr:colOff>
      <xdr:row>39</xdr:row>
      <xdr:rowOff>109038</xdr:rowOff>
    </xdr:to>
    <xdr:sp macro="" textlink="">
      <xdr:nvSpPr>
        <xdr:cNvPr id="78" name="楕円 77">
          <a:extLst>
            <a:ext uri="{FF2B5EF4-FFF2-40B4-BE49-F238E27FC236}">
              <a16:creationId xmlns:a16="http://schemas.microsoft.com/office/drawing/2014/main" id="{5E8727F5-01D0-4A37-8C19-50AAB18F27E2}"/>
            </a:ext>
          </a:extLst>
        </xdr:cNvPr>
        <xdr:cNvSpPr/>
      </xdr:nvSpPr>
      <xdr:spPr>
        <a:xfrm>
          <a:off x="2857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58238</xdr:rowOff>
    </xdr:from>
    <xdr:to>
      <xdr:col>19</xdr:col>
      <xdr:colOff>177800</xdr:colOff>
      <xdr:row>39</xdr:row>
      <xdr:rowOff>94162</xdr:rowOff>
    </xdr:to>
    <xdr:cxnSp macro="">
      <xdr:nvCxnSpPr>
        <xdr:cNvPr id="79" name="直線コネクタ 78">
          <a:extLst>
            <a:ext uri="{FF2B5EF4-FFF2-40B4-BE49-F238E27FC236}">
              <a16:creationId xmlns:a16="http://schemas.microsoft.com/office/drawing/2014/main" id="{3D2A8AE3-3D5B-44BC-9E65-D36EBF407519}"/>
            </a:ext>
          </a:extLst>
        </xdr:cNvPr>
        <xdr:cNvCxnSpPr/>
      </xdr:nvCxnSpPr>
      <xdr:spPr>
        <a:xfrm>
          <a:off x="2908300" y="67447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a:extLst>
            <a:ext uri="{FF2B5EF4-FFF2-40B4-BE49-F238E27FC236}">
              <a16:creationId xmlns:a16="http://schemas.microsoft.com/office/drawing/2014/main" id="{22E0E2E0-DA7E-44FC-BC95-8EFFA8B6E2DA}"/>
            </a:ext>
          </a:extLst>
        </xdr:cNvPr>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22316</xdr:rowOff>
    </xdr:from>
    <xdr:to>
      <xdr:col>15</xdr:col>
      <xdr:colOff>50800</xdr:colOff>
      <xdr:row>39</xdr:row>
      <xdr:rowOff>58238</xdr:rowOff>
    </xdr:to>
    <xdr:cxnSp macro="">
      <xdr:nvCxnSpPr>
        <xdr:cNvPr id="81" name="直線コネクタ 80">
          <a:extLst>
            <a:ext uri="{FF2B5EF4-FFF2-40B4-BE49-F238E27FC236}">
              <a16:creationId xmlns:a16="http://schemas.microsoft.com/office/drawing/2014/main" id="{05D0E507-7EBC-4734-B8D0-D2F8E6A59BA6}"/>
            </a:ext>
          </a:extLst>
        </xdr:cNvPr>
        <xdr:cNvCxnSpPr/>
      </xdr:nvCxnSpPr>
      <xdr:spPr>
        <a:xfrm>
          <a:off x="2019300" y="67088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a:extLst>
            <a:ext uri="{FF2B5EF4-FFF2-40B4-BE49-F238E27FC236}">
              <a16:creationId xmlns:a16="http://schemas.microsoft.com/office/drawing/2014/main" id="{8464F99E-82AE-4499-95AA-248C2C98A25D}"/>
            </a:ext>
          </a:extLst>
        </xdr:cNvPr>
        <xdr:cNvSpPr/>
      </xdr:nvSpPr>
      <xdr:spPr>
        <a:xfrm>
          <a:off x="107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22316</xdr:rowOff>
    </xdr:to>
    <xdr:cxnSp macro="">
      <xdr:nvCxnSpPr>
        <xdr:cNvPr id="83" name="直線コネクタ 82">
          <a:extLst>
            <a:ext uri="{FF2B5EF4-FFF2-40B4-BE49-F238E27FC236}">
              <a16:creationId xmlns:a16="http://schemas.microsoft.com/office/drawing/2014/main" id="{390C652C-6E6D-4FDD-BFF1-BBEDDF65D0EF}"/>
            </a:ext>
          </a:extLst>
        </xdr:cNvPr>
        <xdr:cNvCxnSpPr/>
      </xdr:nvCxnSpPr>
      <xdr:spPr>
        <a:xfrm>
          <a:off x="1130300" y="66729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164754</xdr:rowOff>
    </xdr:from>
    <xdr:ext cx="405111" cy="259045"/>
    <xdr:sp macro="" textlink="">
      <xdr:nvSpPr>
        <xdr:cNvPr id="84" name="n_1aveValue【図書館】&#10;有形固定資産減価償却率">
          <a:extLst>
            <a:ext uri="{FF2B5EF4-FFF2-40B4-BE49-F238E27FC236}">
              <a16:creationId xmlns:a16="http://schemas.microsoft.com/office/drawing/2014/main" id="{E0B03532-367D-4DE6-84B5-0DF934108B8B}"/>
            </a:ext>
          </a:extLst>
        </xdr:cNvPr>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117401</xdr:rowOff>
    </xdr:from>
    <xdr:ext cx="405111" cy="259045"/>
    <xdr:sp macro="" textlink="">
      <xdr:nvSpPr>
        <xdr:cNvPr id="85" name="n_2aveValue【図書館】&#10;有形固定資産減価償却率">
          <a:extLst>
            <a:ext uri="{FF2B5EF4-FFF2-40B4-BE49-F238E27FC236}">
              <a16:creationId xmlns:a16="http://schemas.microsoft.com/office/drawing/2014/main" id="{E9798E6F-54E2-4F7F-9D1E-A7AE0BB6A604}"/>
            </a:ext>
          </a:extLst>
        </xdr:cNvPr>
        <xdr:cNvSpPr txBox="1"/>
      </xdr:nvSpPr>
      <xdr:spPr>
        <a:xfrm>
          <a:off x="2705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a:extLst>
            <a:ext uri="{FF2B5EF4-FFF2-40B4-BE49-F238E27FC236}">
              <a16:creationId xmlns:a16="http://schemas.microsoft.com/office/drawing/2014/main" id="{78C142C0-4CEF-47A7-BDAC-2E05A4C6ECE8}"/>
            </a:ext>
          </a:extLst>
        </xdr:cNvPr>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99CAB865-7339-422E-BB67-7738103E26E6}"/>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136089</xdr:rowOff>
    </xdr:from>
    <xdr:ext cx="405111" cy="259045"/>
    <xdr:sp macro="" textlink="">
      <xdr:nvSpPr>
        <xdr:cNvPr id="88" name="n_1mainValue【図書館】&#10;有形固定資産減価償却率">
          <a:extLst>
            <a:ext uri="{FF2B5EF4-FFF2-40B4-BE49-F238E27FC236}">
              <a16:creationId xmlns:a16="http://schemas.microsoft.com/office/drawing/2014/main" id="{3EB90551-3281-41A3-BB9E-C85CCA5479D9}"/>
            </a:ext>
          </a:extLst>
        </xdr:cNvPr>
        <xdr:cNvSpPr txBox="1"/>
      </xdr:nvSpPr>
      <xdr:spPr>
        <a:xfrm>
          <a:off x="35820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100165</xdr:rowOff>
    </xdr:from>
    <xdr:ext cx="405111" cy="259045"/>
    <xdr:sp macro="" textlink="">
      <xdr:nvSpPr>
        <xdr:cNvPr id="89" name="n_2mainValue【図書館】&#10;有形固定資産減価償却率">
          <a:extLst>
            <a:ext uri="{FF2B5EF4-FFF2-40B4-BE49-F238E27FC236}">
              <a16:creationId xmlns:a16="http://schemas.microsoft.com/office/drawing/2014/main" id="{674CC98A-5225-4624-97E3-C6800C353C28}"/>
            </a:ext>
          </a:extLst>
        </xdr:cNvPr>
        <xdr:cNvSpPr txBox="1"/>
      </xdr:nvSpPr>
      <xdr:spPr>
        <a:xfrm>
          <a:off x="2705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90" name="n_3mainValue【図書館】&#10;有形固定資産減価償却率">
          <a:extLst>
            <a:ext uri="{FF2B5EF4-FFF2-40B4-BE49-F238E27FC236}">
              <a16:creationId xmlns:a16="http://schemas.microsoft.com/office/drawing/2014/main" id="{5811763A-9601-4530-99C3-DD4EC582DC66}"/>
            </a:ext>
          </a:extLst>
        </xdr:cNvPr>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91" name="n_4mainValue【図書館】&#10;有形固定資産減価償却率">
          <a:extLst>
            <a:ext uri="{FF2B5EF4-FFF2-40B4-BE49-F238E27FC236}">
              <a16:creationId xmlns:a16="http://schemas.microsoft.com/office/drawing/2014/main" id="{8C287D2D-561C-4CE4-A4CD-C54C6D847143}"/>
            </a:ext>
          </a:extLst>
        </xdr:cNvPr>
        <xdr:cNvSpPr txBox="1"/>
      </xdr:nvSpPr>
      <xdr:spPr>
        <a:xfrm>
          <a:off x="927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F4E2995-1464-4A59-838C-3F4AEE73DF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DD8B52B-B76C-4805-8020-FF69865B0E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A7C7B73-7DE8-44B4-A4AD-049EAC2E89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AA749E0-2AAD-4A82-854C-FD72BF3C0A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9908521-E2B4-4241-9DDF-2735F6DB85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784990C-9E18-43F9-9121-626BE33CECD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7092CB8-AA5A-4D37-9D40-5FBC83C65E5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5279A15-352E-4C9C-A82C-242B48C5F4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BFE06CC-5735-4006-8428-656A516EAEB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91A7B02-78AF-4E2F-B858-CFC3142DF6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DF8E26E8-87C6-426D-962C-4362B069B42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8C18D7E9-D96E-4088-8DB9-FB3BB13AC25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3910025-1AA3-42E2-B875-682AB926F6B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9C464325-FBA4-451F-9FCF-61C5B0D038F2}"/>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806B378-9C5F-4F7F-91EC-7594B964180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060C022-4DBA-4C6E-A497-D60278CF75E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4B8A288-2790-46E5-981F-CEA780D48C9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E509542F-2732-4C85-B2BA-5DA0D22E49C8}"/>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915D2478-C6B4-4873-9174-19D5DF79B6E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E83A736-088A-4397-A25F-0C9214C4C8F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8CB39F1-F811-4D60-AD02-EB7690A0D80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7767195-B058-4709-998C-884513564AD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CDA7B7F4-B804-45FF-81FC-5C03490F27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F18CC513-5159-4BEC-8844-F0F89DBDB01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B3345F33-68E1-4C60-B673-E94BDD2C70F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68036</xdr:rowOff>
    </xdr:from>
    <xdr:to>
      <xdr:col>54</xdr:col>
      <xdr:colOff>189865</xdr:colOff>
      <xdr:row>41</xdr:row>
      <xdr:rowOff>46265</xdr:rowOff>
    </xdr:to>
    <xdr:cxnSp macro="">
      <xdr:nvCxnSpPr>
        <xdr:cNvPr id="117" name="直線コネクタ 116">
          <a:extLst>
            <a:ext uri="{FF2B5EF4-FFF2-40B4-BE49-F238E27FC236}">
              <a16:creationId xmlns:a16="http://schemas.microsoft.com/office/drawing/2014/main" id="{986A0A6F-128F-4EF9-ABE4-7DEFD7A87A56}"/>
            </a:ext>
          </a:extLst>
        </xdr:cNvPr>
        <xdr:cNvCxnSpPr/>
      </xdr:nvCxnSpPr>
      <xdr:spPr>
        <a:xfrm flipV="1">
          <a:off x="10476865" y="5725886"/>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a:extLst>
            <a:ext uri="{FF2B5EF4-FFF2-40B4-BE49-F238E27FC236}">
              <a16:creationId xmlns:a16="http://schemas.microsoft.com/office/drawing/2014/main" id="{EB042D9E-E613-49BD-9F3A-F2941B0C515F}"/>
            </a:ext>
          </a:extLst>
        </xdr:cNvPr>
        <xdr:cNvSpPr txBox="1"/>
      </xdr:nvSpPr>
      <xdr:spPr>
        <a:xfrm>
          <a:off x="10515600" y="70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a:extLst>
            <a:ext uri="{FF2B5EF4-FFF2-40B4-BE49-F238E27FC236}">
              <a16:creationId xmlns:a16="http://schemas.microsoft.com/office/drawing/2014/main" id="{48284AC4-26AB-4145-9C70-24AF85D5BC21}"/>
            </a:ext>
          </a:extLst>
        </xdr:cNvPr>
        <xdr:cNvCxnSpPr/>
      </xdr:nvCxnSpPr>
      <xdr:spPr>
        <a:xfrm>
          <a:off x="10388600" y="707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14713</xdr:rowOff>
    </xdr:from>
    <xdr:ext cx="469744" cy="259045"/>
    <xdr:sp macro="" textlink="">
      <xdr:nvSpPr>
        <xdr:cNvPr id="120" name="【図書館】&#10;一人当たり面積最大値テキスト">
          <a:extLst>
            <a:ext uri="{FF2B5EF4-FFF2-40B4-BE49-F238E27FC236}">
              <a16:creationId xmlns:a16="http://schemas.microsoft.com/office/drawing/2014/main" id="{B51426F7-1126-430C-81DF-41543B9F7CFC}"/>
            </a:ext>
          </a:extLst>
        </xdr:cNvPr>
        <xdr:cNvSpPr txBox="1"/>
      </xdr:nvSpPr>
      <xdr:spPr>
        <a:xfrm>
          <a:off x="10515600" y="550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68036</xdr:rowOff>
    </xdr:from>
    <xdr:to>
      <xdr:col>55</xdr:col>
      <xdr:colOff>88900</xdr:colOff>
      <xdr:row>33</xdr:row>
      <xdr:rowOff>68036</xdr:rowOff>
    </xdr:to>
    <xdr:cxnSp macro="">
      <xdr:nvCxnSpPr>
        <xdr:cNvPr id="121" name="直線コネクタ 120">
          <a:extLst>
            <a:ext uri="{FF2B5EF4-FFF2-40B4-BE49-F238E27FC236}">
              <a16:creationId xmlns:a16="http://schemas.microsoft.com/office/drawing/2014/main" id="{824ADF3C-EB23-42DD-BD96-27E6A5FB9640}"/>
            </a:ext>
          </a:extLst>
        </xdr:cNvPr>
        <xdr:cNvCxnSpPr/>
      </xdr:nvCxnSpPr>
      <xdr:spPr>
        <a:xfrm>
          <a:off x="10388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150784</xdr:rowOff>
    </xdr:from>
    <xdr:ext cx="469744" cy="259045"/>
    <xdr:sp macro="" textlink="">
      <xdr:nvSpPr>
        <xdr:cNvPr id="122" name="【図書館】&#10;一人当たり面積平均値テキスト">
          <a:extLst>
            <a:ext uri="{FF2B5EF4-FFF2-40B4-BE49-F238E27FC236}">
              <a16:creationId xmlns:a16="http://schemas.microsoft.com/office/drawing/2014/main" id="{0EA7DE69-62B3-4B0F-A88B-054C99EC88E2}"/>
            </a:ext>
          </a:extLst>
        </xdr:cNvPr>
        <xdr:cNvSpPr txBox="1"/>
      </xdr:nvSpPr>
      <xdr:spPr>
        <a:xfrm>
          <a:off x="10515600" y="666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a:extLst>
            <a:ext uri="{FF2B5EF4-FFF2-40B4-BE49-F238E27FC236}">
              <a16:creationId xmlns:a16="http://schemas.microsoft.com/office/drawing/2014/main" id="{B799B5C3-9350-436B-8DB8-4501A25CA5C5}"/>
            </a:ext>
          </a:extLst>
        </xdr:cNvPr>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24" name="フローチャート: 判断 123">
          <a:extLst>
            <a:ext uri="{FF2B5EF4-FFF2-40B4-BE49-F238E27FC236}">
              <a16:creationId xmlns:a16="http://schemas.microsoft.com/office/drawing/2014/main" id="{0BF7E773-E23F-4845-9B11-98B06DC689DE}"/>
            </a:ext>
          </a:extLst>
        </xdr:cNvPr>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107043</xdr:rowOff>
    </xdr:from>
    <xdr:to>
      <xdr:col>46</xdr:col>
      <xdr:colOff>38100</xdr:colOff>
      <xdr:row>39</xdr:row>
      <xdr:rowOff>37193</xdr:rowOff>
    </xdr:to>
    <xdr:sp macro="" textlink="">
      <xdr:nvSpPr>
        <xdr:cNvPr id="125" name="フローチャート: 判断 124">
          <a:extLst>
            <a:ext uri="{FF2B5EF4-FFF2-40B4-BE49-F238E27FC236}">
              <a16:creationId xmlns:a16="http://schemas.microsoft.com/office/drawing/2014/main" id="{767FCEB0-AF0B-4AC9-BEA9-B4AE6B02FAB1}"/>
            </a:ext>
          </a:extLst>
        </xdr:cNvPr>
        <xdr:cNvSpPr/>
      </xdr:nvSpPr>
      <xdr:spPr>
        <a:xfrm>
          <a:off x="8699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161472</xdr:rowOff>
    </xdr:from>
    <xdr:to>
      <xdr:col>41</xdr:col>
      <xdr:colOff>101600</xdr:colOff>
      <xdr:row>39</xdr:row>
      <xdr:rowOff>91622</xdr:rowOff>
    </xdr:to>
    <xdr:sp macro="" textlink="">
      <xdr:nvSpPr>
        <xdr:cNvPr id="126" name="フローチャート: 判断 125">
          <a:extLst>
            <a:ext uri="{FF2B5EF4-FFF2-40B4-BE49-F238E27FC236}">
              <a16:creationId xmlns:a16="http://schemas.microsoft.com/office/drawing/2014/main" id="{8ED95F7C-0BFB-4191-9B07-E06EA1BCDC16}"/>
            </a:ext>
          </a:extLst>
        </xdr:cNvPr>
        <xdr:cNvSpPr/>
      </xdr:nvSpPr>
      <xdr:spPr>
        <a:xfrm>
          <a:off x="7810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161472</xdr:rowOff>
    </xdr:from>
    <xdr:to>
      <xdr:col>36</xdr:col>
      <xdr:colOff>165100</xdr:colOff>
      <xdr:row>39</xdr:row>
      <xdr:rowOff>91622</xdr:rowOff>
    </xdr:to>
    <xdr:sp macro="" textlink="">
      <xdr:nvSpPr>
        <xdr:cNvPr id="127" name="フローチャート: 判断 126">
          <a:extLst>
            <a:ext uri="{FF2B5EF4-FFF2-40B4-BE49-F238E27FC236}">
              <a16:creationId xmlns:a16="http://schemas.microsoft.com/office/drawing/2014/main" id="{FBD93ECB-72DC-44E5-BC0B-2027BD2BCF46}"/>
            </a:ext>
          </a:extLst>
        </xdr:cNvPr>
        <xdr:cNvSpPr/>
      </xdr:nvSpPr>
      <xdr:spPr>
        <a:xfrm>
          <a:off x="6921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E3F5DD-B3E5-45B6-9812-44A0673B0B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D286F3A-0A3E-40F4-AE48-9701FF1BEB0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2584128-624C-4EE1-B0AD-8B77B12A693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02E73B4-05B8-4955-A0AF-B8964419C7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2F6DEC9D-7BC5-4779-9EC2-BE20C782432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33" name="楕円 132">
          <a:extLst>
            <a:ext uri="{FF2B5EF4-FFF2-40B4-BE49-F238E27FC236}">
              <a16:creationId xmlns:a16="http://schemas.microsoft.com/office/drawing/2014/main" id="{4834B9C1-1881-487F-B57E-B1BECE41B246}"/>
            </a:ext>
          </a:extLst>
        </xdr:cNvPr>
        <xdr:cNvSpPr/>
      </xdr:nvSpPr>
      <xdr:spPr>
        <a:xfrm>
          <a:off x="10426700" y="66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12899</xdr:rowOff>
    </xdr:from>
    <xdr:ext cx="469744" cy="259045"/>
    <xdr:sp macro="" textlink="">
      <xdr:nvSpPr>
        <xdr:cNvPr id="134" name="【図書館】&#10;一人当たり面積該当値テキスト">
          <a:extLst>
            <a:ext uri="{FF2B5EF4-FFF2-40B4-BE49-F238E27FC236}">
              <a16:creationId xmlns:a16="http://schemas.microsoft.com/office/drawing/2014/main" id="{8F9F8474-8B70-42A4-972A-26EB8FCA1B4B}"/>
            </a:ext>
          </a:extLst>
        </xdr:cNvPr>
        <xdr:cNvSpPr txBox="1"/>
      </xdr:nvSpPr>
      <xdr:spPr>
        <a:xfrm>
          <a:off x="10515600"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11793</xdr:rowOff>
    </xdr:from>
    <xdr:to>
      <xdr:col>50</xdr:col>
      <xdr:colOff>165100</xdr:colOff>
      <xdr:row>39</xdr:row>
      <xdr:rowOff>113393</xdr:rowOff>
    </xdr:to>
    <xdr:sp macro="" textlink="">
      <xdr:nvSpPr>
        <xdr:cNvPr id="135" name="楕円 134">
          <a:extLst>
            <a:ext uri="{FF2B5EF4-FFF2-40B4-BE49-F238E27FC236}">
              <a16:creationId xmlns:a16="http://schemas.microsoft.com/office/drawing/2014/main" id="{4336114F-B907-4A5D-9AA7-290DC4777F7F}"/>
            </a:ext>
          </a:extLst>
        </xdr:cNvPr>
        <xdr:cNvSpPr/>
      </xdr:nvSpPr>
      <xdr:spPr>
        <a:xfrm>
          <a:off x="9588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40822</xdr:rowOff>
    </xdr:from>
    <xdr:to>
      <xdr:col>55</xdr:col>
      <xdr:colOff>0</xdr:colOff>
      <xdr:row>39</xdr:row>
      <xdr:rowOff>62593</xdr:rowOff>
    </xdr:to>
    <xdr:cxnSp macro="">
      <xdr:nvCxnSpPr>
        <xdr:cNvPr id="136" name="直線コネクタ 135">
          <a:extLst>
            <a:ext uri="{FF2B5EF4-FFF2-40B4-BE49-F238E27FC236}">
              <a16:creationId xmlns:a16="http://schemas.microsoft.com/office/drawing/2014/main" id="{5A3C8B67-B624-402B-8DD3-C29788B7F2F5}"/>
            </a:ext>
          </a:extLst>
        </xdr:cNvPr>
        <xdr:cNvCxnSpPr/>
      </xdr:nvCxnSpPr>
      <xdr:spPr>
        <a:xfrm flipV="1">
          <a:off x="9639300" y="67273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11793</xdr:rowOff>
    </xdr:from>
    <xdr:to>
      <xdr:col>46</xdr:col>
      <xdr:colOff>38100</xdr:colOff>
      <xdr:row>39</xdr:row>
      <xdr:rowOff>113393</xdr:rowOff>
    </xdr:to>
    <xdr:sp macro="" textlink="">
      <xdr:nvSpPr>
        <xdr:cNvPr id="137" name="楕円 136">
          <a:extLst>
            <a:ext uri="{FF2B5EF4-FFF2-40B4-BE49-F238E27FC236}">
              <a16:creationId xmlns:a16="http://schemas.microsoft.com/office/drawing/2014/main" id="{AB2EF844-2037-48BC-BD3F-5D624EC67CE8}"/>
            </a:ext>
          </a:extLst>
        </xdr:cNvPr>
        <xdr:cNvSpPr/>
      </xdr:nvSpPr>
      <xdr:spPr>
        <a:xfrm>
          <a:off x="8699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62593</xdr:rowOff>
    </xdr:from>
    <xdr:to>
      <xdr:col>50</xdr:col>
      <xdr:colOff>114300</xdr:colOff>
      <xdr:row>39</xdr:row>
      <xdr:rowOff>62593</xdr:rowOff>
    </xdr:to>
    <xdr:cxnSp macro="">
      <xdr:nvCxnSpPr>
        <xdr:cNvPr id="138" name="直線コネクタ 137">
          <a:extLst>
            <a:ext uri="{FF2B5EF4-FFF2-40B4-BE49-F238E27FC236}">
              <a16:creationId xmlns:a16="http://schemas.microsoft.com/office/drawing/2014/main" id="{01DE7553-576E-4825-9DB1-8344FAC2748F}"/>
            </a:ext>
          </a:extLst>
        </xdr:cNvPr>
        <xdr:cNvCxnSpPr/>
      </xdr:nvCxnSpPr>
      <xdr:spPr>
        <a:xfrm>
          <a:off x="8750300" y="674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22678</xdr:rowOff>
    </xdr:from>
    <xdr:to>
      <xdr:col>41</xdr:col>
      <xdr:colOff>101600</xdr:colOff>
      <xdr:row>39</xdr:row>
      <xdr:rowOff>124278</xdr:rowOff>
    </xdr:to>
    <xdr:sp macro="" textlink="">
      <xdr:nvSpPr>
        <xdr:cNvPr id="139" name="楕円 138">
          <a:extLst>
            <a:ext uri="{FF2B5EF4-FFF2-40B4-BE49-F238E27FC236}">
              <a16:creationId xmlns:a16="http://schemas.microsoft.com/office/drawing/2014/main" id="{10524110-EF05-4057-B0CB-9C283FF93598}"/>
            </a:ext>
          </a:extLst>
        </xdr:cNvPr>
        <xdr:cNvSpPr/>
      </xdr:nvSpPr>
      <xdr:spPr>
        <a:xfrm>
          <a:off x="78105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62593</xdr:rowOff>
    </xdr:from>
    <xdr:to>
      <xdr:col>45</xdr:col>
      <xdr:colOff>177800</xdr:colOff>
      <xdr:row>39</xdr:row>
      <xdr:rowOff>73478</xdr:rowOff>
    </xdr:to>
    <xdr:cxnSp macro="">
      <xdr:nvCxnSpPr>
        <xdr:cNvPr id="140" name="直線コネクタ 139">
          <a:extLst>
            <a:ext uri="{FF2B5EF4-FFF2-40B4-BE49-F238E27FC236}">
              <a16:creationId xmlns:a16="http://schemas.microsoft.com/office/drawing/2014/main" id="{1DD92512-623C-4BB1-B75E-4FBBC7C9D2E5}"/>
            </a:ext>
          </a:extLst>
        </xdr:cNvPr>
        <xdr:cNvCxnSpPr/>
      </xdr:nvCxnSpPr>
      <xdr:spPr>
        <a:xfrm flipV="1">
          <a:off x="7861300" y="67491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33565</xdr:rowOff>
    </xdr:from>
    <xdr:to>
      <xdr:col>36</xdr:col>
      <xdr:colOff>165100</xdr:colOff>
      <xdr:row>39</xdr:row>
      <xdr:rowOff>135165</xdr:rowOff>
    </xdr:to>
    <xdr:sp macro="" textlink="">
      <xdr:nvSpPr>
        <xdr:cNvPr id="141" name="楕円 140">
          <a:extLst>
            <a:ext uri="{FF2B5EF4-FFF2-40B4-BE49-F238E27FC236}">
              <a16:creationId xmlns:a16="http://schemas.microsoft.com/office/drawing/2014/main" id="{4A7E34C6-1126-4BE6-BEA4-811D35BA57C1}"/>
            </a:ext>
          </a:extLst>
        </xdr:cNvPr>
        <xdr:cNvSpPr/>
      </xdr:nvSpPr>
      <xdr:spPr>
        <a:xfrm>
          <a:off x="6921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73478</xdr:rowOff>
    </xdr:from>
    <xdr:to>
      <xdr:col>41</xdr:col>
      <xdr:colOff>50800</xdr:colOff>
      <xdr:row>39</xdr:row>
      <xdr:rowOff>84365</xdr:rowOff>
    </xdr:to>
    <xdr:cxnSp macro="">
      <xdr:nvCxnSpPr>
        <xdr:cNvPr id="142" name="直線コネクタ 141">
          <a:extLst>
            <a:ext uri="{FF2B5EF4-FFF2-40B4-BE49-F238E27FC236}">
              <a16:creationId xmlns:a16="http://schemas.microsoft.com/office/drawing/2014/main" id="{9432B7C0-8EF1-4573-A45D-0182A721D421}"/>
            </a:ext>
          </a:extLst>
        </xdr:cNvPr>
        <xdr:cNvCxnSpPr/>
      </xdr:nvCxnSpPr>
      <xdr:spPr>
        <a:xfrm flipV="1">
          <a:off x="6972300" y="67600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64605</xdr:rowOff>
    </xdr:from>
    <xdr:ext cx="469744" cy="259045"/>
    <xdr:sp macro="" textlink="">
      <xdr:nvSpPr>
        <xdr:cNvPr id="143" name="n_1aveValue【図書館】&#10;一人当たり面積">
          <a:extLst>
            <a:ext uri="{FF2B5EF4-FFF2-40B4-BE49-F238E27FC236}">
              <a16:creationId xmlns:a16="http://schemas.microsoft.com/office/drawing/2014/main" id="{1857D5DB-1D0E-4B0B-919D-EF768F87CD77}"/>
            </a:ext>
          </a:extLst>
        </xdr:cNvPr>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53720</xdr:rowOff>
    </xdr:from>
    <xdr:ext cx="469744" cy="259045"/>
    <xdr:sp macro="" textlink="">
      <xdr:nvSpPr>
        <xdr:cNvPr id="144" name="n_2aveValue【図書館】&#10;一人当たり面積">
          <a:extLst>
            <a:ext uri="{FF2B5EF4-FFF2-40B4-BE49-F238E27FC236}">
              <a16:creationId xmlns:a16="http://schemas.microsoft.com/office/drawing/2014/main" id="{9EC8FEE7-A49C-4E0B-8621-1F5EE942F194}"/>
            </a:ext>
          </a:extLst>
        </xdr:cNvPr>
        <xdr:cNvSpPr txBox="1"/>
      </xdr:nvSpPr>
      <xdr:spPr>
        <a:xfrm>
          <a:off x="8515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108149</xdr:rowOff>
    </xdr:from>
    <xdr:ext cx="469744" cy="259045"/>
    <xdr:sp macro="" textlink="">
      <xdr:nvSpPr>
        <xdr:cNvPr id="145" name="n_3aveValue【図書館】&#10;一人当たり面積">
          <a:extLst>
            <a:ext uri="{FF2B5EF4-FFF2-40B4-BE49-F238E27FC236}">
              <a16:creationId xmlns:a16="http://schemas.microsoft.com/office/drawing/2014/main" id="{0BAC9E55-D0BB-43C5-A394-27C19C19A492}"/>
            </a:ext>
          </a:extLst>
        </xdr:cNvPr>
        <xdr:cNvSpPr txBox="1"/>
      </xdr:nvSpPr>
      <xdr:spPr>
        <a:xfrm>
          <a:off x="7626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108149</xdr:rowOff>
    </xdr:from>
    <xdr:ext cx="469744" cy="259045"/>
    <xdr:sp macro="" textlink="">
      <xdr:nvSpPr>
        <xdr:cNvPr id="146" name="n_4aveValue【図書館】&#10;一人当たり面積">
          <a:extLst>
            <a:ext uri="{FF2B5EF4-FFF2-40B4-BE49-F238E27FC236}">
              <a16:creationId xmlns:a16="http://schemas.microsoft.com/office/drawing/2014/main" id="{0320C81C-6D42-4454-A7FE-54695ED1A6DD}"/>
            </a:ext>
          </a:extLst>
        </xdr:cNvPr>
        <xdr:cNvSpPr txBox="1"/>
      </xdr:nvSpPr>
      <xdr:spPr>
        <a:xfrm>
          <a:off x="6737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104520</xdr:rowOff>
    </xdr:from>
    <xdr:ext cx="469744" cy="259045"/>
    <xdr:sp macro="" textlink="">
      <xdr:nvSpPr>
        <xdr:cNvPr id="147" name="n_1mainValue【図書館】&#10;一人当たり面積">
          <a:extLst>
            <a:ext uri="{FF2B5EF4-FFF2-40B4-BE49-F238E27FC236}">
              <a16:creationId xmlns:a16="http://schemas.microsoft.com/office/drawing/2014/main" id="{61E3527A-E38D-4892-BA52-A809C22AE22F}"/>
            </a:ext>
          </a:extLst>
        </xdr:cNvPr>
        <xdr:cNvSpPr txBox="1"/>
      </xdr:nvSpPr>
      <xdr:spPr>
        <a:xfrm>
          <a:off x="93917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104520</xdr:rowOff>
    </xdr:from>
    <xdr:ext cx="469744" cy="259045"/>
    <xdr:sp macro="" textlink="">
      <xdr:nvSpPr>
        <xdr:cNvPr id="148" name="n_2mainValue【図書館】&#10;一人当たり面積">
          <a:extLst>
            <a:ext uri="{FF2B5EF4-FFF2-40B4-BE49-F238E27FC236}">
              <a16:creationId xmlns:a16="http://schemas.microsoft.com/office/drawing/2014/main" id="{C7307868-EBD4-4006-AD34-B2574F98DDAE}"/>
            </a:ext>
          </a:extLst>
        </xdr:cNvPr>
        <xdr:cNvSpPr txBox="1"/>
      </xdr:nvSpPr>
      <xdr:spPr>
        <a:xfrm>
          <a:off x="85154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115405</xdr:rowOff>
    </xdr:from>
    <xdr:ext cx="469744" cy="259045"/>
    <xdr:sp macro="" textlink="">
      <xdr:nvSpPr>
        <xdr:cNvPr id="149" name="n_3mainValue【図書館】&#10;一人当たり面積">
          <a:extLst>
            <a:ext uri="{FF2B5EF4-FFF2-40B4-BE49-F238E27FC236}">
              <a16:creationId xmlns:a16="http://schemas.microsoft.com/office/drawing/2014/main" id="{D84F98EC-6628-4B59-879A-970812036F60}"/>
            </a:ext>
          </a:extLst>
        </xdr:cNvPr>
        <xdr:cNvSpPr txBox="1"/>
      </xdr:nvSpPr>
      <xdr:spPr>
        <a:xfrm>
          <a:off x="76264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126292</xdr:rowOff>
    </xdr:from>
    <xdr:ext cx="469744" cy="259045"/>
    <xdr:sp macro="" textlink="">
      <xdr:nvSpPr>
        <xdr:cNvPr id="150" name="n_4mainValue【図書館】&#10;一人当たり面積">
          <a:extLst>
            <a:ext uri="{FF2B5EF4-FFF2-40B4-BE49-F238E27FC236}">
              <a16:creationId xmlns:a16="http://schemas.microsoft.com/office/drawing/2014/main" id="{08007191-537D-4832-8662-64F9EDF14280}"/>
            </a:ext>
          </a:extLst>
        </xdr:cNvPr>
        <xdr:cNvSpPr txBox="1"/>
      </xdr:nvSpPr>
      <xdr:spPr>
        <a:xfrm>
          <a:off x="6737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75C194D-679C-4517-ADDA-2F93D46462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8971966-3CA6-489F-9D00-27F315BE1A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314BCF9-F98F-4FCF-B927-68637B915FB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18F21BAB-75C7-4A85-9CE6-E9E20D1DF3A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43DF1862-8A47-40BB-A46B-085D5B3743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70E9933-5603-429D-AD91-9E53E887C6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7BFD2B4E-1654-4511-BBB1-35141F98579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53B3D37-5E35-48B8-A322-8CD38898F3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962BE8A-9E1D-4D42-9BC9-56CB2DF35A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44AF025-52EC-4651-9768-CF1AC76145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402C8A9E-30DD-4BEB-AB38-3EA957AFF22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312077B-BF17-48F6-A1CA-80D3297067E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B680388A-71E2-4302-981F-997790376EF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2E649CFE-AAD9-40DE-A658-26DEB3D1DDB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6ACBF186-2675-45C0-A0FF-C82D57957E1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6EAD622B-85E3-4779-B954-1699C9C03FC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4DEC5908-C561-46B9-BFD2-C9A90CF1DFF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714734C3-1444-4C32-8D5E-D290C358F5B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EF91662-1A6C-4FBE-BC1B-92492F8286F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4BC823C4-46F7-412A-BB4E-FCF6736A189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619CB506-3AD1-4AE8-AECA-2389E8C2139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5BF8A4E-90F5-4569-9627-74D0DE299D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A99EC1BB-6C94-4D80-90F6-A1477DDBB0A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60C9466B-BDAD-4454-AE71-AE0C635FFA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17145</xdr:rowOff>
    </xdr:from>
    <xdr:to>
      <xdr:col>24</xdr:col>
      <xdr:colOff>62865</xdr:colOff>
      <xdr:row>64</xdr:row>
      <xdr:rowOff>3810</xdr:rowOff>
    </xdr:to>
    <xdr:cxnSp macro="">
      <xdr:nvCxnSpPr>
        <xdr:cNvPr id="175" name="直線コネクタ 174">
          <a:extLst>
            <a:ext uri="{FF2B5EF4-FFF2-40B4-BE49-F238E27FC236}">
              <a16:creationId xmlns:a16="http://schemas.microsoft.com/office/drawing/2014/main" id="{DF7A3CAF-5790-4C09-B4AF-C38702B84B55}"/>
            </a:ext>
          </a:extLst>
        </xdr:cNvPr>
        <xdr:cNvCxnSpPr/>
      </xdr:nvCxnSpPr>
      <xdr:spPr>
        <a:xfrm flipV="1">
          <a:off x="4634865" y="94468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7637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A21ACA6C-A31C-4F35-97BD-034CB84DAF4C}"/>
            </a:ext>
          </a:extLst>
        </xdr:cNvPr>
        <xdr:cNvSpPr txBox="1"/>
      </xdr:nvSpPr>
      <xdr:spPr>
        <a:xfrm>
          <a:off x="46736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3810</xdr:rowOff>
    </xdr:from>
    <xdr:to>
      <xdr:col>24</xdr:col>
      <xdr:colOff>152400</xdr:colOff>
      <xdr:row>64</xdr:row>
      <xdr:rowOff>3810</xdr:rowOff>
    </xdr:to>
    <xdr:cxnSp macro="">
      <xdr:nvCxnSpPr>
        <xdr:cNvPr id="177" name="直線コネクタ 176">
          <a:extLst>
            <a:ext uri="{FF2B5EF4-FFF2-40B4-BE49-F238E27FC236}">
              <a16:creationId xmlns:a16="http://schemas.microsoft.com/office/drawing/2014/main" id="{4D6271CF-F29E-4FAE-A15A-B2033F5AB449}"/>
            </a:ext>
          </a:extLst>
        </xdr:cNvPr>
        <xdr:cNvCxnSpPr/>
      </xdr:nvCxnSpPr>
      <xdr:spPr>
        <a:xfrm>
          <a:off x="4546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135272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11008E5F-AA57-4A15-B527-4B739FD8CA55}"/>
            </a:ext>
          </a:extLst>
        </xdr:cNvPr>
        <xdr:cNvSpPr txBox="1"/>
      </xdr:nvSpPr>
      <xdr:spPr>
        <a:xfrm>
          <a:off x="46736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17145</xdr:rowOff>
    </xdr:from>
    <xdr:to>
      <xdr:col>24</xdr:col>
      <xdr:colOff>152400</xdr:colOff>
      <xdr:row>55</xdr:row>
      <xdr:rowOff>17145</xdr:rowOff>
    </xdr:to>
    <xdr:cxnSp macro="">
      <xdr:nvCxnSpPr>
        <xdr:cNvPr id="179" name="直線コネクタ 178">
          <a:extLst>
            <a:ext uri="{FF2B5EF4-FFF2-40B4-BE49-F238E27FC236}">
              <a16:creationId xmlns:a16="http://schemas.microsoft.com/office/drawing/2014/main" id="{66E41D94-2B2B-4880-90CE-93BD68AD8CAB}"/>
            </a:ext>
          </a:extLst>
        </xdr:cNvPr>
        <xdr:cNvCxnSpPr/>
      </xdr:nvCxnSpPr>
      <xdr:spPr>
        <a:xfrm>
          <a:off x="4546600" y="944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165752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B21E392C-4DA1-40A8-8009-D27248A1537B}"/>
            </a:ext>
          </a:extLst>
        </xdr:cNvPr>
        <xdr:cNvSpPr txBox="1"/>
      </xdr:nvSpPr>
      <xdr:spPr>
        <a:xfrm>
          <a:off x="4673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81" name="フローチャート: 判断 180">
          <a:extLst>
            <a:ext uri="{FF2B5EF4-FFF2-40B4-BE49-F238E27FC236}">
              <a16:creationId xmlns:a16="http://schemas.microsoft.com/office/drawing/2014/main" id="{FDDBF035-FEAB-4752-866F-77AB0137AC2E}"/>
            </a:ext>
          </a:extLst>
        </xdr:cNvPr>
        <xdr:cNvSpPr/>
      </xdr:nvSpPr>
      <xdr:spPr>
        <a:xfrm>
          <a:off x="4584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93980</xdr:rowOff>
    </xdr:from>
    <xdr:to>
      <xdr:col>20</xdr:col>
      <xdr:colOff>38100</xdr:colOff>
      <xdr:row>60</xdr:row>
      <xdr:rowOff>24130</xdr:rowOff>
    </xdr:to>
    <xdr:sp macro="" textlink="">
      <xdr:nvSpPr>
        <xdr:cNvPr id="182" name="フローチャート: 判断 181">
          <a:extLst>
            <a:ext uri="{FF2B5EF4-FFF2-40B4-BE49-F238E27FC236}">
              <a16:creationId xmlns:a16="http://schemas.microsoft.com/office/drawing/2014/main" id="{845ACBAB-E73D-4CA1-96BE-FBFDC868290C}"/>
            </a:ext>
          </a:extLst>
        </xdr:cNvPr>
        <xdr:cNvSpPr/>
      </xdr:nvSpPr>
      <xdr:spPr>
        <a:xfrm>
          <a:off x="3746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101600</xdr:rowOff>
    </xdr:from>
    <xdr:to>
      <xdr:col>15</xdr:col>
      <xdr:colOff>101600</xdr:colOff>
      <xdr:row>60</xdr:row>
      <xdr:rowOff>31750</xdr:rowOff>
    </xdr:to>
    <xdr:sp macro="" textlink="">
      <xdr:nvSpPr>
        <xdr:cNvPr id="183" name="フローチャート: 判断 182">
          <a:extLst>
            <a:ext uri="{FF2B5EF4-FFF2-40B4-BE49-F238E27FC236}">
              <a16:creationId xmlns:a16="http://schemas.microsoft.com/office/drawing/2014/main" id="{E73712FA-2BA5-44EF-BA0D-B09126066B6A}"/>
            </a:ext>
          </a:extLst>
        </xdr:cNvPr>
        <xdr:cNvSpPr/>
      </xdr:nvSpPr>
      <xdr:spPr>
        <a:xfrm>
          <a:off x="2857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84" name="フローチャート: 判断 183">
          <a:extLst>
            <a:ext uri="{FF2B5EF4-FFF2-40B4-BE49-F238E27FC236}">
              <a16:creationId xmlns:a16="http://schemas.microsoft.com/office/drawing/2014/main" id="{F2A72003-7292-4D98-ADFF-8FDBEC4E8D4B}"/>
            </a:ext>
          </a:extLst>
        </xdr:cNvPr>
        <xdr:cNvSpPr/>
      </xdr:nvSpPr>
      <xdr:spPr>
        <a:xfrm>
          <a:off x="1968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5" name="フローチャート: 判断 184">
          <a:extLst>
            <a:ext uri="{FF2B5EF4-FFF2-40B4-BE49-F238E27FC236}">
              <a16:creationId xmlns:a16="http://schemas.microsoft.com/office/drawing/2014/main" id="{A656114E-6CA9-4F90-AF4D-EFB58992D34A}"/>
            </a:ext>
          </a:extLst>
        </xdr:cNvPr>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3A603E-923C-45FB-BD86-01AEB802238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2C7C947-1F17-499B-824D-193C30DB4D5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8413FA0-1B2C-4A5D-92DA-09D7304551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5098844-FB55-4DC0-AF31-BF9C014568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D2F40B4-424A-43E5-8B53-75436E3FFC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91" name="楕円 190">
          <a:extLst>
            <a:ext uri="{FF2B5EF4-FFF2-40B4-BE49-F238E27FC236}">
              <a16:creationId xmlns:a16="http://schemas.microsoft.com/office/drawing/2014/main" id="{D72397C4-EE20-4841-88B0-73CCD7C4BE30}"/>
            </a:ext>
          </a:extLst>
        </xdr:cNvPr>
        <xdr:cNvSpPr/>
      </xdr:nvSpPr>
      <xdr:spPr>
        <a:xfrm>
          <a:off x="4584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10177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A583A1A-C9E6-48E5-820F-9E53D81BAE06}"/>
            </a:ext>
          </a:extLst>
        </xdr:cNvPr>
        <xdr:cNvSpPr txBox="1"/>
      </xdr:nvSpPr>
      <xdr:spPr>
        <a:xfrm>
          <a:off x="4673600"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116840</xdr:rowOff>
    </xdr:from>
    <xdr:to>
      <xdr:col>20</xdr:col>
      <xdr:colOff>38100</xdr:colOff>
      <xdr:row>60</xdr:row>
      <xdr:rowOff>46990</xdr:rowOff>
    </xdr:to>
    <xdr:sp macro="" textlink="">
      <xdr:nvSpPr>
        <xdr:cNvPr id="193" name="楕円 192">
          <a:extLst>
            <a:ext uri="{FF2B5EF4-FFF2-40B4-BE49-F238E27FC236}">
              <a16:creationId xmlns:a16="http://schemas.microsoft.com/office/drawing/2014/main" id="{86224527-CF94-46C8-9014-5463B6D0D153}"/>
            </a:ext>
          </a:extLst>
        </xdr:cNvPr>
        <xdr:cNvSpPr/>
      </xdr:nvSpPr>
      <xdr:spPr>
        <a:xfrm>
          <a:off x="3746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167640</xdr:rowOff>
    </xdr:from>
    <xdr:to>
      <xdr:col>24</xdr:col>
      <xdr:colOff>63500</xdr:colOff>
      <xdr:row>60</xdr:row>
      <xdr:rowOff>38100</xdr:rowOff>
    </xdr:to>
    <xdr:cxnSp macro="">
      <xdr:nvCxnSpPr>
        <xdr:cNvPr id="194" name="直線コネクタ 193">
          <a:extLst>
            <a:ext uri="{FF2B5EF4-FFF2-40B4-BE49-F238E27FC236}">
              <a16:creationId xmlns:a16="http://schemas.microsoft.com/office/drawing/2014/main" id="{C6F99407-DA1C-4BD7-AE0C-4D1E20F13914}"/>
            </a:ext>
          </a:extLst>
        </xdr:cNvPr>
        <xdr:cNvCxnSpPr/>
      </xdr:nvCxnSpPr>
      <xdr:spPr>
        <a:xfrm>
          <a:off x="3797300" y="102831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76835</xdr:rowOff>
    </xdr:from>
    <xdr:to>
      <xdr:col>15</xdr:col>
      <xdr:colOff>101600</xdr:colOff>
      <xdr:row>60</xdr:row>
      <xdr:rowOff>6985</xdr:rowOff>
    </xdr:to>
    <xdr:sp macro="" textlink="">
      <xdr:nvSpPr>
        <xdr:cNvPr id="195" name="楕円 194">
          <a:extLst>
            <a:ext uri="{FF2B5EF4-FFF2-40B4-BE49-F238E27FC236}">
              <a16:creationId xmlns:a16="http://schemas.microsoft.com/office/drawing/2014/main" id="{4A4F5B5B-D5C0-43FB-859F-DD06F01B356F}"/>
            </a:ext>
          </a:extLst>
        </xdr:cNvPr>
        <xdr:cNvSpPr/>
      </xdr:nvSpPr>
      <xdr:spPr>
        <a:xfrm>
          <a:off x="2857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127635</xdr:rowOff>
    </xdr:from>
    <xdr:to>
      <xdr:col>19</xdr:col>
      <xdr:colOff>177800</xdr:colOff>
      <xdr:row>59</xdr:row>
      <xdr:rowOff>167640</xdr:rowOff>
    </xdr:to>
    <xdr:cxnSp macro="">
      <xdr:nvCxnSpPr>
        <xdr:cNvPr id="196" name="直線コネクタ 195">
          <a:extLst>
            <a:ext uri="{FF2B5EF4-FFF2-40B4-BE49-F238E27FC236}">
              <a16:creationId xmlns:a16="http://schemas.microsoft.com/office/drawing/2014/main" id="{5E4F3DE6-5EF7-4BE4-94DC-3C8E43E44077}"/>
            </a:ext>
          </a:extLst>
        </xdr:cNvPr>
        <xdr:cNvCxnSpPr/>
      </xdr:nvCxnSpPr>
      <xdr:spPr>
        <a:xfrm>
          <a:off x="2908300" y="1024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97" name="楕円 196">
          <a:extLst>
            <a:ext uri="{FF2B5EF4-FFF2-40B4-BE49-F238E27FC236}">
              <a16:creationId xmlns:a16="http://schemas.microsoft.com/office/drawing/2014/main" id="{92B36835-55E7-492B-80D5-EF755A21B024}"/>
            </a:ext>
          </a:extLst>
        </xdr:cNvPr>
        <xdr:cNvSpPr/>
      </xdr:nvSpPr>
      <xdr:spPr>
        <a:xfrm>
          <a:off x="1968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83820</xdr:rowOff>
    </xdr:from>
    <xdr:to>
      <xdr:col>15</xdr:col>
      <xdr:colOff>50800</xdr:colOff>
      <xdr:row>59</xdr:row>
      <xdr:rowOff>127635</xdr:rowOff>
    </xdr:to>
    <xdr:cxnSp macro="">
      <xdr:nvCxnSpPr>
        <xdr:cNvPr id="198" name="直線コネクタ 197">
          <a:extLst>
            <a:ext uri="{FF2B5EF4-FFF2-40B4-BE49-F238E27FC236}">
              <a16:creationId xmlns:a16="http://schemas.microsoft.com/office/drawing/2014/main" id="{CD6B40A6-1330-4EC1-B202-60198B05F3BB}"/>
            </a:ext>
          </a:extLst>
        </xdr:cNvPr>
        <xdr:cNvCxnSpPr/>
      </xdr:nvCxnSpPr>
      <xdr:spPr>
        <a:xfrm>
          <a:off x="2019300" y="101993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160655</xdr:rowOff>
    </xdr:from>
    <xdr:to>
      <xdr:col>6</xdr:col>
      <xdr:colOff>38100</xdr:colOff>
      <xdr:row>59</xdr:row>
      <xdr:rowOff>90805</xdr:rowOff>
    </xdr:to>
    <xdr:sp macro="" textlink="">
      <xdr:nvSpPr>
        <xdr:cNvPr id="199" name="楕円 198">
          <a:extLst>
            <a:ext uri="{FF2B5EF4-FFF2-40B4-BE49-F238E27FC236}">
              <a16:creationId xmlns:a16="http://schemas.microsoft.com/office/drawing/2014/main" id="{691D8921-62F0-4444-8F84-4583AE936006}"/>
            </a:ext>
          </a:extLst>
        </xdr:cNvPr>
        <xdr:cNvSpPr/>
      </xdr:nvSpPr>
      <xdr:spPr>
        <a:xfrm>
          <a:off x="1079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40005</xdr:rowOff>
    </xdr:from>
    <xdr:to>
      <xdr:col>10</xdr:col>
      <xdr:colOff>114300</xdr:colOff>
      <xdr:row>59</xdr:row>
      <xdr:rowOff>83820</xdr:rowOff>
    </xdr:to>
    <xdr:cxnSp macro="">
      <xdr:nvCxnSpPr>
        <xdr:cNvPr id="200" name="直線コネクタ 199">
          <a:extLst>
            <a:ext uri="{FF2B5EF4-FFF2-40B4-BE49-F238E27FC236}">
              <a16:creationId xmlns:a16="http://schemas.microsoft.com/office/drawing/2014/main" id="{2853AC56-0572-451B-9FCC-C97CE723E211}"/>
            </a:ext>
          </a:extLst>
        </xdr:cNvPr>
        <xdr:cNvCxnSpPr/>
      </xdr:nvCxnSpPr>
      <xdr:spPr>
        <a:xfrm>
          <a:off x="1130300" y="1015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40657</xdr:rowOff>
    </xdr:from>
    <xdr:ext cx="405111" cy="259045"/>
    <xdr:sp macro="" textlink="">
      <xdr:nvSpPr>
        <xdr:cNvPr id="201" name="n_1aveValue【体育館・プール】&#10;有形固定資産減価償却率">
          <a:extLst>
            <a:ext uri="{FF2B5EF4-FFF2-40B4-BE49-F238E27FC236}">
              <a16:creationId xmlns:a16="http://schemas.microsoft.com/office/drawing/2014/main" id="{F5E48BFD-D99B-4584-BD5E-9F53DC135807}"/>
            </a:ext>
          </a:extLst>
        </xdr:cNvPr>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22877</xdr:rowOff>
    </xdr:from>
    <xdr:ext cx="405111" cy="259045"/>
    <xdr:sp macro="" textlink="">
      <xdr:nvSpPr>
        <xdr:cNvPr id="202" name="n_2aveValue【体育館・プール】&#10;有形固定資産減価償却率">
          <a:extLst>
            <a:ext uri="{FF2B5EF4-FFF2-40B4-BE49-F238E27FC236}">
              <a16:creationId xmlns:a16="http://schemas.microsoft.com/office/drawing/2014/main" id="{2F444541-D631-4939-B0FB-2C3FEB257CB2}"/>
            </a:ext>
          </a:extLst>
        </xdr:cNvPr>
        <xdr:cNvSpPr txBox="1"/>
      </xdr:nvSpPr>
      <xdr:spPr>
        <a:xfrm>
          <a:off x="2705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70502</xdr:rowOff>
    </xdr:from>
    <xdr:ext cx="405111" cy="259045"/>
    <xdr:sp macro="" textlink="">
      <xdr:nvSpPr>
        <xdr:cNvPr id="203" name="n_3aveValue【体育館・プール】&#10;有形固定資産減価償却率">
          <a:extLst>
            <a:ext uri="{FF2B5EF4-FFF2-40B4-BE49-F238E27FC236}">
              <a16:creationId xmlns:a16="http://schemas.microsoft.com/office/drawing/2014/main" id="{EE71972C-F985-4A75-99BC-0255D8CC0527}"/>
            </a:ext>
          </a:extLst>
        </xdr:cNvPr>
        <xdr:cNvSpPr txBox="1"/>
      </xdr:nvSpPr>
      <xdr:spPr>
        <a:xfrm>
          <a:off x="1816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4" name="n_4aveValue【体育館・プール】&#10;有形固定資産減価償却率">
          <a:extLst>
            <a:ext uri="{FF2B5EF4-FFF2-40B4-BE49-F238E27FC236}">
              <a16:creationId xmlns:a16="http://schemas.microsoft.com/office/drawing/2014/main" id="{8639C450-71BC-4131-AEAE-02707B99402B}"/>
            </a:ext>
          </a:extLst>
        </xdr:cNvPr>
        <xdr:cNvSpPr txBox="1"/>
      </xdr:nvSpPr>
      <xdr:spPr>
        <a:xfrm>
          <a:off x="927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38117</xdr:rowOff>
    </xdr:from>
    <xdr:ext cx="405111" cy="259045"/>
    <xdr:sp macro="" textlink="">
      <xdr:nvSpPr>
        <xdr:cNvPr id="205" name="n_1mainValue【体育館・プール】&#10;有形固定資産減価償却率">
          <a:extLst>
            <a:ext uri="{FF2B5EF4-FFF2-40B4-BE49-F238E27FC236}">
              <a16:creationId xmlns:a16="http://schemas.microsoft.com/office/drawing/2014/main" id="{3EBECBE9-CD6D-4A8D-BFFA-89E4EF2C8983}"/>
            </a:ext>
          </a:extLst>
        </xdr:cNvPr>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23512</xdr:rowOff>
    </xdr:from>
    <xdr:ext cx="405111" cy="259045"/>
    <xdr:sp macro="" textlink="">
      <xdr:nvSpPr>
        <xdr:cNvPr id="206" name="n_2mainValue【体育館・プール】&#10;有形固定資産減価償却率">
          <a:extLst>
            <a:ext uri="{FF2B5EF4-FFF2-40B4-BE49-F238E27FC236}">
              <a16:creationId xmlns:a16="http://schemas.microsoft.com/office/drawing/2014/main" id="{3952313C-EAA8-4903-9EC5-2004BAE25E15}"/>
            </a:ext>
          </a:extLst>
        </xdr:cNvPr>
        <xdr:cNvSpPr txBox="1"/>
      </xdr:nvSpPr>
      <xdr:spPr>
        <a:xfrm>
          <a:off x="2705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151147</xdr:rowOff>
    </xdr:from>
    <xdr:ext cx="405111" cy="259045"/>
    <xdr:sp macro="" textlink="">
      <xdr:nvSpPr>
        <xdr:cNvPr id="207" name="n_3mainValue【体育館・プール】&#10;有形固定資産減価償却率">
          <a:extLst>
            <a:ext uri="{FF2B5EF4-FFF2-40B4-BE49-F238E27FC236}">
              <a16:creationId xmlns:a16="http://schemas.microsoft.com/office/drawing/2014/main" id="{7B2FDBB9-A6F2-4FF2-9541-9A1DA08D6B5C}"/>
            </a:ext>
          </a:extLst>
        </xdr:cNvPr>
        <xdr:cNvSpPr txBox="1"/>
      </xdr:nvSpPr>
      <xdr:spPr>
        <a:xfrm>
          <a:off x="1816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107332</xdr:rowOff>
    </xdr:from>
    <xdr:ext cx="405111" cy="259045"/>
    <xdr:sp macro="" textlink="">
      <xdr:nvSpPr>
        <xdr:cNvPr id="208" name="n_4mainValue【体育館・プール】&#10;有形固定資産減価償却率">
          <a:extLst>
            <a:ext uri="{FF2B5EF4-FFF2-40B4-BE49-F238E27FC236}">
              <a16:creationId xmlns:a16="http://schemas.microsoft.com/office/drawing/2014/main" id="{890D9CE6-1FD3-45ED-9C62-D00EF78247D8}"/>
            </a:ext>
          </a:extLst>
        </xdr:cNvPr>
        <xdr:cNvSpPr txBox="1"/>
      </xdr:nvSpPr>
      <xdr:spPr>
        <a:xfrm>
          <a:off x="927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26EAF53-A12D-4995-BB29-AD9C2846485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60B55F0-2238-4CB4-92D8-85A4517C84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00AA82B-90DD-40BA-9E9A-75E3793A79D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94B4C37-2E1C-424A-AD19-806C927CCE7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8ABC48C-4111-4EA9-9952-4FE9746456D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7D6A2DE-AE7F-4E09-91A3-F3B15671B3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DBE1921-A13B-49BA-A475-C5D5B779F9C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60C73DD-9A26-4A2F-836D-7D68E2A02FD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7D7F2CD8-E545-4BF8-A67F-2372C9DC54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047D564-7B7B-4636-B4FE-9A854CCA34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97B2C491-0FB6-4EC7-AB16-B441D429627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a:extLst>
            <a:ext uri="{FF2B5EF4-FFF2-40B4-BE49-F238E27FC236}">
              <a16:creationId xmlns:a16="http://schemas.microsoft.com/office/drawing/2014/main" id="{E8FB9D78-C923-49A2-9DF7-C256CA4537C6}"/>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5C87D01A-2098-44C8-9616-293F90B8E05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a:extLst>
            <a:ext uri="{FF2B5EF4-FFF2-40B4-BE49-F238E27FC236}">
              <a16:creationId xmlns:a16="http://schemas.microsoft.com/office/drawing/2014/main" id="{7815CC4C-0CAD-4F38-9A7A-A4B87E81D0C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D8B3D5EF-D552-44DC-86E6-EE618B99A2C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a:extLst>
            <a:ext uri="{FF2B5EF4-FFF2-40B4-BE49-F238E27FC236}">
              <a16:creationId xmlns:a16="http://schemas.microsoft.com/office/drawing/2014/main" id="{3E96A5E1-E39E-498A-92D8-9CF0BDF74D3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EE5BA3B3-3010-4A54-B0EF-8C3DA38E438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a:extLst>
            <a:ext uri="{FF2B5EF4-FFF2-40B4-BE49-F238E27FC236}">
              <a16:creationId xmlns:a16="http://schemas.microsoft.com/office/drawing/2014/main" id="{25801718-CA5E-4226-B9CA-57E49F7E104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55FAA7D5-5EDE-4587-870A-95A839BF15C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a:extLst>
            <a:ext uri="{FF2B5EF4-FFF2-40B4-BE49-F238E27FC236}">
              <a16:creationId xmlns:a16="http://schemas.microsoft.com/office/drawing/2014/main" id="{DF3B6A8C-3C7D-4BC7-844B-768DC8FE5537}"/>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C5676C5E-F99C-4A1B-A22D-ADD4537EA5A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a:extLst>
            <a:ext uri="{FF2B5EF4-FFF2-40B4-BE49-F238E27FC236}">
              <a16:creationId xmlns:a16="http://schemas.microsoft.com/office/drawing/2014/main" id="{389BB624-BE75-4BE6-9B58-21178951B1B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B4578375-EAD1-484A-A766-48C52C40A18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95A3D0E5-6D5D-433E-9157-705E18500BC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E95A0219-E1A9-46EB-8A35-C0144C5AF35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45720</xdr:rowOff>
    </xdr:from>
    <xdr:to>
      <xdr:col>54</xdr:col>
      <xdr:colOff>189865</xdr:colOff>
      <xdr:row>63</xdr:row>
      <xdr:rowOff>106135</xdr:rowOff>
    </xdr:to>
    <xdr:cxnSp macro="">
      <xdr:nvCxnSpPr>
        <xdr:cNvPr id="234" name="直線コネクタ 233">
          <a:extLst>
            <a:ext uri="{FF2B5EF4-FFF2-40B4-BE49-F238E27FC236}">
              <a16:creationId xmlns:a16="http://schemas.microsoft.com/office/drawing/2014/main" id="{B445789C-B51C-4A4A-BEF3-720D78C06D6A}"/>
            </a:ext>
          </a:extLst>
        </xdr:cNvPr>
        <xdr:cNvCxnSpPr/>
      </xdr:nvCxnSpPr>
      <xdr:spPr>
        <a:xfrm flipV="1">
          <a:off x="10476865" y="9646920"/>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109962</xdr:rowOff>
    </xdr:from>
    <xdr:ext cx="469744" cy="259045"/>
    <xdr:sp macro="" textlink="">
      <xdr:nvSpPr>
        <xdr:cNvPr id="235" name="【体育館・プール】&#10;一人当たり面積最小値テキスト">
          <a:extLst>
            <a:ext uri="{FF2B5EF4-FFF2-40B4-BE49-F238E27FC236}">
              <a16:creationId xmlns:a16="http://schemas.microsoft.com/office/drawing/2014/main" id="{C93FB22A-7235-4118-A524-534E84B4979A}"/>
            </a:ext>
          </a:extLst>
        </xdr:cNvPr>
        <xdr:cNvSpPr txBox="1"/>
      </xdr:nvSpPr>
      <xdr:spPr>
        <a:xfrm>
          <a:off x="10515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106135</xdr:rowOff>
    </xdr:from>
    <xdr:to>
      <xdr:col>55</xdr:col>
      <xdr:colOff>88900</xdr:colOff>
      <xdr:row>63</xdr:row>
      <xdr:rowOff>106135</xdr:rowOff>
    </xdr:to>
    <xdr:cxnSp macro="">
      <xdr:nvCxnSpPr>
        <xdr:cNvPr id="236" name="直線コネクタ 235">
          <a:extLst>
            <a:ext uri="{FF2B5EF4-FFF2-40B4-BE49-F238E27FC236}">
              <a16:creationId xmlns:a16="http://schemas.microsoft.com/office/drawing/2014/main" id="{770784E8-9C0C-4171-BE3E-22C71400DCEC}"/>
            </a:ext>
          </a:extLst>
        </xdr:cNvPr>
        <xdr:cNvCxnSpPr/>
      </xdr:nvCxnSpPr>
      <xdr:spPr>
        <a:xfrm>
          <a:off x="10388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163847</xdr:rowOff>
    </xdr:from>
    <xdr:ext cx="469744" cy="259045"/>
    <xdr:sp macro="" textlink="">
      <xdr:nvSpPr>
        <xdr:cNvPr id="237" name="【体育館・プール】&#10;一人当たり面積最大値テキスト">
          <a:extLst>
            <a:ext uri="{FF2B5EF4-FFF2-40B4-BE49-F238E27FC236}">
              <a16:creationId xmlns:a16="http://schemas.microsoft.com/office/drawing/2014/main" id="{54047361-0278-4F47-AD7F-A7EC17DD6731}"/>
            </a:ext>
          </a:extLst>
        </xdr:cNvPr>
        <xdr:cNvSpPr txBox="1"/>
      </xdr:nvSpPr>
      <xdr:spPr>
        <a:xfrm>
          <a:off x="10515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45720</xdr:rowOff>
    </xdr:from>
    <xdr:to>
      <xdr:col>55</xdr:col>
      <xdr:colOff>88900</xdr:colOff>
      <xdr:row>56</xdr:row>
      <xdr:rowOff>45720</xdr:rowOff>
    </xdr:to>
    <xdr:cxnSp macro="">
      <xdr:nvCxnSpPr>
        <xdr:cNvPr id="238" name="直線コネクタ 237">
          <a:extLst>
            <a:ext uri="{FF2B5EF4-FFF2-40B4-BE49-F238E27FC236}">
              <a16:creationId xmlns:a16="http://schemas.microsoft.com/office/drawing/2014/main" id="{069E0F6C-1B52-4046-8127-E34A375973AA}"/>
            </a:ext>
          </a:extLst>
        </xdr:cNvPr>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239" name="【体育館・プール】&#10;一人当たり面積平均値テキスト">
          <a:extLst>
            <a:ext uri="{FF2B5EF4-FFF2-40B4-BE49-F238E27FC236}">
              <a16:creationId xmlns:a16="http://schemas.microsoft.com/office/drawing/2014/main" id="{7C00C01D-9A42-43D2-B74C-1A6A41462ED1}"/>
            </a:ext>
          </a:extLst>
        </xdr:cNvPr>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40" name="フローチャート: 判断 239">
          <a:extLst>
            <a:ext uri="{FF2B5EF4-FFF2-40B4-BE49-F238E27FC236}">
              <a16:creationId xmlns:a16="http://schemas.microsoft.com/office/drawing/2014/main" id="{6DB064DC-8583-4EF3-874E-6353FE6B645A}"/>
            </a:ext>
          </a:extLst>
        </xdr:cNvPr>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14515</xdr:rowOff>
    </xdr:from>
    <xdr:to>
      <xdr:col>50</xdr:col>
      <xdr:colOff>165100</xdr:colOff>
      <xdr:row>61</xdr:row>
      <xdr:rowOff>116115</xdr:rowOff>
    </xdr:to>
    <xdr:sp macro="" textlink="">
      <xdr:nvSpPr>
        <xdr:cNvPr id="241" name="フローチャート: 判断 240">
          <a:extLst>
            <a:ext uri="{FF2B5EF4-FFF2-40B4-BE49-F238E27FC236}">
              <a16:creationId xmlns:a16="http://schemas.microsoft.com/office/drawing/2014/main" id="{6A93E355-224B-4E9E-A3B8-A5F89B7489DB}"/>
            </a:ext>
          </a:extLst>
        </xdr:cNvPr>
        <xdr:cNvSpPr/>
      </xdr:nvSpPr>
      <xdr:spPr>
        <a:xfrm>
          <a:off x="9588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168003</xdr:rowOff>
    </xdr:from>
    <xdr:to>
      <xdr:col>46</xdr:col>
      <xdr:colOff>38100</xdr:colOff>
      <xdr:row>61</xdr:row>
      <xdr:rowOff>98153</xdr:rowOff>
    </xdr:to>
    <xdr:sp macro="" textlink="">
      <xdr:nvSpPr>
        <xdr:cNvPr id="242" name="フローチャート: 判断 241">
          <a:extLst>
            <a:ext uri="{FF2B5EF4-FFF2-40B4-BE49-F238E27FC236}">
              <a16:creationId xmlns:a16="http://schemas.microsoft.com/office/drawing/2014/main" id="{9B073EE3-0CE7-4DFF-B9FA-B4F7BEBF0FE5}"/>
            </a:ext>
          </a:extLst>
        </xdr:cNvPr>
        <xdr:cNvSpPr/>
      </xdr:nvSpPr>
      <xdr:spPr>
        <a:xfrm>
          <a:off x="8699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34109</xdr:rowOff>
    </xdr:from>
    <xdr:to>
      <xdr:col>41</xdr:col>
      <xdr:colOff>101600</xdr:colOff>
      <xdr:row>61</xdr:row>
      <xdr:rowOff>135709</xdr:rowOff>
    </xdr:to>
    <xdr:sp macro="" textlink="">
      <xdr:nvSpPr>
        <xdr:cNvPr id="243" name="フローチャート: 判断 242">
          <a:extLst>
            <a:ext uri="{FF2B5EF4-FFF2-40B4-BE49-F238E27FC236}">
              <a16:creationId xmlns:a16="http://schemas.microsoft.com/office/drawing/2014/main" id="{EDB8B25C-03B6-4250-A2FC-0360ACBD9FAC}"/>
            </a:ext>
          </a:extLst>
        </xdr:cNvPr>
        <xdr:cNvSpPr/>
      </xdr:nvSpPr>
      <xdr:spPr>
        <a:xfrm>
          <a:off x="7810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24312</xdr:rowOff>
    </xdr:from>
    <xdr:to>
      <xdr:col>36</xdr:col>
      <xdr:colOff>165100</xdr:colOff>
      <xdr:row>61</xdr:row>
      <xdr:rowOff>125912</xdr:rowOff>
    </xdr:to>
    <xdr:sp macro="" textlink="">
      <xdr:nvSpPr>
        <xdr:cNvPr id="244" name="フローチャート: 判断 243">
          <a:extLst>
            <a:ext uri="{FF2B5EF4-FFF2-40B4-BE49-F238E27FC236}">
              <a16:creationId xmlns:a16="http://schemas.microsoft.com/office/drawing/2014/main" id="{3D7955F1-4EC7-4A6D-AB24-39809E916298}"/>
            </a:ext>
          </a:extLst>
        </xdr:cNvPr>
        <xdr:cNvSpPr/>
      </xdr:nvSpPr>
      <xdr:spPr>
        <a:xfrm>
          <a:off x="6921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0FDC9B2-309F-4E8B-9BAE-21C267314E6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2EEB6CB-5D21-4A50-86EE-C5D6A29FEE8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1954958-B89A-4F1E-8149-F143641909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1DAA520-3C4B-4D25-ACC2-34D9647507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C68503CF-14E2-42A3-A592-FED4A75EFE5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151674</xdr:rowOff>
    </xdr:from>
    <xdr:to>
      <xdr:col>55</xdr:col>
      <xdr:colOff>50800</xdr:colOff>
      <xdr:row>58</xdr:row>
      <xdr:rowOff>81824</xdr:rowOff>
    </xdr:to>
    <xdr:sp macro="" textlink="">
      <xdr:nvSpPr>
        <xdr:cNvPr id="250" name="楕円 249">
          <a:extLst>
            <a:ext uri="{FF2B5EF4-FFF2-40B4-BE49-F238E27FC236}">
              <a16:creationId xmlns:a16="http://schemas.microsoft.com/office/drawing/2014/main" id="{76D12E4D-D3BD-41B3-81FD-D1BDEE84CEC3}"/>
            </a:ext>
          </a:extLst>
        </xdr:cNvPr>
        <xdr:cNvSpPr/>
      </xdr:nvSpPr>
      <xdr:spPr>
        <a:xfrm>
          <a:off x="104267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3101</xdr:rowOff>
    </xdr:from>
    <xdr:ext cx="469744" cy="259045"/>
    <xdr:sp macro="" textlink="">
      <xdr:nvSpPr>
        <xdr:cNvPr id="251" name="【体育館・プール】&#10;一人当たり面積該当値テキスト">
          <a:extLst>
            <a:ext uri="{FF2B5EF4-FFF2-40B4-BE49-F238E27FC236}">
              <a16:creationId xmlns:a16="http://schemas.microsoft.com/office/drawing/2014/main" id="{A3282417-6EDE-4C7A-82CB-53D6C3655D01}"/>
            </a:ext>
          </a:extLst>
        </xdr:cNvPr>
        <xdr:cNvSpPr txBox="1"/>
      </xdr:nvSpPr>
      <xdr:spPr>
        <a:xfrm>
          <a:off x="10515600" y="977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7983</xdr:rowOff>
    </xdr:from>
    <xdr:to>
      <xdr:col>50</xdr:col>
      <xdr:colOff>165100</xdr:colOff>
      <xdr:row>58</xdr:row>
      <xdr:rowOff>109583</xdr:rowOff>
    </xdr:to>
    <xdr:sp macro="" textlink="">
      <xdr:nvSpPr>
        <xdr:cNvPr id="252" name="楕円 251">
          <a:extLst>
            <a:ext uri="{FF2B5EF4-FFF2-40B4-BE49-F238E27FC236}">
              <a16:creationId xmlns:a16="http://schemas.microsoft.com/office/drawing/2014/main" id="{4363DE70-400F-4B0E-A0EA-1C46A370C32A}"/>
            </a:ext>
          </a:extLst>
        </xdr:cNvPr>
        <xdr:cNvSpPr/>
      </xdr:nvSpPr>
      <xdr:spPr>
        <a:xfrm>
          <a:off x="9588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31024</xdr:rowOff>
    </xdr:from>
    <xdr:to>
      <xdr:col>55</xdr:col>
      <xdr:colOff>0</xdr:colOff>
      <xdr:row>58</xdr:row>
      <xdr:rowOff>58783</xdr:rowOff>
    </xdr:to>
    <xdr:cxnSp macro="">
      <xdr:nvCxnSpPr>
        <xdr:cNvPr id="253" name="直線コネクタ 252">
          <a:extLst>
            <a:ext uri="{FF2B5EF4-FFF2-40B4-BE49-F238E27FC236}">
              <a16:creationId xmlns:a16="http://schemas.microsoft.com/office/drawing/2014/main" id="{997F74F5-0546-44D0-8130-A76103B8C890}"/>
            </a:ext>
          </a:extLst>
        </xdr:cNvPr>
        <xdr:cNvCxnSpPr/>
      </xdr:nvCxnSpPr>
      <xdr:spPr>
        <a:xfrm flipV="1">
          <a:off x="9639300" y="99751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27577</xdr:rowOff>
    </xdr:from>
    <xdr:to>
      <xdr:col>46</xdr:col>
      <xdr:colOff>38100</xdr:colOff>
      <xdr:row>58</xdr:row>
      <xdr:rowOff>129177</xdr:rowOff>
    </xdr:to>
    <xdr:sp macro="" textlink="">
      <xdr:nvSpPr>
        <xdr:cNvPr id="254" name="楕円 253">
          <a:extLst>
            <a:ext uri="{FF2B5EF4-FFF2-40B4-BE49-F238E27FC236}">
              <a16:creationId xmlns:a16="http://schemas.microsoft.com/office/drawing/2014/main" id="{7B799D12-AA1A-495A-92C0-79624EFDBAA9}"/>
            </a:ext>
          </a:extLst>
        </xdr:cNvPr>
        <xdr:cNvSpPr/>
      </xdr:nvSpPr>
      <xdr:spPr>
        <a:xfrm>
          <a:off x="8699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58783</xdr:rowOff>
    </xdr:from>
    <xdr:to>
      <xdr:col>50</xdr:col>
      <xdr:colOff>114300</xdr:colOff>
      <xdr:row>58</xdr:row>
      <xdr:rowOff>78377</xdr:rowOff>
    </xdr:to>
    <xdr:cxnSp macro="">
      <xdr:nvCxnSpPr>
        <xdr:cNvPr id="255" name="直線コネクタ 254">
          <a:extLst>
            <a:ext uri="{FF2B5EF4-FFF2-40B4-BE49-F238E27FC236}">
              <a16:creationId xmlns:a16="http://schemas.microsoft.com/office/drawing/2014/main" id="{8FF6152F-D257-49F4-8BBC-4DA3E285D300}"/>
            </a:ext>
          </a:extLst>
        </xdr:cNvPr>
        <xdr:cNvCxnSpPr/>
      </xdr:nvCxnSpPr>
      <xdr:spPr>
        <a:xfrm flipV="1">
          <a:off x="8750300" y="100028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47172</xdr:rowOff>
    </xdr:from>
    <xdr:to>
      <xdr:col>41</xdr:col>
      <xdr:colOff>101600</xdr:colOff>
      <xdr:row>58</xdr:row>
      <xdr:rowOff>148772</xdr:rowOff>
    </xdr:to>
    <xdr:sp macro="" textlink="">
      <xdr:nvSpPr>
        <xdr:cNvPr id="256" name="楕円 255">
          <a:extLst>
            <a:ext uri="{FF2B5EF4-FFF2-40B4-BE49-F238E27FC236}">
              <a16:creationId xmlns:a16="http://schemas.microsoft.com/office/drawing/2014/main" id="{58FAEFF7-D6FD-4D3B-8CEE-1714930B1229}"/>
            </a:ext>
          </a:extLst>
        </xdr:cNvPr>
        <xdr:cNvSpPr/>
      </xdr:nvSpPr>
      <xdr:spPr>
        <a:xfrm>
          <a:off x="7810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78377</xdr:rowOff>
    </xdr:from>
    <xdr:to>
      <xdr:col>45</xdr:col>
      <xdr:colOff>177800</xdr:colOff>
      <xdr:row>58</xdr:row>
      <xdr:rowOff>97972</xdr:rowOff>
    </xdr:to>
    <xdr:cxnSp macro="">
      <xdr:nvCxnSpPr>
        <xdr:cNvPr id="257" name="直線コネクタ 256">
          <a:extLst>
            <a:ext uri="{FF2B5EF4-FFF2-40B4-BE49-F238E27FC236}">
              <a16:creationId xmlns:a16="http://schemas.microsoft.com/office/drawing/2014/main" id="{FB756BB6-2987-4948-A06D-3B2D6314766C}"/>
            </a:ext>
          </a:extLst>
        </xdr:cNvPr>
        <xdr:cNvCxnSpPr/>
      </xdr:nvCxnSpPr>
      <xdr:spPr>
        <a:xfrm flipV="1">
          <a:off x="7861300" y="100224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65133</xdr:rowOff>
    </xdr:from>
    <xdr:to>
      <xdr:col>36</xdr:col>
      <xdr:colOff>165100</xdr:colOff>
      <xdr:row>58</xdr:row>
      <xdr:rowOff>166733</xdr:rowOff>
    </xdr:to>
    <xdr:sp macro="" textlink="">
      <xdr:nvSpPr>
        <xdr:cNvPr id="258" name="楕円 257">
          <a:extLst>
            <a:ext uri="{FF2B5EF4-FFF2-40B4-BE49-F238E27FC236}">
              <a16:creationId xmlns:a16="http://schemas.microsoft.com/office/drawing/2014/main" id="{95E412B3-D1DE-494F-B794-2BB504DD46AF}"/>
            </a:ext>
          </a:extLst>
        </xdr:cNvPr>
        <xdr:cNvSpPr/>
      </xdr:nvSpPr>
      <xdr:spPr>
        <a:xfrm>
          <a:off x="6921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97972</xdr:rowOff>
    </xdr:from>
    <xdr:to>
      <xdr:col>41</xdr:col>
      <xdr:colOff>50800</xdr:colOff>
      <xdr:row>58</xdr:row>
      <xdr:rowOff>115933</xdr:rowOff>
    </xdr:to>
    <xdr:cxnSp macro="">
      <xdr:nvCxnSpPr>
        <xdr:cNvPr id="259" name="直線コネクタ 258">
          <a:extLst>
            <a:ext uri="{FF2B5EF4-FFF2-40B4-BE49-F238E27FC236}">
              <a16:creationId xmlns:a16="http://schemas.microsoft.com/office/drawing/2014/main" id="{5E882478-8669-4374-B807-A64AF24F0FA4}"/>
            </a:ext>
          </a:extLst>
        </xdr:cNvPr>
        <xdr:cNvCxnSpPr/>
      </xdr:nvCxnSpPr>
      <xdr:spPr>
        <a:xfrm flipV="1">
          <a:off x="6972300" y="1004207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107242</xdr:rowOff>
    </xdr:from>
    <xdr:ext cx="469744" cy="259045"/>
    <xdr:sp macro="" textlink="">
      <xdr:nvSpPr>
        <xdr:cNvPr id="260" name="n_1aveValue【体育館・プール】&#10;一人当たり面積">
          <a:extLst>
            <a:ext uri="{FF2B5EF4-FFF2-40B4-BE49-F238E27FC236}">
              <a16:creationId xmlns:a16="http://schemas.microsoft.com/office/drawing/2014/main" id="{46480720-B0FD-4DA9-9405-AFDF05DD1E59}"/>
            </a:ext>
          </a:extLst>
        </xdr:cNvPr>
        <xdr:cNvSpPr txBox="1"/>
      </xdr:nvSpPr>
      <xdr:spPr>
        <a:xfrm>
          <a:off x="93917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89280</xdr:rowOff>
    </xdr:from>
    <xdr:ext cx="469744" cy="259045"/>
    <xdr:sp macro="" textlink="">
      <xdr:nvSpPr>
        <xdr:cNvPr id="261" name="n_2aveValue【体育館・プール】&#10;一人当たり面積">
          <a:extLst>
            <a:ext uri="{FF2B5EF4-FFF2-40B4-BE49-F238E27FC236}">
              <a16:creationId xmlns:a16="http://schemas.microsoft.com/office/drawing/2014/main" id="{F45400AC-001C-4C12-885E-C1B72A7CBA92}"/>
            </a:ext>
          </a:extLst>
        </xdr:cNvPr>
        <xdr:cNvSpPr txBox="1"/>
      </xdr:nvSpPr>
      <xdr:spPr>
        <a:xfrm>
          <a:off x="8515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126836</xdr:rowOff>
    </xdr:from>
    <xdr:ext cx="469744" cy="259045"/>
    <xdr:sp macro="" textlink="">
      <xdr:nvSpPr>
        <xdr:cNvPr id="262" name="n_3aveValue【体育館・プール】&#10;一人当たり面積">
          <a:extLst>
            <a:ext uri="{FF2B5EF4-FFF2-40B4-BE49-F238E27FC236}">
              <a16:creationId xmlns:a16="http://schemas.microsoft.com/office/drawing/2014/main" id="{C03E16BE-366D-4B86-9636-09931F6512EA}"/>
            </a:ext>
          </a:extLst>
        </xdr:cNvPr>
        <xdr:cNvSpPr txBox="1"/>
      </xdr:nvSpPr>
      <xdr:spPr>
        <a:xfrm>
          <a:off x="7626427" y="105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117039</xdr:rowOff>
    </xdr:from>
    <xdr:ext cx="469744" cy="259045"/>
    <xdr:sp macro="" textlink="">
      <xdr:nvSpPr>
        <xdr:cNvPr id="263" name="n_4aveValue【体育館・プール】&#10;一人当たり面積">
          <a:extLst>
            <a:ext uri="{FF2B5EF4-FFF2-40B4-BE49-F238E27FC236}">
              <a16:creationId xmlns:a16="http://schemas.microsoft.com/office/drawing/2014/main" id="{5F6A4EDC-D4DF-48AE-8C07-957780CFF949}"/>
            </a:ext>
          </a:extLst>
        </xdr:cNvPr>
        <xdr:cNvSpPr txBox="1"/>
      </xdr:nvSpPr>
      <xdr:spPr>
        <a:xfrm>
          <a:off x="6737427" y="1057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126110</xdr:rowOff>
    </xdr:from>
    <xdr:ext cx="469744" cy="259045"/>
    <xdr:sp macro="" textlink="">
      <xdr:nvSpPr>
        <xdr:cNvPr id="264" name="n_1mainValue【体育館・プール】&#10;一人当たり面積">
          <a:extLst>
            <a:ext uri="{FF2B5EF4-FFF2-40B4-BE49-F238E27FC236}">
              <a16:creationId xmlns:a16="http://schemas.microsoft.com/office/drawing/2014/main" id="{F4B5E0C5-3A9A-4BCB-9D40-8390B655CC8F}"/>
            </a:ext>
          </a:extLst>
        </xdr:cNvPr>
        <xdr:cNvSpPr txBox="1"/>
      </xdr:nvSpPr>
      <xdr:spPr>
        <a:xfrm>
          <a:off x="9391727" y="97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145704</xdr:rowOff>
    </xdr:from>
    <xdr:ext cx="469744" cy="259045"/>
    <xdr:sp macro="" textlink="">
      <xdr:nvSpPr>
        <xdr:cNvPr id="265" name="n_2mainValue【体育館・プール】&#10;一人当たり面積">
          <a:extLst>
            <a:ext uri="{FF2B5EF4-FFF2-40B4-BE49-F238E27FC236}">
              <a16:creationId xmlns:a16="http://schemas.microsoft.com/office/drawing/2014/main" id="{3C381BDD-95B0-4C90-AF87-3ECAF26BE034}"/>
            </a:ext>
          </a:extLst>
        </xdr:cNvPr>
        <xdr:cNvSpPr txBox="1"/>
      </xdr:nvSpPr>
      <xdr:spPr>
        <a:xfrm>
          <a:off x="8515427" y="97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165299</xdr:rowOff>
    </xdr:from>
    <xdr:ext cx="469744" cy="259045"/>
    <xdr:sp macro="" textlink="">
      <xdr:nvSpPr>
        <xdr:cNvPr id="266" name="n_3mainValue【体育館・プール】&#10;一人当たり面積">
          <a:extLst>
            <a:ext uri="{FF2B5EF4-FFF2-40B4-BE49-F238E27FC236}">
              <a16:creationId xmlns:a16="http://schemas.microsoft.com/office/drawing/2014/main" id="{C541B4C2-C4EC-4801-8C17-2049A2AAE3E4}"/>
            </a:ext>
          </a:extLst>
        </xdr:cNvPr>
        <xdr:cNvSpPr txBox="1"/>
      </xdr:nvSpPr>
      <xdr:spPr>
        <a:xfrm>
          <a:off x="7626427" y="976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11810</xdr:rowOff>
    </xdr:from>
    <xdr:ext cx="469744" cy="259045"/>
    <xdr:sp macro="" textlink="">
      <xdr:nvSpPr>
        <xdr:cNvPr id="267" name="n_4mainValue【体育館・プール】&#10;一人当たり面積">
          <a:extLst>
            <a:ext uri="{FF2B5EF4-FFF2-40B4-BE49-F238E27FC236}">
              <a16:creationId xmlns:a16="http://schemas.microsoft.com/office/drawing/2014/main" id="{50496AC7-083E-4708-9CC1-8A1D97F08569}"/>
            </a:ext>
          </a:extLst>
        </xdr:cNvPr>
        <xdr:cNvSpPr txBox="1"/>
      </xdr:nvSpPr>
      <xdr:spPr>
        <a:xfrm>
          <a:off x="6737427" y="97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B4F353CE-8C3B-4F4C-97BB-03BC3092876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41FA1A79-13AF-429A-8768-B5725BFA522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731AE13B-2724-44EC-8F68-1BEB6753E45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FE21391E-1A89-40F7-B58A-921C98B1C57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A2181A42-5C71-47BE-B814-7B2D2488FD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65705F37-07AC-443D-B671-C9D3DA2C25B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F961EABC-B0D7-492B-BB0B-81F60D13F63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1F0E7311-4CEC-4859-ADEC-D56E49CDA41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1C28ABDC-49DA-4F99-B3A4-40E5D022B4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C8EBFCD1-E12E-4AA7-AF59-200C076225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832A9F7B-E277-4296-BECA-6FD52D457D0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9" name="直線コネクタ 278">
          <a:extLst>
            <a:ext uri="{FF2B5EF4-FFF2-40B4-BE49-F238E27FC236}">
              <a16:creationId xmlns:a16="http://schemas.microsoft.com/office/drawing/2014/main" id="{AE8473BF-C6AA-47BF-85FF-2EC70640C9C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80" name="テキスト ボックス 279">
          <a:extLst>
            <a:ext uri="{FF2B5EF4-FFF2-40B4-BE49-F238E27FC236}">
              <a16:creationId xmlns:a16="http://schemas.microsoft.com/office/drawing/2014/main" id="{9FC2FE91-553A-468B-8DE7-F0CC4465245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1" name="直線コネクタ 280">
          <a:extLst>
            <a:ext uri="{FF2B5EF4-FFF2-40B4-BE49-F238E27FC236}">
              <a16:creationId xmlns:a16="http://schemas.microsoft.com/office/drawing/2014/main" id="{0CFE3F52-439F-4AC9-8D59-0096C0FBA51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2" name="テキスト ボックス 281">
          <a:extLst>
            <a:ext uri="{FF2B5EF4-FFF2-40B4-BE49-F238E27FC236}">
              <a16:creationId xmlns:a16="http://schemas.microsoft.com/office/drawing/2014/main" id="{AA1FF39B-47C3-415C-99CF-CAAFEF09AF4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3" name="直線コネクタ 282">
          <a:extLst>
            <a:ext uri="{FF2B5EF4-FFF2-40B4-BE49-F238E27FC236}">
              <a16:creationId xmlns:a16="http://schemas.microsoft.com/office/drawing/2014/main" id="{53551FDA-E89D-46D2-A822-5C3765BFC75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4" name="テキスト ボックス 283">
          <a:extLst>
            <a:ext uri="{FF2B5EF4-FFF2-40B4-BE49-F238E27FC236}">
              <a16:creationId xmlns:a16="http://schemas.microsoft.com/office/drawing/2014/main" id="{DB55768E-F342-4D85-9174-A0805D4531C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5" name="直線コネクタ 284">
          <a:extLst>
            <a:ext uri="{FF2B5EF4-FFF2-40B4-BE49-F238E27FC236}">
              <a16:creationId xmlns:a16="http://schemas.microsoft.com/office/drawing/2014/main" id="{02D2CE21-AAFD-40AA-9A68-B7E341244EB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6" name="テキスト ボックス 285">
          <a:extLst>
            <a:ext uri="{FF2B5EF4-FFF2-40B4-BE49-F238E27FC236}">
              <a16:creationId xmlns:a16="http://schemas.microsoft.com/office/drawing/2014/main" id="{266B22B7-1DC0-4332-85B0-395C40027CC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CE726E8-28C4-4759-A13B-385F5B3E1F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C0FCA889-BDC6-40E8-9027-D119EF3AC8B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412407FB-BA4E-4ADA-B3A7-5FE2CA34B6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124968</xdr:rowOff>
    </xdr:from>
    <xdr:to>
      <xdr:col>24</xdr:col>
      <xdr:colOff>62865</xdr:colOff>
      <xdr:row>85</xdr:row>
      <xdr:rowOff>143256</xdr:rowOff>
    </xdr:to>
    <xdr:cxnSp macro="">
      <xdr:nvCxnSpPr>
        <xdr:cNvPr id="290" name="直線コネクタ 289">
          <a:extLst>
            <a:ext uri="{FF2B5EF4-FFF2-40B4-BE49-F238E27FC236}">
              <a16:creationId xmlns:a16="http://schemas.microsoft.com/office/drawing/2014/main" id="{5AC5BF9E-EC07-4D57-AA34-18F59B459B38}"/>
            </a:ext>
          </a:extLst>
        </xdr:cNvPr>
        <xdr:cNvCxnSpPr/>
      </xdr:nvCxnSpPr>
      <xdr:spPr>
        <a:xfrm flipV="1">
          <a:off x="4634865" y="13498068"/>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147083</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4D7E8014-E743-4F58-A9F2-143A322BBD68}"/>
            </a:ext>
          </a:extLst>
        </xdr:cNvPr>
        <xdr:cNvSpPr txBox="1"/>
      </xdr:nvSpPr>
      <xdr:spPr>
        <a:xfrm>
          <a:off x="4673600" y="1472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143256</xdr:rowOff>
    </xdr:from>
    <xdr:to>
      <xdr:col>24</xdr:col>
      <xdr:colOff>152400</xdr:colOff>
      <xdr:row>85</xdr:row>
      <xdr:rowOff>143256</xdr:rowOff>
    </xdr:to>
    <xdr:cxnSp macro="">
      <xdr:nvCxnSpPr>
        <xdr:cNvPr id="292" name="直線コネクタ 291">
          <a:extLst>
            <a:ext uri="{FF2B5EF4-FFF2-40B4-BE49-F238E27FC236}">
              <a16:creationId xmlns:a16="http://schemas.microsoft.com/office/drawing/2014/main" id="{92394CAA-C086-4391-8E34-875B2AD982DE}"/>
            </a:ext>
          </a:extLst>
        </xdr:cNvPr>
        <xdr:cNvCxnSpPr/>
      </xdr:nvCxnSpPr>
      <xdr:spPr>
        <a:xfrm>
          <a:off x="4546600" y="1471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71645</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636B8F5F-A70D-4305-9AA3-FADC516E7640}"/>
            </a:ext>
          </a:extLst>
        </xdr:cNvPr>
        <xdr:cNvSpPr txBox="1"/>
      </xdr:nvSpPr>
      <xdr:spPr>
        <a:xfrm>
          <a:off x="4673600" y="1327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124968</xdr:rowOff>
    </xdr:from>
    <xdr:to>
      <xdr:col>24</xdr:col>
      <xdr:colOff>152400</xdr:colOff>
      <xdr:row>78</xdr:row>
      <xdr:rowOff>124968</xdr:rowOff>
    </xdr:to>
    <xdr:cxnSp macro="">
      <xdr:nvCxnSpPr>
        <xdr:cNvPr id="294" name="直線コネクタ 293">
          <a:extLst>
            <a:ext uri="{FF2B5EF4-FFF2-40B4-BE49-F238E27FC236}">
              <a16:creationId xmlns:a16="http://schemas.microsoft.com/office/drawing/2014/main" id="{964B0789-93A4-46A8-8E49-5C732960C401}"/>
            </a:ext>
          </a:extLst>
        </xdr:cNvPr>
        <xdr:cNvCxnSpPr/>
      </xdr:nvCxnSpPr>
      <xdr:spPr>
        <a:xfrm>
          <a:off x="4546600" y="134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20590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92D585E8-D777-40FC-82E7-B4F03C08A655}"/>
            </a:ext>
          </a:extLst>
        </xdr:cNvPr>
        <xdr:cNvSpPr txBox="1"/>
      </xdr:nvSpPr>
      <xdr:spPr>
        <a:xfrm>
          <a:off x="4673600" y="1390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42163</xdr:rowOff>
    </xdr:from>
    <xdr:to>
      <xdr:col>24</xdr:col>
      <xdr:colOff>114300</xdr:colOff>
      <xdr:row>81</xdr:row>
      <xdr:rowOff>143763</xdr:rowOff>
    </xdr:to>
    <xdr:sp macro="" textlink="">
      <xdr:nvSpPr>
        <xdr:cNvPr id="296" name="フローチャート: 判断 295">
          <a:extLst>
            <a:ext uri="{FF2B5EF4-FFF2-40B4-BE49-F238E27FC236}">
              <a16:creationId xmlns:a16="http://schemas.microsoft.com/office/drawing/2014/main" id="{526AAF3B-C592-44F0-B498-6D0DAF160DDD}"/>
            </a:ext>
          </a:extLst>
        </xdr:cNvPr>
        <xdr:cNvSpPr/>
      </xdr:nvSpPr>
      <xdr:spPr>
        <a:xfrm>
          <a:off x="45847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42163</xdr:rowOff>
    </xdr:from>
    <xdr:to>
      <xdr:col>20</xdr:col>
      <xdr:colOff>38100</xdr:colOff>
      <xdr:row>81</xdr:row>
      <xdr:rowOff>143763</xdr:rowOff>
    </xdr:to>
    <xdr:sp macro="" textlink="">
      <xdr:nvSpPr>
        <xdr:cNvPr id="297" name="フローチャート: 判断 296">
          <a:extLst>
            <a:ext uri="{FF2B5EF4-FFF2-40B4-BE49-F238E27FC236}">
              <a16:creationId xmlns:a16="http://schemas.microsoft.com/office/drawing/2014/main" id="{01F19E20-644B-448F-89AC-3BEA0B19159E}"/>
            </a:ext>
          </a:extLst>
        </xdr:cNvPr>
        <xdr:cNvSpPr/>
      </xdr:nvSpPr>
      <xdr:spPr>
        <a:xfrm>
          <a:off x="3746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28448</xdr:rowOff>
    </xdr:from>
    <xdr:to>
      <xdr:col>15</xdr:col>
      <xdr:colOff>101600</xdr:colOff>
      <xdr:row>81</xdr:row>
      <xdr:rowOff>130048</xdr:rowOff>
    </xdr:to>
    <xdr:sp macro="" textlink="">
      <xdr:nvSpPr>
        <xdr:cNvPr id="298" name="フローチャート: 判断 297">
          <a:extLst>
            <a:ext uri="{FF2B5EF4-FFF2-40B4-BE49-F238E27FC236}">
              <a16:creationId xmlns:a16="http://schemas.microsoft.com/office/drawing/2014/main" id="{CD48174A-AB31-4FE0-8466-746FC699C317}"/>
            </a:ext>
          </a:extLst>
        </xdr:cNvPr>
        <xdr:cNvSpPr/>
      </xdr:nvSpPr>
      <xdr:spPr>
        <a:xfrm>
          <a:off x="2857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158750</xdr:rowOff>
    </xdr:from>
    <xdr:to>
      <xdr:col>10</xdr:col>
      <xdr:colOff>165100</xdr:colOff>
      <xdr:row>81</xdr:row>
      <xdr:rowOff>88900</xdr:rowOff>
    </xdr:to>
    <xdr:sp macro="" textlink="">
      <xdr:nvSpPr>
        <xdr:cNvPr id="299" name="フローチャート: 判断 298">
          <a:extLst>
            <a:ext uri="{FF2B5EF4-FFF2-40B4-BE49-F238E27FC236}">
              <a16:creationId xmlns:a16="http://schemas.microsoft.com/office/drawing/2014/main" id="{62B5A74B-936E-4DDF-BFFE-8429EDD536FE}"/>
            </a:ext>
          </a:extLst>
        </xdr:cNvPr>
        <xdr:cNvSpPr/>
      </xdr:nvSpPr>
      <xdr:spPr>
        <a:xfrm>
          <a:off x="1968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97028</xdr:rowOff>
    </xdr:from>
    <xdr:to>
      <xdr:col>6</xdr:col>
      <xdr:colOff>38100</xdr:colOff>
      <xdr:row>81</xdr:row>
      <xdr:rowOff>27178</xdr:rowOff>
    </xdr:to>
    <xdr:sp macro="" textlink="">
      <xdr:nvSpPr>
        <xdr:cNvPr id="300" name="フローチャート: 判断 299">
          <a:extLst>
            <a:ext uri="{FF2B5EF4-FFF2-40B4-BE49-F238E27FC236}">
              <a16:creationId xmlns:a16="http://schemas.microsoft.com/office/drawing/2014/main" id="{721782F1-D28F-4BE6-A079-D8EC03DF8E80}"/>
            </a:ext>
          </a:extLst>
        </xdr:cNvPr>
        <xdr:cNvSpPr/>
      </xdr:nvSpPr>
      <xdr:spPr>
        <a:xfrm>
          <a:off x="1079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9D9CFA2-A003-41A1-BDC7-E5669D9C155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F17ABFA-56DB-47CA-9F50-7F7479195C3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4147A7-9C92-4D25-8B7F-12FDA7FA2E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DAA52B4-1990-4F84-984C-A6E89104BC1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FFC0092-0087-4F42-8F39-232CC41FBE9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167894</xdr:rowOff>
    </xdr:from>
    <xdr:to>
      <xdr:col>24</xdr:col>
      <xdr:colOff>114300</xdr:colOff>
      <xdr:row>81</xdr:row>
      <xdr:rowOff>98044</xdr:rowOff>
    </xdr:to>
    <xdr:sp macro="" textlink="">
      <xdr:nvSpPr>
        <xdr:cNvPr id="306" name="楕円 305">
          <a:extLst>
            <a:ext uri="{FF2B5EF4-FFF2-40B4-BE49-F238E27FC236}">
              <a16:creationId xmlns:a16="http://schemas.microsoft.com/office/drawing/2014/main" id="{A3B3CE48-3364-45DA-8B27-103AD3F12A27}"/>
            </a:ext>
          </a:extLst>
        </xdr:cNvPr>
        <xdr:cNvSpPr/>
      </xdr:nvSpPr>
      <xdr:spPr>
        <a:xfrm>
          <a:off x="45847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19321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5AD043A1-6F29-4406-931E-928CBBBD9D43}"/>
            </a:ext>
          </a:extLst>
        </xdr:cNvPr>
        <xdr:cNvSpPr txBox="1"/>
      </xdr:nvSpPr>
      <xdr:spPr>
        <a:xfrm>
          <a:off x="4673600" y="137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308" name="楕円 307">
          <a:extLst>
            <a:ext uri="{FF2B5EF4-FFF2-40B4-BE49-F238E27FC236}">
              <a16:creationId xmlns:a16="http://schemas.microsoft.com/office/drawing/2014/main" id="{B51B7F3C-D3D7-4BF1-9CB4-6F4106B11066}"/>
            </a:ext>
          </a:extLst>
        </xdr:cNvPr>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47244</xdr:rowOff>
    </xdr:to>
    <xdr:cxnSp macro="">
      <xdr:nvCxnSpPr>
        <xdr:cNvPr id="309" name="直線コネクタ 308">
          <a:extLst>
            <a:ext uri="{FF2B5EF4-FFF2-40B4-BE49-F238E27FC236}">
              <a16:creationId xmlns:a16="http://schemas.microsoft.com/office/drawing/2014/main" id="{54934699-78BB-4476-95C0-332AA50E44A8}"/>
            </a:ext>
          </a:extLst>
        </xdr:cNvPr>
        <xdr:cNvCxnSpPr/>
      </xdr:nvCxnSpPr>
      <xdr:spPr>
        <a:xfrm>
          <a:off x="3797300" y="13902689"/>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126746</xdr:rowOff>
    </xdr:from>
    <xdr:to>
      <xdr:col>15</xdr:col>
      <xdr:colOff>101600</xdr:colOff>
      <xdr:row>81</xdr:row>
      <xdr:rowOff>56896</xdr:rowOff>
    </xdr:to>
    <xdr:sp macro="" textlink="">
      <xdr:nvSpPr>
        <xdr:cNvPr id="310" name="楕円 309">
          <a:extLst>
            <a:ext uri="{FF2B5EF4-FFF2-40B4-BE49-F238E27FC236}">
              <a16:creationId xmlns:a16="http://schemas.microsoft.com/office/drawing/2014/main" id="{38641B22-EE68-4423-B2E1-746FAD2822B4}"/>
            </a:ext>
          </a:extLst>
        </xdr:cNvPr>
        <xdr:cNvSpPr/>
      </xdr:nvSpPr>
      <xdr:spPr>
        <a:xfrm>
          <a:off x="2857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xdr:rowOff>
    </xdr:from>
    <xdr:to>
      <xdr:col>19</xdr:col>
      <xdr:colOff>177800</xdr:colOff>
      <xdr:row>81</xdr:row>
      <xdr:rowOff>15239</xdr:rowOff>
    </xdr:to>
    <xdr:cxnSp macro="">
      <xdr:nvCxnSpPr>
        <xdr:cNvPr id="311" name="直線コネクタ 310">
          <a:extLst>
            <a:ext uri="{FF2B5EF4-FFF2-40B4-BE49-F238E27FC236}">
              <a16:creationId xmlns:a16="http://schemas.microsoft.com/office/drawing/2014/main" id="{C897B7B4-4D17-44B8-BBC1-AAE9D737ED12}"/>
            </a:ext>
          </a:extLst>
        </xdr:cNvPr>
        <xdr:cNvCxnSpPr/>
      </xdr:nvCxnSpPr>
      <xdr:spPr>
        <a:xfrm>
          <a:off x="2908300" y="138935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81026</xdr:rowOff>
    </xdr:from>
    <xdr:to>
      <xdr:col>10</xdr:col>
      <xdr:colOff>165100</xdr:colOff>
      <xdr:row>81</xdr:row>
      <xdr:rowOff>11176</xdr:rowOff>
    </xdr:to>
    <xdr:sp macro="" textlink="">
      <xdr:nvSpPr>
        <xdr:cNvPr id="312" name="楕円 311">
          <a:extLst>
            <a:ext uri="{FF2B5EF4-FFF2-40B4-BE49-F238E27FC236}">
              <a16:creationId xmlns:a16="http://schemas.microsoft.com/office/drawing/2014/main" id="{7BFE19A3-F402-4759-BC19-C2CA12703096}"/>
            </a:ext>
          </a:extLst>
        </xdr:cNvPr>
        <xdr:cNvSpPr/>
      </xdr:nvSpPr>
      <xdr:spPr>
        <a:xfrm>
          <a:off x="19685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131826</xdr:rowOff>
    </xdr:from>
    <xdr:to>
      <xdr:col>15</xdr:col>
      <xdr:colOff>50800</xdr:colOff>
      <xdr:row>81</xdr:row>
      <xdr:rowOff>6096</xdr:rowOff>
    </xdr:to>
    <xdr:cxnSp macro="">
      <xdr:nvCxnSpPr>
        <xdr:cNvPr id="313" name="直線コネクタ 312">
          <a:extLst>
            <a:ext uri="{FF2B5EF4-FFF2-40B4-BE49-F238E27FC236}">
              <a16:creationId xmlns:a16="http://schemas.microsoft.com/office/drawing/2014/main" id="{DB05B63B-C203-491C-8CCF-16C864044678}"/>
            </a:ext>
          </a:extLst>
        </xdr:cNvPr>
        <xdr:cNvCxnSpPr/>
      </xdr:nvCxnSpPr>
      <xdr:spPr>
        <a:xfrm>
          <a:off x="2019300" y="138478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33020</xdr:rowOff>
    </xdr:from>
    <xdr:to>
      <xdr:col>6</xdr:col>
      <xdr:colOff>38100</xdr:colOff>
      <xdr:row>80</xdr:row>
      <xdr:rowOff>134620</xdr:rowOff>
    </xdr:to>
    <xdr:sp macro="" textlink="">
      <xdr:nvSpPr>
        <xdr:cNvPr id="314" name="楕円 313">
          <a:extLst>
            <a:ext uri="{FF2B5EF4-FFF2-40B4-BE49-F238E27FC236}">
              <a16:creationId xmlns:a16="http://schemas.microsoft.com/office/drawing/2014/main" id="{AD180DCC-1357-4A18-BF5B-E3A66CBB8289}"/>
            </a:ext>
          </a:extLst>
        </xdr:cNvPr>
        <xdr:cNvSpPr/>
      </xdr:nvSpPr>
      <xdr:spPr>
        <a:xfrm>
          <a:off x="1079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83820</xdr:rowOff>
    </xdr:from>
    <xdr:to>
      <xdr:col>10</xdr:col>
      <xdr:colOff>114300</xdr:colOff>
      <xdr:row>80</xdr:row>
      <xdr:rowOff>131826</xdr:rowOff>
    </xdr:to>
    <xdr:cxnSp macro="">
      <xdr:nvCxnSpPr>
        <xdr:cNvPr id="315" name="直線コネクタ 314">
          <a:extLst>
            <a:ext uri="{FF2B5EF4-FFF2-40B4-BE49-F238E27FC236}">
              <a16:creationId xmlns:a16="http://schemas.microsoft.com/office/drawing/2014/main" id="{7773848C-D842-49EF-B8AC-024C05EBDEDF}"/>
            </a:ext>
          </a:extLst>
        </xdr:cNvPr>
        <xdr:cNvCxnSpPr/>
      </xdr:nvCxnSpPr>
      <xdr:spPr>
        <a:xfrm>
          <a:off x="1130300" y="1379982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134890</xdr:rowOff>
    </xdr:from>
    <xdr:ext cx="405111" cy="259045"/>
    <xdr:sp macro="" textlink="">
      <xdr:nvSpPr>
        <xdr:cNvPr id="316" name="n_1aveValue【福祉施設】&#10;有形固定資産減価償却率">
          <a:extLst>
            <a:ext uri="{FF2B5EF4-FFF2-40B4-BE49-F238E27FC236}">
              <a16:creationId xmlns:a16="http://schemas.microsoft.com/office/drawing/2014/main" id="{C91FEFA8-86C4-415D-AE8D-F95F7187EC51}"/>
            </a:ext>
          </a:extLst>
        </xdr:cNvPr>
        <xdr:cNvSpPr txBox="1"/>
      </xdr:nvSpPr>
      <xdr:spPr>
        <a:xfrm>
          <a:off x="35820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121175</xdr:rowOff>
    </xdr:from>
    <xdr:ext cx="405111" cy="259045"/>
    <xdr:sp macro="" textlink="">
      <xdr:nvSpPr>
        <xdr:cNvPr id="317" name="n_2aveValue【福祉施設】&#10;有形固定資産減価償却率">
          <a:extLst>
            <a:ext uri="{FF2B5EF4-FFF2-40B4-BE49-F238E27FC236}">
              <a16:creationId xmlns:a16="http://schemas.microsoft.com/office/drawing/2014/main" id="{6519A835-E155-4C63-B7DD-418081AD1B9A}"/>
            </a:ext>
          </a:extLst>
        </xdr:cNvPr>
        <xdr:cNvSpPr txBox="1"/>
      </xdr:nvSpPr>
      <xdr:spPr>
        <a:xfrm>
          <a:off x="2705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80027</xdr:rowOff>
    </xdr:from>
    <xdr:ext cx="405111" cy="259045"/>
    <xdr:sp macro="" textlink="">
      <xdr:nvSpPr>
        <xdr:cNvPr id="318" name="n_3aveValue【福祉施設】&#10;有形固定資産減価償却率">
          <a:extLst>
            <a:ext uri="{FF2B5EF4-FFF2-40B4-BE49-F238E27FC236}">
              <a16:creationId xmlns:a16="http://schemas.microsoft.com/office/drawing/2014/main" id="{9693069E-5DCE-4875-B9CE-0CDAFC356BE5}"/>
            </a:ext>
          </a:extLst>
        </xdr:cNvPr>
        <xdr:cNvSpPr txBox="1"/>
      </xdr:nvSpPr>
      <xdr:spPr>
        <a:xfrm>
          <a:off x="18167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18305</xdr:rowOff>
    </xdr:from>
    <xdr:ext cx="405111" cy="259045"/>
    <xdr:sp macro="" textlink="">
      <xdr:nvSpPr>
        <xdr:cNvPr id="319" name="n_4aveValue【福祉施設】&#10;有形固定資産減価償却率">
          <a:extLst>
            <a:ext uri="{FF2B5EF4-FFF2-40B4-BE49-F238E27FC236}">
              <a16:creationId xmlns:a16="http://schemas.microsoft.com/office/drawing/2014/main" id="{BC4749E9-EB4A-4A46-9892-0BD5EA4DBFAB}"/>
            </a:ext>
          </a:extLst>
        </xdr:cNvPr>
        <xdr:cNvSpPr txBox="1"/>
      </xdr:nvSpPr>
      <xdr:spPr>
        <a:xfrm>
          <a:off x="9277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82566</xdr:rowOff>
    </xdr:from>
    <xdr:ext cx="405111" cy="259045"/>
    <xdr:sp macro="" textlink="">
      <xdr:nvSpPr>
        <xdr:cNvPr id="320" name="n_1mainValue【福祉施設】&#10;有形固定資産減価償却率">
          <a:extLst>
            <a:ext uri="{FF2B5EF4-FFF2-40B4-BE49-F238E27FC236}">
              <a16:creationId xmlns:a16="http://schemas.microsoft.com/office/drawing/2014/main" id="{08BDC652-0E93-4D5B-ADAD-8C989A960926}"/>
            </a:ext>
          </a:extLst>
        </xdr:cNvPr>
        <xdr:cNvSpPr txBox="1"/>
      </xdr:nvSpPr>
      <xdr:spPr>
        <a:xfrm>
          <a:off x="3582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73423</xdr:rowOff>
    </xdr:from>
    <xdr:ext cx="405111" cy="259045"/>
    <xdr:sp macro="" textlink="">
      <xdr:nvSpPr>
        <xdr:cNvPr id="321" name="n_2mainValue【福祉施設】&#10;有形固定資産減価償却率">
          <a:extLst>
            <a:ext uri="{FF2B5EF4-FFF2-40B4-BE49-F238E27FC236}">
              <a16:creationId xmlns:a16="http://schemas.microsoft.com/office/drawing/2014/main" id="{DE3EA8DB-545C-42D7-A02D-E762D33D959B}"/>
            </a:ext>
          </a:extLst>
        </xdr:cNvPr>
        <xdr:cNvSpPr txBox="1"/>
      </xdr:nvSpPr>
      <xdr:spPr>
        <a:xfrm>
          <a:off x="2705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27703</xdr:rowOff>
    </xdr:from>
    <xdr:ext cx="405111" cy="259045"/>
    <xdr:sp macro="" textlink="">
      <xdr:nvSpPr>
        <xdr:cNvPr id="322" name="n_3mainValue【福祉施設】&#10;有形固定資産減価償却率">
          <a:extLst>
            <a:ext uri="{FF2B5EF4-FFF2-40B4-BE49-F238E27FC236}">
              <a16:creationId xmlns:a16="http://schemas.microsoft.com/office/drawing/2014/main" id="{335ED82A-F219-4E5E-AC65-ABB2C80E4586}"/>
            </a:ext>
          </a:extLst>
        </xdr:cNvPr>
        <xdr:cNvSpPr txBox="1"/>
      </xdr:nvSpPr>
      <xdr:spPr>
        <a:xfrm>
          <a:off x="1816744" y="1357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151147</xdr:rowOff>
    </xdr:from>
    <xdr:ext cx="405111" cy="259045"/>
    <xdr:sp macro="" textlink="">
      <xdr:nvSpPr>
        <xdr:cNvPr id="323" name="n_4mainValue【福祉施設】&#10;有形固定資産減価償却率">
          <a:extLst>
            <a:ext uri="{FF2B5EF4-FFF2-40B4-BE49-F238E27FC236}">
              <a16:creationId xmlns:a16="http://schemas.microsoft.com/office/drawing/2014/main" id="{7DB58A6C-702C-4D18-8134-0A64DA2A20D8}"/>
            </a:ext>
          </a:extLst>
        </xdr:cNvPr>
        <xdr:cNvSpPr txBox="1"/>
      </xdr:nvSpPr>
      <xdr:spPr>
        <a:xfrm>
          <a:off x="927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4F04D83-C17A-41EE-8927-FF165F7B47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3A8EAA14-1A77-4EE5-A110-E4D115787E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BBCF5DAC-12A3-414D-9BD4-F0603503AB4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DC8C94BC-7027-4F01-9A84-A8A1EE8ADE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365192A8-F776-476B-AEC6-60FC383EE78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F47F6EE-6D94-44E2-B4DC-02D91E70A5F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BB9E810-70FE-4850-A8BC-A4CA537026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95F18243-3218-4202-AB7B-920FF5334CA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B062512-D76A-4498-827B-8922F707F4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000BC31-8B45-47AC-B337-8EBD3FC90F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F3574320-23E2-4C6F-806A-44A0974A3D3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4EB1853C-D2FA-4D11-8533-47B17986D99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C05070E4-198E-4AD8-A05A-ECEF0FA7E2B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8DC0BB15-772D-433B-AC03-A797D5C67B0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38639423-11A9-412C-A832-9DCD53263F1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D9131F25-823F-4E70-8FA7-6CF10B485DD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1BC2ADE3-CA22-48C0-8ACC-AB90A3EC86D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2FE63341-66CF-4EC9-816D-165A9BB4F14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336F688-3B1F-46EA-9D0C-E44C3875538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500EF45B-A1C9-4D9C-BF55-10B02F82DC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6C29A1-D03E-4355-B977-73AF2BA8FEE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17526</xdr:rowOff>
    </xdr:to>
    <xdr:cxnSp macro="">
      <xdr:nvCxnSpPr>
        <xdr:cNvPr id="345" name="直線コネクタ 344">
          <a:extLst>
            <a:ext uri="{FF2B5EF4-FFF2-40B4-BE49-F238E27FC236}">
              <a16:creationId xmlns:a16="http://schemas.microsoft.com/office/drawing/2014/main" id="{125AA1AE-4C86-4653-93E5-A67A85CE103A}"/>
            </a:ext>
          </a:extLst>
        </xdr:cNvPr>
        <xdr:cNvCxnSpPr/>
      </xdr:nvCxnSpPr>
      <xdr:spPr>
        <a:xfrm flipV="1">
          <a:off x="10476865" y="13274039"/>
          <a:ext cx="0" cy="1488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福祉施設】&#10;一人当たり面積最小値テキスト">
          <a:extLst>
            <a:ext uri="{FF2B5EF4-FFF2-40B4-BE49-F238E27FC236}">
              <a16:creationId xmlns:a16="http://schemas.microsoft.com/office/drawing/2014/main" id="{7E9A043D-1563-468F-8A9D-44A43209ED35}"/>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a:extLst>
            <a:ext uri="{FF2B5EF4-FFF2-40B4-BE49-F238E27FC236}">
              <a16:creationId xmlns:a16="http://schemas.microsoft.com/office/drawing/2014/main" id="{2FB2DB9C-E35D-4BB4-B9E7-C299EA0638F6}"/>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8" name="【福祉施設】&#10;一人当たり面積最大値テキスト">
          <a:extLst>
            <a:ext uri="{FF2B5EF4-FFF2-40B4-BE49-F238E27FC236}">
              <a16:creationId xmlns:a16="http://schemas.microsoft.com/office/drawing/2014/main" id="{F1D92547-B7C0-48B2-9979-E6F114C4BE6D}"/>
            </a:ext>
          </a:extLst>
        </xdr:cNvPr>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9" name="直線コネクタ 348">
          <a:extLst>
            <a:ext uri="{FF2B5EF4-FFF2-40B4-BE49-F238E27FC236}">
              <a16:creationId xmlns:a16="http://schemas.microsoft.com/office/drawing/2014/main" id="{DB3FDF89-3294-49E7-8758-F52B2286D533}"/>
            </a:ext>
          </a:extLst>
        </xdr:cNvPr>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350" name="【福祉施設】&#10;一人当たり面積平均値テキスト">
          <a:extLst>
            <a:ext uri="{FF2B5EF4-FFF2-40B4-BE49-F238E27FC236}">
              <a16:creationId xmlns:a16="http://schemas.microsoft.com/office/drawing/2014/main" id="{097522B5-BD33-433E-AED2-BCF85AA62E3A}"/>
            </a:ext>
          </a:extLst>
        </xdr:cNvPr>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351" name="フローチャート: 判断 350">
          <a:extLst>
            <a:ext uri="{FF2B5EF4-FFF2-40B4-BE49-F238E27FC236}">
              <a16:creationId xmlns:a16="http://schemas.microsoft.com/office/drawing/2014/main" id="{CEA402A9-728E-447F-A0FC-FC7DF35C3FAC}"/>
            </a:ext>
          </a:extLst>
        </xdr:cNvPr>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352" name="フローチャート: 判断 351">
          <a:extLst>
            <a:ext uri="{FF2B5EF4-FFF2-40B4-BE49-F238E27FC236}">
              <a16:creationId xmlns:a16="http://schemas.microsoft.com/office/drawing/2014/main" id="{B4E01067-6B1E-4E22-A28F-70078EE60F49}"/>
            </a:ext>
          </a:extLst>
        </xdr:cNvPr>
        <xdr:cNvSpPr/>
      </xdr:nvSpPr>
      <xdr:spPr>
        <a:xfrm>
          <a:off x="9588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53" name="フローチャート: 判断 352">
          <a:extLst>
            <a:ext uri="{FF2B5EF4-FFF2-40B4-BE49-F238E27FC236}">
              <a16:creationId xmlns:a16="http://schemas.microsoft.com/office/drawing/2014/main" id="{14CA7992-E3A8-45B2-9F86-4532094B0B84}"/>
            </a:ext>
          </a:extLst>
        </xdr:cNvPr>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60452</xdr:rowOff>
    </xdr:from>
    <xdr:to>
      <xdr:col>41</xdr:col>
      <xdr:colOff>101600</xdr:colOff>
      <xdr:row>84</xdr:row>
      <xdr:rowOff>162052</xdr:rowOff>
    </xdr:to>
    <xdr:sp macro="" textlink="">
      <xdr:nvSpPr>
        <xdr:cNvPr id="354" name="フローチャート: 判断 353">
          <a:extLst>
            <a:ext uri="{FF2B5EF4-FFF2-40B4-BE49-F238E27FC236}">
              <a16:creationId xmlns:a16="http://schemas.microsoft.com/office/drawing/2014/main" id="{DBAE06E5-10D2-44D6-A4A8-F53169820D84}"/>
            </a:ext>
          </a:extLst>
        </xdr:cNvPr>
        <xdr:cNvSpPr/>
      </xdr:nvSpPr>
      <xdr:spPr>
        <a:xfrm>
          <a:off x="7810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58165</xdr:rowOff>
    </xdr:from>
    <xdr:to>
      <xdr:col>36</xdr:col>
      <xdr:colOff>165100</xdr:colOff>
      <xdr:row>84</xdr:row>
      <xdr:rowOff>159765</xdr:rowOff>
    </xdr:to>
    <xdr:sp macro="" textlink="">
      <xdr:nvSpPr>
        <xdr:cNvPr id="355" name="フローチャート: 判断 354">
          <a:extLst>
            <a:ext uri="{FF2B5EF4-FFF2-40B4-BE49-F238E27FC236}">
              <a16:creationId xmlns:a16="http://schemas.microsoft.com/office/drawing/2014/main" id="{3C0EA1A1-1A6C-4F2F-BF83-24B3F6D9EC76}"/>
            </a:ext>
          </a:extLst>
        </xdr:cNvPr>
        <xdr:cNvSpPr/>
      </xdr:nvSpPr>
      <xdr:spPr>
        <a:xfrm>
          <a:off x="6921500" y="144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19D79A4-4DB0-4621-A042-5888C2E5A20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711853A-0A87-47A1-A494-F56959A9F66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AF17AD1-FB2B-4CFF-9B0C-18D4EAF849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9FF96D4-3E61-4725-B01F-A3F3FA87D9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2EC42E6-264F-47A3-98CA-68DE88BA44D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145035</xdr:rowOff>
    </xdr:from>
    <xdr:to>
      <xdr:col>55</xdr:col>
      <xdr:colOff>50800</xdr:colOff>
      <xdr:row>83</xdr:row>
      <xdr:rowOff>75185</xdr:rowOff>
    </xdr:to>
    <xdr:sp macro="" textlink="">
      <xdr:nvSpPr>
        <xdr:cNvPr id="361" name="楕円 360">
          <a:extLst>
            <a:ext uri="{FF2B5EF4-FFF2-40B4-BE49-F238E27FC236}">
              <a16:creationId xmlns:a16="http://schemas.microsoft.com/office/drawing/2014/main" id="{9AB5A83D-C758-4897-B796-9E687DE8ABEB}"/>
            </a:ext>
          </a:extLst>
        </xdr:cNvPr>
        <xdr:cNvSpPr/>
      </xdr:nvSpPr>
      <xdr:spPr>
        <a:xfrm>
          <a:off x="104267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167912</xdr:rowOff>
    </xdr:from>
    <xdr:ext cx="469744" cy="259045"/>
    <xdr:sp macro="" textlink="">
      <xdr:nvSpPr>
        <xdr:cNvPr id="362" name="【福祉施設】&#10;一人当たり面積該当値テキスト">
          <a:extLst>
            <a:ext uri="{FF2B5EF4-FFF2-40B4-BE49-F238E27FC236}">
              <a16:creationId xmlns:a16="http://schemas.microsoft.com/office/drawing/2014/main" id="{9EFFF255-A659-4D8C-BD4C-E1BDCFA2855B}"/>
            </a:ext>
          </a:extLst>
        </xdr:cNvPr>
        <xdr:cNvSpPr txBox="1"/>
      </xdr:nvSpPr>
      <xdr:spPr>
        <a:xfrm>
          <a:off x="10515600" y="1405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161037</xdr:rowOff>
    </xdr:from>
    <xdr:to>
      <xdr:col>50</xdr:col>
      <xdr:colOff>165100</xdr:colOff>
      <xdr:row>83</xdr:row>
      <xdr:rowOff>91187</xdr:rowOff>
    </xdr:to>
    <xdr:sp macro="" textlink="">
      <xdr:nvSpPr>
        <xdr:cNvPr id="363" name="楕円 362">
          <a:extLst>
            <a:ext uri="{FF2B5EF4-FFF2-40B4-BE49-F238E27FC236}">
              <a16:creationId xmlns:a16="http://schemas.microsoft.com/office/drawing/2014/main" id="{22A31FF4-F188-46FB-BB51-2F4156752796}"/>
            </a:ext>
          </a:extLst>
        </xdr:cNvPr>
        <xdr:cNvSpPr/>
      </xdr:nvSpPr>
      <xdr:spPr>
        <a:xfrm>
          <a:off x="9588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24385</xdr:rowOff>
    </xdr:from>
    <xdr:to>
      <xdr:col>55</xdr:col>
      <xdr:colOff>0</xdr:colOff>
      <xdr:row>83</xdr:row>
      <xdr:rowOff>40387</xdr:rowOff>
    </xdr:to>
    <xdr:cxnSp macro="">
      <xdr:nvCxnSpPr>
        <xdr:cNvPr id="364" name="直線コネクタ 363">
          <a:extLst>
            <a:ext uri="{FF2B5EF4-FFF2-40B4-BE49-F238E27FC236}">
              <a16:creationId xmlns:a16="http://schemas.microsoft.com/office/drawing/2014/main" id="{A3E7DDE7-D3FC-42C6-AA46-8F0FE5D5F0B5}"/>
            </a:ext>
          </a:extLst>
        </xdr:cNvPr>
        <xdr:cNvCxnSpPr/>
      </xdr:nvCxnSpPr>
      <xdr:spPr>
        <a:xfrm flipV="1">
          <a:off x="9639300" y="14254735"/>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170180</xdr:rowOff>
    </xdr:from>
    <xdr:to>
      <xdr:col>46</xdr:col>
      <xdr:colOff>38100</xdr:colOff>
      <xdr:row>83</xdr:row>
      <xdr:rowOff>100330</xdr:rowOff>
    </xdr:to>
    <xdr:sp macro="" textlink="">
      <xdr:nvSpPr>
        <xdr:cNvPr id="365" name="楕円 364">
          <a:extLst>
            <a:ext uri="{FF2B5EF4-FFF2-40B4-BE49-F238E27FC236}">
              <a16:creationId xmlns:a16="http://schemas.microsoft.com/office/drawing/2014/main" id="{64090A94-D39E-429E-B324-3C79ABA5453D}"/>
            </a:ext>
          </a:extLst>
        </xdr:cNvPr>
        <xdr:cNvSpPr/>
      </xdr:nvSpPr>
      <xdr:spPr>
        <a:xfrm>
          <a:off x="869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40387</xdr:rowOff>
    </xdr:from>
    <xdr:to>
      <xdr:col>50</xdr:col>
      <xdr:colOff>114300</xdr:colOff>
      <xdr:row>83</xdr:row>
      <xdr:rowOff>49530</xdr:rowOff>
    </xdr:to>
    <xdr:cxnSp macro="">
      <xdr:nvCxnSpPr>
        <xdr:cNvPr id="366" name="直線コネクタ 365">
          <a:extLst>
            <a:ext uri="{FF2B5EF4-FFF2-40B4-BE49-F238E27FC236}">
              <a16:creationId xmlns:a16="http://schemas.microsoft.com/office/drawing/2014/main" id="{4842C854-E8FC-4CE8-94C0-D92C059852F9}"/>
            </a:ext>
          </a:extLst>
        </xdr:cNvPr>
        <xdr:cNvCxnSpPr/>
      </xdr:nvCxnSpPr>
      <xdr:spPr>
        <a:xfrm flipV="1">
          <a:off x="8750300" y="142707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7874</xdr:rowOff>
    </xdr:from>
    <xdr:to>
      <xdr:col>41</xdr:col>
      <xdr:colOff>101600</xdr:colOff>
      <xdr:row>83</xdr:row>
      <xdr:rowOff>109474</xdr:rowOff>
    </xdr:to>
    <xdr:sp macro="" textlink="">
      <xdr:nvSpPr>
        <xdr:cNvPr id="367" name="楕円 366">
          <a:extLst>
            <a:ext uri="{FF2B5EF4-FFF2-40B4-BE49-F238E27FC236}">
              <a16:creationId xmlns:a16="http://schemas.microsoft.com/office/drawing/2014/main" id="{D0E2C62A-A8A6-4AC5-B69A-BD6F0077FCC6}"/>
            </a:ext>
          </a:extLst>
        </xdr:cNvPr>
        <xdr:cNvSpPr/>
      </xdr:nvSpPr>
      <xdr:spPr>
        <a:xfrm>
          <a:off x="7810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49530</xdr:rowOff>
    </xdr:from>
    <xdr:to>
      <xdr:col>45</xdr:col>
      <xdr:colOff>177800</xdr:colOff>
      <xdr:row>83</xdr:row>
      <xdr:rowOff>58674</xdr:rowOff>
    </xdr:to>
    <xdr:cxnSp macro="">
      <xdr:nvCxnSpPr>
        <xdr:cNvPr id="368" name="直線コネクタ 367">
          <a:extLst>
            <a:ext uri="{FF2B5EF4-FFF2-40B4-BE49-F238E27FC236}">
              <a16:creationId xmlns:a16="http://schemas.microsoft.com/office/drawing/2014/main" id="{61096850-2ABE-4A97-9D07-79FD8C1BEB0A}"/>
            </a:ext>
          </a:extLst>
        </xdr:cNvPr>
        <xdr:cNvCxnSpPr/>
      </xdr:nvCxnSpPr>
      <xdr:spPr>
        <a:xfrm flipV="1">
          <a:off x="7861300" y="14279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17018</xdr:rowOff>
    </xdr:from>
    <xdr:to>
      <xdr:col>36</xdr:col>
      <xdr:colOff>165100</xdr:colOff>
      <xdr:row>83</xdr:row>
      <xdr:rowOff>118618</xdr:rowOff>
    </xdr:to>
    <xdr:sp macro="" textlink="">
      <xdr:nvSpPr>
        <xdr:cNvPr id="369" name="楕円 368">
          <a:extLst>
            <a:ext uri="{FF2B5EF4-FFF2-40B4-BE49-F238E27FC236}">
              <a16:creationId xmlns:a16="http://schemas.microsoft.com/office/drawing/2014/main" id="{D4B80305-6C7C-4EAD-A019-545827B92BF5}"/>
            </a:ext>
          </a:extLst>
        </xdr:cNvPr>
        <xdr:cNvSpPr/>
      </xdr:nvSpPr>
      <xdr:spPr>
        <a:xfrm>
          <a:off x="6921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58674</xdr:rowOff>
    </xdr:from>
    <xdr:to>
      <xdr:col>41</xdr:col>
      <xdr:colOff>50800</xdr:colOff>
      <xdr:row>83</xdr:row>
      <xdr:rowOff>67818</xdr:rowOff>
    </xdr:to>
    <xdr:cxnSp macro="">
      <xdr:nvCxnSpPr>
        <xdr:cNvPr id="370" name="直線コネクタ 369">
          <a:extLst>
            <a:ext uri="{FF2B5EF4-FFF2-40B4-BE49-F238E27FC236}">
              <a16:creationId xmlns:a16="http://schemas.microsoft.com/office/drawing/2014/main" id="{49B39C27-C229-42A2-9688-8804E2C12FF2}"/>
            </a:ext>
          </a:extLst>
        </xdr:cNvPr>
        <xdr:cNvCxnSpPr/>
      </xdr:nvCxnSpPr>
      <xdr:spPr>
        <a:xfrm flipV="1">
          <a:off x="6972300" y="142890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137177</xdr:rowOff>
    </xdr:from>
    <xdr:ext cx="469744" cy="259045"/>
    <xdr:sp macro="" textlink="">
      <xdr:nvSpPr>
        <xdr:cNvPr id="371" name="n_1aveValue【福祉施設】&#10;一人当たり面積">
          <a:extLst>
            <a:ext uri="{FF2B5EF4-FFF2-40B4-BE49-F238E27FC236}">
              <a16:creationId xmlns:a16="http://schemas.microsoft.com/office/drawing/2014/main" id="{65E68097-D084-4C82-9951-042263377F24}"/>
            </a:ext>
          </a:extLst>
        </xdr:cNvPr>
        <xdr:cNvSpPr txBox="1"/>
      </xdr:nvSpPr>
      <xdr:spPr>
        <a:xfrm>
          <a:off x="9391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72" name="n_2aveValue【福祉施設】&#10;一人当たり面積">
          <a:extLst>
            <a:ext uri="{FF2B5EF4-FFF2-40B4-BE49-F238E27FC236}">
              <a16:creationId xmlns:a16="http://schemas.microsoft.com/office/drawing/2014/main" id="{4DDA88BD-9D21-45E0-AA18-612D31162DDA}"/>
            </a:ext>
          </a:extLst>
        </xdr:cNvPr>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153179</xdr:rowOff>
    </xdr:from>
    <xdr:ext cx="469744" cy="259045"/>
    <xdr:sp macro="" textlink="">
      <xdr:nvSpPr>
        <xdr:cNvPr id="373" name="n_3aveValue【福祉施設】&#10;一人当たり面積">
          <a:extLst>
            <a:ext uri="{FF2B5EF4-FFF2-40B4-BE49-F238E27FC236}">
              <a16:creationId xmlns:a16="http://schemas.microsoft.com/office/drawing/2014/main" id="{D64F8B02-1E44-450B-8AC3-B3A3C67AA3AF}"/>
            </a:ext>
          </a:extLst>
        </xdr:cNvPr>
        <xdr:cNvSpPr txBox="1"/>
      </xdr:nvSpPr>
      <xdr:spPr>
        <a:xfrm>
          <a:off x="7626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150892</xdr:rowOff>
    </xdr:from>
    <xdr:ext cx="469744" cy="259045"/>
    <xdr:sp macro="" textlink="">
      <xdr:nvSpPr>
        <xdr:cNvPr id="374" name="n_4aveValue【福祉施設】&#10;一人当たり面積">
          <a:extLst>
            <a:ext uri="{FF2B5EF4-FFF2-40B4-BE49-F238E27FC236}">
              <a16:creationId xmlns:a16="http://schemas.microsoft.com/office/drawing/2014/main" id="{65B6CF9C-9F4C-411D-9BAF-F58E857FFCC0}"/>
            </a:ext>
          </a:extLst>
        </xdr:cNvPr>
        <xdr:cNvSpPr txBox="1"/>
      </xdr:nvSpPr>
      <xdr:spPr>
        <a:xfrm>
          <a:off x="6737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107714</xdr:rowOff>
    </xdr:from>
    <xdr:ext cx="469744" cy="259045"/>
    <xdr:sp macro="" textlink="">
      <xdr:nvSpPr>
        <xdr:cNvPr id="375" name="n_1mainValue【福祉施設】&#10;一人当たり面積">
          <a:extLst>
            <a:ext uri="{FF2B5EF4-FFF2-40B4-BE49-F238E27FC236}">
              <a16:creationId xmlns:a16="http://schemas.microsoft.com/office/drawing/2014/main" id="{CE9BE45A-68D9-46A1-AA72-2B56092BE477}"/>
            </a:ext>
          </a:extLst>
        </xdr:cNvPr>
        <xdr:cNvSpPr txBox="1"/>
      </xdr:nvSpPr>
      <xdr:spPr>
        <a:xfrm>
          <a:off x="93917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116857</xdr:rowOff>
    </xdr:from>
    <xdr:ext cx="469744" cy="259045"/>
    <xdr:sp macro="" textlink="">
      <xdr:nvSpPr>
        <xdr:cNvPr id="376" name="n_2mainValue【福祉施設】&#10;一人当たり面積">
          <a:extLst>
            <a:ext uri="{FF2B5EF4-FFF2-40B4-BE49-F238E27FC236}">
              <a16:creationId xmlns:a16="http://schemas.microsoft.com/office/drawing/2014/main" id="{4EE38F2F-5EF7-40EF-8799-37827C14BD5D}"/>
            </a:ext>
          </a:extLst>
        </xdr:cNvPr>
        <xdr:cNvSpPr txBox="1"/>
      </xdr:nvSpPr>
      <xdr:spPr>
        <a:xfrm>
          <a:off x="8515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126001</xdr:rowOff>
    </xdr:from>
    <xdr:ext cx="469744" cy="259045"/>
    <xdr:sp macro="" textlink="">
      <xdr:nvSpPr>
        <xdr:cNvPr id="377" name="n_3mainValue【福祉施設】&#10;一人当たり面積">
          <a:extLst>
            <a:ext uri="{FF2B5EF4-FFF2-40B4-BE49-F238E27FC236}">
              <a16:creationId xmlns:a16="http://schemas.microsoft.com/office/drawing/2014/main" id="{6C5AB2BE-E772-4552-AEF2-CB801279EB24}"/>
            </a:ext>
          </a:extLst>
        </xdr:cNvPr>
        <xdr:cNvSpPr txBox="1"/>
      </xdr:nvSpPr>
      <xdr:spPr>
        <a:xfrm>
          <a:off x="7626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135145</xdr:rowOff>
    </xdr:from>
    <xdr:ext cx="469744" cy="259045"/>
    <xdr:sp macro="" textlink="">
      <xdr:nvSpPr>
        <xdr:cNvPr id="378" name="n_4mainValue【福祉施設】&#10;一人当たり面積">
          <a:extLst>
            <a:ext uri="{FF2B5EF4-FFF2-40B4-BE49-F238E27FC236}">
              <a16:creationId xmlns:a16="http://schemas.microsoft.com/office/drawing/2014/main" id="{E2E43BE6-8EA5-4F28-BC69-978B0FD16752}"/>
            </a:ext>
          </a:extLst>
        </xdr:cNvPr>
        <xdr:cNvSpPr txBox="1"/>
      </xdr:nvSpPr>
      <xdr:spPr>
        <a:xfrm>
          <a:off x="67374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FB9F852-222B-4864-B63D-A0545B7D16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82FB03D-0C97-4842-AF30-F972267490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2F5DF0B-DA00-4716-98F5-6011670FCE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1A40BAF-4EF6-4AEF-BD5A-850B394153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C85171C-6F2E-4FE2-A8C3-938A7F49422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78D86AD-1E98-49A9-BE06-2C6423ED7C9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16D0F49-2826-48AC-A7B8-36FE0B2BBC8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FFC1981-D27F-49E6-AE89-A5C13E1D984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A43C2DFE-B70C-4D48-95A8-165B0989C3F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5E863DAE-0F06-497B-8A90-E17CBDEBE5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B69B4808-CA38-4936-958C-9734E315028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326014A1-63D0-45F6-90F9-D4523184558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EECF5923-8CA8-46F0-B32F-AA6CD67588E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9E4DCA54-395A-40F7-B1C1-339D96C4872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822C7128-1243-467D-9B77-87F7612CC3C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5A37F222-A38A-4ECF-804F-34F9784113C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D888DE13-58BC-4BC1-A1FE-87BA967321A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BF1026EE-4EFF-459E-B862-FD961D61E58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6C5D7B7F-519E-4599-8879-DB5385B810C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5DA54BFC-8A7D-474F-B648-B28D3856AE4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75860449-C2A8-4BF8-9257-1637F2A3106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5DBCA1C8-9A8E-4CDA-8C83-80BE8E2CDD9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2E78B232-223F-4407-9DEF-000C43F71CC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843BF021-CF14-4D3B-8BB5-773DD5D55C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A36B9344-E539-46AF-9EC2-5DD69E4A7B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8763E088-3802-47A4-84B3-10208D1EBE34}"/>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BA9CD1E9-CC6B-492E-A90F-4F9D28EE092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F44DAD21-2342-4211-9DC8-F3BAF179C51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491A759C-CB5F-4A6C-98C3-937043B46FB3}"/>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408" name="直線コネクタ 407">
          <a:extLst>
            <a:ext uri="{FF2B5EF4-FFF2-40B4-BE49-F238E27FC236}">
              <a16:creationId xmlns:a16="http://schemas.microsoft.com/office/drawing/2014/main" id="{0A55006A-66B4-4146-BC02-78F6FD412C67}"/>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139716</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904968FB-3011-495D-839B-88E7B791CB38}"/>
            </a:ext>
          </a:extLst>
        </xdr:cNvPr>
        <xdr:cNvSpPr txBox="1"/>
      </xdr:nvSpPr>
      <xdr:spPr>
        <a:xfrm>
          <a:off x="4673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10" name="フローチャート: 判断 409">
          <a:extLst>
            <a:ext uri="{FF2B5EF4-FFF2-40B4-BE49-F238E27FC236}">
              <a16:creationId xmlns:a16="http://schemas.microsoft.com/office/drawing/2014/main" id="{8030D34A-E2A1-43DA-B064-04E86DC06B66}"/>
            </a:ext>
          </a:extLst>
        </xdr:cNvPr>
        <xdr:cNvSpPr/>
      </xdr:nvSpPr>
      <xdr:spPr>
        <a:xfrm>
          <a:off x="4584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411" name="フローチャート: 判断 410">
          <a:extLst>
            <a:ext uri="{FF2B5EF4-FFF2-40B4-BE49-F238E27FC236}">
              <a16:creationId xmlns:a16="http://schemas.microsoft.com/office/drawing/2014/main" id="{5C72CD1C-6FA6-4BC2-986A-273634D19410}"/>
            </a:ext>
          </a:extLst>
        </xdr:cNvPr>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2" name="フローチャート: 判断 411">
          <a:extLst>
            <a:ext uri="{FF2B5EF4-FFF2-40B4-BE49-F238E27FC236}">
              <a16:creationId xmlns:a16="http://schemas.microsoft.com/office/drawing/2014/main" id="{C8EF1951-9721-45A2-BAAC-986D50A981BC}"/>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13" name="フローチャート: 判断 412">
          <a:extLst>
            <a:ext uri="{FF2B5EF4-FFF2-40B4-BE49-F238E27FC236}">
              <a16:creationId xmlns:a16="http://schemas.microsoft.com/office/drawing/2014/main" id="{843C99FF-66A4-4B80-9414-F88B9B1DB540}"/>
            </a:ext>
          </a:extLst>
        </xdr:cNvPr>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xdr:rowOff>
    </xdr:from>
    <xdr:to>
      <xdr:col>6</xdr:col>
      <xdr:colOff>38100</xdr:colOff>
      <xdr:row>104</xdr:row>
      <xdr:rowOff>110671</xdr:rowOff>
    </xdr:to>
    <xdr:sp macro="" textlink="">
      <xdr:nvSpPr>
        <xdr:cNvPr id="414" name="フローチャート: 判断 413">
          <a:extLst>
            <a:ext uri="{FF2B5EF4-FFF2-40B4-BE49-F238E27FC236}">
              <a16:creationId xmlns:a16="http://schemas.microsoft.com/office/drawing/2014/main" id="{C0680038-85E3-4225-9C81-6B127C5B3D31}"/>
            </a:ext>
          </a:extLst>
        </xdr:cNvPr>
        <xdr:cNvSpPr/>
      </xdr:nvSpPr>
      <xdr:spPr>
        <a:xfrm>
          <a:off x="1079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4563F89-34A4-42DD-B6D7-F82A6E88F80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36AF5B0-7196-4DFF-A8E2-F7659574587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1856A60-5D95-431E-A762-9A38238815F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01878B2-C0B7-407C-B9F3-977C9AA42BB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1EA8B52-D190-4AC9-8AE0-5A62803FDEA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420" name="楕円 419">
          <a:extLst>
            <a:ext uri="{FF2B5EF4-FFF2-40B4-BE49-F238E27FC236}">
              <a16:creationId xmlns:a16="http://schemas.microsoft.com/office/drawing/2014/main" id="{F3EA133D-7FEE-4A9B-AAB2-59A55B181B38}"/>
            </a:ext>
          </a:extLst>
        </xdr:cNvPr>
        <xdr:cNvSpPr/>
      </xdr:nvSpPr>
      <xdr:spPr>
        <a:xfrm>
          <a:off x="4584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90369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7854038E-2121-4ADC-BAC3-272E0DC66BDA}"/>
            </a:ext>
          </a:extLst>
        </xdr:cNvPr>
        <xdr:cNvSpPr txBox="1"/>
      </xdr:nvSpPr>
      <xdr:spPr>
        <a:xfrm>
          <a:off x="4673600"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74386</xdr:rowOff>
    </xdr:from>
    <xdr:to>
      <xdr:col>20</xdr:col>
      <xdr:colOff>38100</xdr:colOff>
      <xdr:row>106</xdr:row>
      <xdr:rowOff>4536</xdr:rowOff>
    </xdr:to>
    <xdr:sp macro="" textlink="">
      <xdr:nvSpPr>
        <xdr:cNvPr id="422" name="楕円 421">
          <a:extLst>
            <a:ext uri="{FF2B5EF4-FFF2-40B4-BE49-F238E27FC236}">
              <a16:creationId xmlns:a16="http://schemas.microsoft.com/office/drawing/2014/main" id="{E3ADDDBF-3521-403C-B3D2-B805E1EEF776}"/>
            </a:ext>
          </a:extLst>
        </xdr:cNvPr>
        <xdr:cNvSpPr/>
      </xdr:nvSpPr>
      <xdr:spPr>
        <a:xfrm>
          <a:off x="3746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125186</xdr:rowOff>
    </xdr:from>
    <xdr:to>
      <xdr:col>24</xdr:col>
      <xdr:colOff>63500</xdr:colOff>
      <xdr:row>105</xdr:row>
      <xdr:rowOff>162742</xdr:rowOff>
    </xdr:to>
    <xdr:cxnSp macro="">
      <xdr:nvCxnSpPr>
        <xdr:cNvPr id="423" name="直線コネクタ 422">
          <a:extLst>
            <a:ext uri="{FF2B5EF4-FFF2-40B4-BE49-F238E27FC236}">
              <a16:creationId xmlns:a16="http://schemas.microsoft.com/office/drawing/2014/main" id="{099A4907-7D46-4B78-B9A9-18B524E6E3F2}"/>
            </a:ext>
          </a:extLst>
        </xdr:cNvPr>
        <xdr:cNvCxnSpPr/>
      </xdr:nvCxnSpPr>
      <xdr:spPr>
        <a:xfrm>
          <a:off x="3797300" y="181274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40095</xdr:rowOff>
    </xdr:from>
    <xdr:to>
      <xdr:col>15</xdr:col>
      <xdr:colOff>101600</xdr:colOff>
      <xdr:row>105</xdr:row>
      <xdr:rowOff>141695</xdr:rowOff>
    </xdr:to>
    <xdr:sp macro="" textlink="">
      <xdr:nvSpPr>
        <xdr:cNvPr id="424" name="楕円 423">
          <a:extLst>
            <a:ext uri="{FF2B5EF4-FFF2-40B4-BE49-F238E27FC236}">
              <a16:creationId xmlns:a16="http://schemas.microsoft.com/office/drawing/2014/main" id="{66F919E1-46AC-461C-A7B5-DC3FAD2198C1}"/>
            </a:ext>
          </a:extLst>
        </xdr:cNvPr>
        <xdr:cNvSpPr/>
      </xdr:nvSpPr>
      <xdr:spPr>
        <a:xfrm>
          <a:off x="2857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90895</xdr:rowOff>
    </xdr:from>
    <xdr:to>
      <xdr:col>19</xdr:col>
      <xdr:colOff>177800</xdr:colOff>
      <xdr:row>105</xdr:row>
      <xdr:rowOff>125186</xdr:rowOff>
    </xdr:to>
    <xdr:cxnSp macro="">
      <xdr:nvCxnSpPr>
        <xdr:cNvPr id="425" name="直線コネクタ 424">
          <a:extLst>
            <a:ext uri="{FF2B5EF4-FFF2-40B4-BE49-F238E27FC236}">
              <a16:creationId xmlns:a16="http://schemas.microsoft.com/office/drawing/2014/main" id="{958F1F2D-735F-48DE-83E9-FC3277BCF13B}"/>
            </a:ext>
          </a:extLst>
        </xdr:cNvPr>
        <xdr:cNvCxnSpPr/>
      </xdr:nvCxnSpPr>
      <xdr:spPr>
        <a:xfrm>
          <a:off x="2908300" y="180931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426" name="楕円 425">
          <a:extLst>
            <a:ext uri="{FF2B5EF4-FFF2-40B4-BE49-F238E27FC236}">
              <a16:creationId xmlns:a16="http://schemas.microsoft.com/office/drawing/2014/main" id="{78C586C3-3DD9-42C7-A57E-51E9EBAD2B67}"/>
            </a:ext>
          </a:extLst>
        </xdr:cNvPr>
        <xdr:cNvSpPr/>
      </xdr:nvSpPr>
      <xdr:spPr>
        <a:xfrm>
          <a:off x="1968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53339</xdr:rowOff>
    </xdr:from>
    <xdr:to>
      <xdr:col>15</xdr:col>
      <xdr:colOff>50800</xdr:colOff>
      <xdr:row>105</xdr:row>
      <xdr:rowOff>90895</xdr:rowOff>
    </xdr:to>
    <xdr:cxnSp macro="">
      <xdr:nvCxnSpPr>
        <xdr:cNvPr id="427" name="直線コネクタ 426">
          <a:extLst>
            <a:ext uri="{FF2B5EF4-FFF2-40B4-BE49-F238E27FC236}">
              <a16:creationId xmlns:a16="http://schemas.microsoft.com/office/drawing/2014/main" id="{875E4A8A-90AF-42D7-B5C0-216C8D6707E4}"/>
            </a:ext>
          </a:extLst>
        </xdr:cNvPr>
        <xdr:cNvCxnSpPr/>
      </xdr:nvCxnSpPr>
      <xdr:spPr>
        <a:xfrm>
          <a:off x="2019300" y="180555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28" name="楕円 427">
          <a:extLst>
            <a:ext uri="{FF2B5EF4-FFF2-40B4-BE49-F238E27FC236}">
              <a16:creationId xmlns:a16="http://schemas.microsoft.com/office/drawing/2014/main" id="{3C48B6D6-2E83-47DB-A933-87DC2F21090A}"/>
            </a:ext>
          </a:extLst>
        </xdr:cNvPr>
        <xdr:cNvSpPr/>
      </xdr:nvSpPr>
      <xdr:spPr>
        <a:xfrm>
          <a:off x="1079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17418</xdr:rowOff>
    </xdr:from>
    <xdr:to>
      <xdr:col>10</xdr:col>
      <xdr:colOff>114300</xdr:colOff>
      <xdr:row>105</xdr:row>
      <xdr:rowOff>53339</xdr:rowOff>
    </xdr:to>
    <xdr:cxnSp macro="">
      <xdr:nvCxnSpPr>
        <xdr:cNvPr id="429" name="直線コネクタ 428">
          <a:extLst>
            <a:ext uri="{FF2B5EF4-FFF2-40B4-BE49-F238E27FC236}">
              <a16:creationId xmlns:a16="http://schemas.microsoft.com/office/drawing/2014/main" id="{0491BB20-FE3F-45F6-BD2A-F0F2686CDB01}"/>
            </a:ext>
          </a:extLst>
        </xdr:cNvPr>
        <xdr:cNvCxnSpPr/>
      </xdr:nvCxnSpPr>
      <xdr:spPr>
        <a:xfrm>
          <a:off x="1130300" y="180196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430" name="n_1aveValue【市民会館】&#10;有形固定資産減価償却率">
          <a:extLst>
            <a:ext uri="{FF2B5EF4-FFF2-40B4-BE49-F238E27FC236}">
              <a16:creationId xmlns:a16="http://schemas.microsoft.com/office/drawing/2014/main" id="{ECCA52B8-301B-4526-8DA9-C78EC654A8E5}"/>
            </a:ext>
          </a:extLst>
        </xdr:cNvPr>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1" name="n_2aveValue【市民会館】&#10;有形固定資産減価償却率">
          <a:extLst>
            <a:ext uri="{FF2B5EF4-FFF2-40B4-BE49-F238E27FC236}">
              <a16:creationId xmlns:a16="http://schemas.microsoft.com/office/drawing/2014/main" id="{CB81AED1-E7B4-43D9-AEE9-5C16155DA367}"/>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432" name="n_3aveValue【市民会館】&#10;有形固定資産減価償却率">
          <a:extLst>
            <a:ext uri="{FF2B5EF4-FFF2-40B4-BE49-F238E27FC236}">
              <a16:creationId xmlns:a16="http://schemas.microsoft.com/office/drawing/2014/main" id="{4F39E36C-32BC-4CCC-947F-723E414B3A20}"/>
            </a:ext>
          </a:extLst>
        </xdr:cNvPr>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127198</xdr:rowOff>
    </xdr:from>
    <xdr:ext cx="405111" cy="259045"/>
    <xdr:sp macro="" textlink="">
      <xdr:nvSpPr>
        <xdr:cNvPr id="433" name="n_4aveValue【市民会館】&#10;有形固定資産減価償却率">
          <a:extLst>
            <a:ext uri="{FF2B5EF4-FFF2-40B4-BE49-F238E27FC236}">
              <a16:creationId xmlns:a16="http://schemas.microsoft.com/office/drawing/2014/main" id="{6CDBD821-95FF-4658-B96A-1B50B04B8EAF}"/>
            </a:ext>
          </a:extLst>
        </xdr:cNvPr>
        <xdr:cNvSpPr txBox="1"/>
      </xdr:nvSpPr>
      <xdr:spPr>
        <a:xfrm>
          <a:off x="927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167113</xdr:rowOff>
    </xdr:from>
    <xdr:ext cx="405111" cy="259045"/>
    <xdr:sp macro="" textlink="">
      <xdr:nvSpPr>
        <xdr:cNvPr id="434" name="n_1mainValue【市民会館】&#10;有形固定資産減価償却率">
          <a:extLst>
            <a:ext uri="{FF2B5EF4-FFF2-40B4-BE49-F238E27FC236}">
              <a16:creationId xmlns:a16="http://schemas.microsoft.com/office/drawing/2014/main" id="{49B997DD-7752-400C-AE6D-8A7A16175840}"/>
            </a:ext>
          </a:extLst>
        </xdr:cNvPr>
        <xdr:cNvSpPr txBox="1"/>
      </xdr:nvSpPr>
      <xdr:spPr>
        <a:xfrm>
          <a:off x="35820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132822</xdr:rowOff>
    </xdr:from>
    <xdr:ext cx="405111" cy="259045"/>
    <xdr:sp macro="" textlink="">
      <xdr:nvSpPr>
        <xdr:cNvPr id="435" name="n_2mainValue【市民会館】&#10;有形固定資産減価償却率">
          <a:extLst>
            <a:ext uri="{FF2B5EF4-FFF2-40B4-BE49-F238E27FC236}">
              <a16:creationId xmlns:a16="http://schemas.microsoft.com/office/drawing/2014/main" id="{D705666A-76CF-4EA4-869F-386C3FF6BC24}"/>
            </a:ext>
          </a:extLst>
        </xdr:cNvPr>
        <xdr:cNvSpPr txBox="1"/>
      </xdr:nvSpPr>
      <xdr:spPr>
        <a:xfrm>
          <a:off x="2705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95266</xdr:rowOff>
    </xdr:from>
    <xdr:ext cx="405111" cy="259045"/>
    <xdr:sp macro="" textlink="">
      <xdr:nvSpPr>
        <xdr:cNvPr id="436" name="n_3mainValue【市民会館】&#10;有形固定資産減価償却率">
          <a:extLst>
            <a:ext uri="{FF2B5EF4-FFF2-40B4-BE49-F238E27FC236}">
              <a16:creationId xmlns:a16="http://schemas.microsoft.com/office/drawing/2014/main" id="{70129DAB-FDA8-4335-BCE9-4960CB0D89E8}"/>
            </a:ext>
          </a:extLst>
        </xdr:cNvPr>
        <xdr:cNvSpPr txBox="1"/>
      </xdr:nvSpPr>
      <xdr:spPr>
        <a:xfrm>
          <a:off x="1816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59345</xdr:rowOff>
    </xdr:from>
    <xdr:ext cx="405111" cy="259045"/>
    <xdr:sp macro="" textlink="">
      <xdr:nvSpPr>
        <xdr:cNvPr id="437" name="n_4mainValue【市民会館】&#10;有形固定資産減価償却率">
          <a:extLst>
            <a:ext uri="{FF2B5EF4-FFF2-40B4-BE49-F238E27FC236}">
              <a16:creationId xmlns:a16="http://schemas.microsoft.com/office/drawing/2014/main" id="{CB85FD15-866F-43BD-9628-2AEFC054D483}"/>
            </a:ext>
          </a:extLst>
        </xdr:cNvPr>
        <xdr:cNvSpPr txBox="1"/>
      </xdr:nvSpPr>
      <xdr:spPr>
        <a:xfrm>
          <a:off x="927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1389A6D1-B220-4033-91B5-C043562E602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B6473A9F-DA79-401C-A955-CBD51558AB1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6CD49840-2DD3-45AD-9F0A-BB7205D727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46B1800-66B3-4FD3-B730-E0702B5D5B3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2D83CD61-018D-4E4E-8799-68DE9D3846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1887A34-67C9-4B41-B337-C72388974E7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53602F57-F65F-40F6-84BC-F95AB1EFEFC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80B68929-EFC4-4FCD-9572-0C0EDDAAE97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E6E3F72D-6FDA-48F8-8498-59B66E76604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95EE3AC-F63B-4522-A59E-8401E06BAD3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81B67986-B76F-4872-A8F9-1CF104CF34B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897468E7-E3DC-4C62-BFBE-C0BE5E21BC8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752BAA1-29E4-4468-83FC-C2A48EEB809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BF45E2AF-8003-4023-95C6-1756D31D6D3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AD6F3553-FAD1-4B08-81D2-C064198665B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4DD1D6DE-0719-443B-9958-336B4992D87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9D5E955E-0221-4EC2-B70D-0F73C1B9A2A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3544DEE-E66C-4EF8-98DF-AFE13DFE289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7F743632-A417-495C-A7A4-4781C02397F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FECF3471-B3EF-41AD-97E6-A77F961D788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C348004-FB77-432B-B543-17B70339585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5704B9A3-088E-451F-955E-1F0BE641A17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8115F605-A569-4060-8BAB-D9AA7CDF11B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148589</xdr:rowOff>
    </xdr:from>
    <xdr:to>
      <xdr:col>54</xdr:col>
      <xdr:colOff>189865</xdr:colOff>
      <xdr:row>108</xdr:row>
      <xdr:rowOff>83820</xdr:rowOff>
    </xdr:to>
    <xdr:cxnSp macro="">
      <xdr:nvCxnSpPr>
        <xdr:cNvPr id="461" name="直線コネクタ 460">
          <a:extLst>
            <a:ext uri="{FF2B5EF4-FFF2-40B4-BE49-F238E27FC236}">
              <a16:creationId xmlns:a16="http://schemas.microsoft.com/office/drawing/2014/main" id="{9B78939B-830B-4A43-B6E0-8CC2EF563D81}"/>
            </a:ext>
          </a:extLst>
        </xdr:cNvPr>
        <xdr:cNvCxnSpPr/>
      </xdr:nvCxnSpPr>
      <xdr:spPr>
        <a:xfrm flipV="1">
          <a:off x="10476865" y="17122139"/>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62" name="【市民会館】&#10;一人当たり面積最小値テキスト">
          <a:extLst>
            <a:ext uri="{FF2B5EF4-FFF2-40B4-BE49-F238E27FC236}">
              <a16:creationId xmlns:a16="http://schemas.microsoft.com/office/drawing/2014/main" id="{2C3118EE-AC0D-4442-857A-F7F721C1A7BD}"/>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63" name="直線コネクタ 462">
          <a:extLst>
            <a:ext uri="{FF2B5EF4-FFF2-40B4-BE49-F238E27FC236}">
              <a16:creationId xmlns:a16="http://schemas.microsoft.com/office/drawing/2014/main" id="{50B62A56-AD56-4A6C-9A43-CD170643CE30}"/>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95266</xdr:rowOff>
    </xdr:from>
    <xdr:ext cx="469744" cy="259045"/>
    <xdr:sp macro="" textlink="">
      <xdr:nvSpPr>
        <xdr:cNvPr id="464" name="【市民会館】&#10;一人当たり面積最大値テキスト">
          <a:extLst>
            <a:ext uri="{FF2B5EF4-FFF2-40B4-BE49-F238E27FC236}">
              <a16:creationId xmlns:a16="http://schemas.microsoft.com/office/drawing/2014/main" id="{1DBE0FF9-ABF7-405D-93E5-10D8B3B29B6A}"/>
            </a:ext>
          </a:extLst>
        </xdr:cNvPr>
        <xdr:cNvSpPr txBox="1"/>
      </xdr:nvSpPr>
      <xdr:spPr>
        <a:xfrm>
          <a:off x="10515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148589</xdr:rowOff>
    </xdr:from>
    <xdr:to>
      <xdr:col>55</xdr:col>
      <xdr:colOff>88900</xdr:colOff>
      <xdr:row>99</xdr:row>
      <xdr:rowOff>148589</xdr:rowOff>
    </xdr:to>
    <xdr:cxnSp macro="">
      <xdr:nvCxnSpPr>
        <xdr:cNvPr id="465" name="直線コネクタ 464">
          <a:extLst>
            <a:ext uri="{FF2B5EF4-FFF2-40B4-BE49-F238E27FC236}">
              <a16:creationId xmlns:a16="http://schemas.microsoft.com/office/drawing/2014/main" id="{CC99B4D0-D6B4-4E1F-AB43-7E0F63782F6A}"/>
            </a:ext>
          </a:extLst>
        </xdr:cNvPr>
        <xdr:cNvCxnSpPr/>
      </xdr:nvCxnSpPr>
      <xdr:spPr>
        <a:xfrm>
          <a:off x="10388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66" name="【市民会館】&#10;一人当たり面積平均値テキスト">
          <a:extLst>
            <a:ext uri="{FF2B5EF4-FFF2-40B4-BE49-F238E27FC236}">
              <a16:creationId xmlns:a16="http://schemas.microsoft.com/office/drawing/2014/main" id="{F8DC21F7-2C8E-4809-A1AB-B73C8D276713}"/>
            </a:ext>
          </a:extLst>
        </xdr:cNvPr>
        <xdr:cNvSpPr txBox="1"/>
      </xdr:nvSpPr>
      <xdr:spPr>
        <a:xfrm>
          <a:off x="10515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67" name="フローチャート: 判断 466">
          <a:extLst>
            <a:ext uri="{FF2B5EF4-FFF2-40B4-BE49-F238E27FC236}">
              <a16:creationId xmlns:a16="http://schemas.microsoft.com/office/drawing/2014/main" id="{A8C4B015-AD54-4CA6-AB63-695D0283EF80}"/>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8" name="フローチャート: 判断 467">
          <a:extLst>
            <a:ext uri="{FF2B5EF4-FFF2-40B4-BE49-F238E27FC236}">
              <a16:creationId xmlns:a16="http://schemas.microsoft.com/office/drawing/2014/main" id="{296A08EA-07CC-4893-B163-029300FF6913}"/>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469" name="フローチャート: 判断 468">
          <a:extLst>
            <a:ext uri="{FF2B5EF4-FFF2-40B4-BE49-F238E27FC236}">
              <a16:creationId xmlns:a16="http://schemas.microsoft.com/office/drawing/2014/main" id="{E934AF01-E5FB-4EE6-923E-9DD056699CA9}"/>
            </a:ext>
          </a:extLst>
        </xdr:cNvPr>
        <xdr:cNvSpPr/>
      </xdr:nvSpPr>
      <xdr:spPr>
        <a:xfrm>
          <a:off x="8699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71120</xdr:rowOff>
    </xdr:from>
    <xdr:to>
      <xdr:col>41</xdr:col>
      <xdr:colOff>101600</xdr:colOff>
      <xdr:row>106</xdr:row>
      <xdr:rowOff>1270</xdr:rowOff>
    </xdr:to>
    <xdr:sp macro="" textlink="">
      <xdr:nvSpPr>
        <xdr:cNvPr id="470" name="フローチャート: 判断 469">
          <a:extLst>
            <a:ext uri="{FF2B5EF4-FFF2-40B4-BE49-F238E27FC236}">
              <a16:creationId xmlns:a16="http://schemas.microsoft.com/office/drawing/2014/main" id="{0C442D2B-3EBB-4176-8747-C78697D3C081}"/>
            </a:ext>
          </a:extLst>
        </xdr:cNvPr>
        <xdr:cNvSpPr/>
      </xdr:nvSpPr>
      <xdr:spPr>
        <a:xfrm>
          <a:off x="7810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78739</xdr:rowOff>
    </xdr:from>
    <xdr:to>
      <xdr:col>36</xdr:col>
      <xdr:colOff>165100</xdr:colOff>
      <xdr:row>106</xdr:row>
      <xdr:rowOff>8889</xdr:rowOff>
    </xdr:to>
    <xdr:sp macro="" textlink="">
      <xdr:nvSpPr>
        <xdr:cNvPr id="471" name="フローチャート: 判断 470">
          <a:extLst>
            <a:ext uri="{FF2B5EF4-FFF2-40B4-BE49-F238E27FC236}">
              <a16:creationId xmlns:a16="http://schemas.microsoft.com/office/drawing/2014/main" id="{9F70FAE6-7449-429C-B8EA-FBFFD462BEF1}"/>
            </a:ext>
          </a:extLst>
        </xdr:cNvPr>
        <xdr:cNvSpPr/>
      </xdr:nvSpPr>
      <xdr:spPr>
        <a:xfrm>
          <a:off x="6921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BC92FA1-7EF8-4652-8581-2AC0E3ABAC9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F9BF42E-6A81-4E46-843A-1A0CBBC263F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109F3E5-DBB2-403B-BE87-126EACB15BE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C0EF5A2-E405-4363-BE75-1AC4F43FDBA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70AD776-D84F-4464-9086-E74014CA01C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77" name="楕円 476">
          <a:extLst>
            <a:ext uri="{FF2B5EF4-FFF2-40B4-BE49-F238E27FC236}">
              <a16:creationId xmlns:a16="http://schemas.microsoft.com/office/drawing/2014/main" id="{5FA2B9B1-5463-437F-BB6F-06A2B027812D}"/>
            </a:ext>
          </a:extLst>
        </xdr:cNvPr>
        <xdr:cNvSpPr/>
      </xdr:nvSpPr>
      <xdr:spPr>
        <a:xfrm>
          <a:off x="10426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116857</xdr:rowOff>
    </xdr:from>
    <xdr:ext cx="469744" cy="259045"/>
    <xdr:sp macro="" textlink="">
      <xdr:nvSpPr>
        <xdr:cNvPr id="478" name="【市民会館】&#10;一人当たり面積該当値テキスト">
          <a:extLst>
            <a:ext uri="{FF2B5EF4-FFF2-40B4-BE49-F238E27FC236}">
              <a16:creationId xmlns:a16="http://schemas.microsoft.com/office/drawing/2014/main" id="{E2493A8F-FFDE-419F-A873-64806FD77DB5}"/>
            </a:ext>
          </a:extLst>
        </xdr:cNvPr>
        <xdr:cNvSpPr txBox="1"/>
      </xdr:nvSpPr>
      <xdr:spPr>
        <a:xfrm>
          <a:off x="10515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113030</xdr:rowOff>
    </xdr:from>
    <xdr:to>
      <xdr:col>50</xdr:col>
      <xdr:colOff>165100</xdr:colOff>
      <xdr:row>105</xdr:row>
      <xdr:rowOff>43180</xdr:rowOff>
    </xdr:to>
    <xdr:sp macro="" textlink="">
      <xdr:nvSpPr>
        <xdr:cNvPr id="479" name="楕円 478">
          <a:extLst>
            <a:ext uri="{FF2B5EF4-FFF2-40B4-BE49-F238E27FC236}">
              <a16:creationId xmlns:a16="http://schemas.microsoft.com/office/drawing/2014/main" id="{27020DC4-08F5-475A-8B03-ADE5CFCF4194}"/>
            </a:ext>
          </a:extLst>
        </xdr:cNvPr>
        <xdr:cNvSpPr/>
      </xdr:nvSpPr>
      <xdr:spPr>
        <a:xfrm>
          <a:off x="9588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144780</xdr:rowOff>
    </xdr:from>
    <xdr:to>
      <xdr:col>55</xdr:col>
      <xdr:colOff>0</xdr:colOff>
      <xdr:row>104</xdr:row>
      <xdr:rowOff>163830</xdr:rowOff>
    </xdr:to>
    <xdr:cxnSp macro="">
      <xdr:nvCxnSpPr>
        <xdr:cNvPr id="480" name="直線コネクタ 479">
          <a:extLst>
            <a:ext uri="{FF2B5EF4-FFF2-40B4-BE49-F238E27FC236}">
              <a16:creationId xmlns:a16="http://schemas.microsoft.com/office/drawing/2014/main" id="{EA0D13EF-FB91-470E-8B43-77457A856543}"/>
            </a:ext>
          </a:extLst>
        </xdr:cNvPr>
        <xdr:cNvCxnSpPr/>
      </xdr:nvCxnSpPr>
      <xdr:spPr>
        <a:xfrm flipV="1">
          <a:off x="9639300" y="179755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481" name="楕円 480">
          <a:extLst>
            <a:ext uri="{FF2B5EF4-FFF2-40B4-BE49-F238E27FC236}">
              <a16:creationId xmlns:a16="http://schemas.microsoft.com/office/drawing/2014/main" id="{43E76BE4-58A5-46D6-9257-F775B3B6C136}"/>
            </a:ext>
          </a:extLst>
        </xdr:cNvPr>
        <xdr:cNvSpPr/>
      </xdr:nvSpPr>
      <xdr:spPr>
        <a:xfrm>
          <a:off x="8699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163830</xdr:rowOff>
    </xdr:from>
    <xdr:to>
      <xdr:col>50</xdr:col>
      <xdr:colOff>114300</xdr:colOff>
      <xdr:row>105</xdr:row>
      <xdr:rowOff>3811</xdr:rowOff>
    </xdr:to>
    <xdr:cxnSp macro="">
      <xdr:nvCxnSpPr>
        <xdr:cNvPr id="482" name="直線コネクタ 481">
          <a:extLst>
            <a:ext uri="{FF2B5EF4-FFF2-40B4-BE49-F238E27FC236}">
              <a16:creationId xmlns:a16="http://schemas.microsoft.com/office/drawing/2014/main" id="{A4A11068-C9D1-47F0-B6E1-7B7BF250219A}"/>
            </a:ext>
          </a:extLst>
        </xdr:cNvPr>
        <xdr:cNvCxnSpPr/>
      </xdr:nvCxnSpPr>
      <xdr:spPr>
        <a:xfrm flipV="1">
          <a:off x="8750300" y="17994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135889</xdr:rowOff>
    </xdr:from>
    <xdr:to>
      <xdr:col>41</xdr:col>
      <xdr:colOff>101600</xdr:colOff>
      <xdr:row>105</xdr:row>
      <xdr:rowOff>66039</xdr:rowOff>
    </xdr:to>
    <xdr:sp macro="" textlink="">
      <xdr:nvSpPr>
        <xdr:cNvPr id="483" name="楕円 482">
          <a:extLst>
            <a:ext uri="{FF2B5EF4-FFF2-40B4-BE49-F238E27FC236}">
              <a16:creationId xmlns:a16="http://schemas.microsoft.com/office/drawing/2014/main" id="{C664A5D8-73F7-4FE7-AFA6-AF4D7963D5A3}"/>
            </a:ext>
          </a:extLst>
        </xdr:cNvPr>
        <xdr:cNvSpPr/>
      </xdr:nvSpPr>
      <xdr:spPr>
        <a:xfrm>
          <a:off x="7810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3811</xdr:rowOff>
    </xdr:from>
    <xdr:to>
      <xdr:col>45</xdr:col>
      <xdr:colOff>177800</xdr:colOff>
      <xdr:row>105</xdr:row>
      <xdr:rowOff>15239</xdr:rowOff>
    </xdr:to>
    <xdr:cxnSp macro="">
      <xdr:nvCxnSpPr>
        <xdr:cNvPr id="484" name="直線コネクタ 483">
          <a:extLst>
            <a:ext uri="{FF2B5EF4-FFF2-40B4-BE49-F238E27FC236}">
              <a16:creationId xmlns:a16="http://schemas.microsoft.com/office/drawing/2014/main" id="{9C66444C-EA52-4975-A6ED-BF1F0D17627B}"/>
            </a:ext>
          </a:extLst>
        </xdr:cNvPr>
        <xdr:cNvCxnSpPr/>
      </xdr:nvCxnSpPr>
      <xdr:spPr>
        <a:xfrm flipV="1">
          <a:off x="7861300" y="18006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147320</xdr:rowOff>
    </xdr:from>
    <xdr:to>
      <xdr:col>36</xdr:col>
      <xdr:colOff>165100</xdr:colOff>
      <xdr:row>105</xdr:row>
      <xdr:rowOff>77470</xdr:rowOff>
    </xdr:to>
    <xdr:sp macro="" textlink="">
      <xdr:nvSpPr>
        <xdr:cNvPr id="485" name="楕円 484">
          <a:extLst>
            <a:ext uri="{FF2B5EF4-FFF2-40B4-BE49-F238E27FC236}">
              <a16:creationId xmlns:a16="http://schemas.microsoft.com/office/drawing/2014/main" id="{34F762D6-6DAE-4378-BB6B-996B591900E4}"/>
            </a:ext>
          </a:extLst>
        </xdr:cNvPr>
        <xdr:cNvSpPr/>
      </xdr:nvSpPr>
      <xdr:spPr>
        <a:xfrm>
          <a:off x="6921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15239</xdr:rowOff>
    </xdr:from>
    <xdr:to>
      <xdr:col>41</xdr:col>
      <xdr:colOff>50800</xdr:colOff>
      <xdr:row>105</xdr:row>
      <xdr:rowOff>26670</xdr:rowOff>
    </xdr:to>
    <xdr:cxnSp macro="">
      <xdr:nvCxnSpPr>
        <xdr:cNvPr id="486" name="直線コネクタ 485">
          <a:extLst>
            <a:ext uri="{FF2B5EF4-FFF2-40B4-BE49-F238E27FC236}">
              <a16:creationId xmlns:a16="http://schemas.microsoft.com/office/drawing/2014/main" id="{D1F6728F-CFB1-4920-8C82-0C5740BF18FD}"/>
            </a:ext>
          </a:extLst>
        </xdr:cNvPr>
        <xdr:cNvCxnSpPr/>
      </xdr:nvCxnSpPr>
      <xdr:spPr>
        <a:xfrm flipV="1">
          <a:off x="6972300" y="18017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7" name="n_1aveValue【市民会館】&#10;一人当たり面積">
          <a:extLst>
            <a:ext uri="{FF2B5EF4-FFF2-40B4-BE49-F238E27FC236}">
              <a16:creationId xmlns:a16="http://schemas.microsoft.com/office/drawing/2014/main" id="{CD148FCC-EDE3-440F-A2B3-F3174F502EB4}"/>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87647</xdr:rowOff>
    </xdr:from>
    <xdr:ext cx="469744" cy="259045"/>
    <xdr:sp macro="" textlink="">
      <xdr:nvSpPr>
        <xdr:cNvPr id="488" name="n_2aveValue【市民会館】&#10;一人当たり面積">
          <a:extLst>
            <a:ext uri="{FF2B5EF4-FFF2-40B4-BE49-F238E27FC236}">
              <a16:creationId xmlns:a16="http://schemas.microsoft.com/office/drawing/2014/main" id="{B8D37FA5-79B1-49CB-AE26-2C6B0A5AC212}"/>
            </a:ext>
          </a:extLst>
        </xdr:cNvPr>
        <xdr:cNvSpPr txBox="1"/>
      </xdr:nvSpPr>
      <xdr:spPr>
        <a:xfrm>
          <a:off x="85154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163847</xdr:rowOff>
    </xdr:from>
    <xdr:ext cx="469744" cy="259045"/>
    <xdr:sp macro="" textlink="">
      <xdr:nvSpPr>
        <xdr:cNvPr id="489" name="n_3aveValue【市民会館】&#10;一人当たり面積">
          <a:extLst>
            <a:ext uri="{FF2B5EF4-FFF2-40B4-BE49-F238E27FC236}">
              <a16:creationId xmlns:a16="http://schemas.microsoft.com/office/drawing/2014/main" id="{8D26F353-85A0-4647-B704-3BC84936C230}"/>
            </a:ext>
          </a:extLst>
        </xdr:cNvPr>
        <xdr:cNvSpPr txBox="1"/>
      </xdr:nvSpPr>
      <xdr:spPr>
        <a:xfrm>
          <a:off x="7626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xdr:rowOff>
    </xdr:from>
    <xdr:ext cx="469744" cy="259045"/>
    <xdr:sp macro="" textlink="">
      <xdr:nvSpPr>
        <xdr:cNvPr id="490" name="n_4aveValue【市民会館】&#10;一人当たり面積">
          <a:extLst>
            <a:ext uri="{FF2B5EF4-FFF2-40B4-BE49-F238E27FC236}">
              <a16:creationId xmlns:a16="http://schemas.microsoft.com/office/drawing/2014/main" id="{0D83224D-1489-42BB-9BBA-0C5D4B598E14}"/>
            </a:ext>
          </a:extLst>
        </xdr:cNvPr>
        <xdr:cNvSpPr txBox="1"/>
      </xdr:nvSpPr>
      <xdr:spPr>
        <a:xfrm>
          <a:off x="6737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59707</xdr:rowOff>
    </xdr:from>
    <xdr:ext cx="469744" cy="259045"/>
    <xdr:sp macro="" textlink="">
      <xdr:nvSpPr>
        <xdr:cNvPr id="491" name="n_1mainValue【市民会館】&#10;一人当たり面積">
          <a:extLst>
            <a:ext uri="{FF2B5EF4-FFF2-40B4-BE49-F238E27FC236}">
              <a16:creationId xmlns:a16="http://schemas.microsoft.com/office/drawing/2014/main" id="{E2183595-FBE5-46C4-8C5D-A3AAE2106D6F}"/>
            </a:ext>
          </a:extLst>
        </xdr:cNvPr>
        <xdr:cNvSpPr txBox="1"/>
      </xdr:nvSpPr>
      <xdr:spPr>
        <a:xfrm>
          <a:off x="93917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71138</xdr:rowOff>
    </xdr:from>
    <xdr:ext cx="469744" cy="259045"/>
    <xdr:sp macro="" textlink="">
      <xdr:nvSpPr>
        <xdr:cNvPr id="492" name="n_2mainValue【市民会館】&#10;一人当たり面積">
          <a:extLst>
            <a:ext uri="{FF2B5EF4-FFF2-40B4-BE49-F238E27FC236}">
              <a16:creationId xmlns:a16="http://schemas.microsoft.com/office/drawing/2014/main" id="{4B754D61-CF8D-4D37-9105-8EEB9D09224F}"/>
            </a:ext>
          </a:extLst>
        </xdr:cNvPr>
        <xdr:cNvSpPr txBox="1"/>
      </xdr:nvSpPr>
      <xdr:spPr>
        <a:xfrm>
          <a:off x="8515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493" name="n_3mainValue【市民会館】&#10;一人当たり面積">
          <a:extLst>
            <a:ext uri="{FF2B5EF4-FFF2-40B4-BE49-F238E27FC236}">
              <a16:creationId xmlns:a16="http://schemas.microsoft.com/office/drawing/2014/main" id="{7231BBF0-AE2E-4F3F-8C32-1866B9C12602}"/>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93997</xdr:rowOff>
    </xdr:from>
    <xdr:ext cx="469744" cy="259045"/>
    <xdr:sp macro="" textlink="">
      <xdr:nvSpPr>
        <xdr:cNvPr id="494" name="n_4mainValue【市民会館】&#10;一人当たり面積">
          <a:extLst>
            <a:ext uri="{FF2B5EF4-FFF2-40B4-BE49-F238E27FC236}">
              <a16:creationId xmlns:a16="http://schemas.microsoft.com/office/drawing/2014/main" id="{528178DF-7126-497B-8CEE-4E124BA034DF}"/>
            </a:ext>
          </a:extLst>
        </xdr:cNvPr>
        <xdr:cNvSpPr txBox="1"/>
      </xdr:nvSpPr>
      <xdr:spPr>
        <a:xfrm>
          <a:off x="6737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B378362F-0991-417E-840A-6D83841957A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B3F2FF27-78FC-4EA4-9C4E-4C1949E4CDB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DC2FE30-F6DA-4BAD-B204-D1E73F5388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31C56FBC-E65A-497C-A6B5-68C5C35B192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39DEAA7E-28B2-4E9E-9A97-21FDC8422F6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091690F-30B6-49D0-93D4-C4CA313E695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9EE684C-708A-47F9-AA8E-FE0202D2D0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F488A63F-EF8A-447E-9005-764E7A3917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46C886C7-28FA-4563-85ED-C5E3038178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C260851-F6E4-4A12-A40A-975262E08D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E0212289-DF2C-4FB4-842F-E8A7B5DF03F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6C155006-FF4C-427C-BD9B-807980CAD05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6E8E0E67-47DD-4423-9556-AA91D7DBC9C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B4AF2F3F-56F8-49EC-80B7-56A79689B28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F31696F-0235-49AC-BF32-2FF081AB0CB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66A3B98D-2B3D-4094-A9EC-77174EED9D1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EBEE49D8-0468-4EFD-A300-6A8B0F2AE20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9784D78-E801-4969-8196-C012CDB7F13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3D3CD136-A098-4AE4-B3A8-089B0A007F3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D03D606-2CF8-45C2-8442-C07D995B210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FF57194-2FFA-4C2E-9C93-C435018177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278159D4-340A-4590-9D57-043C2702D31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C3850167-D983-4064-A810-CF86AE3A3D7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B247EAB7-AE44-4680-B9FB-64DD53F103F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95250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FBA234FC-90AE-4A11-8D50-27BD005BC85F}"/>
            </a:ext>
          </a:extLst>
        </xdr:cNvPr>
        <xdr:cNvCxnSpPr/>
      </xdr:nvCxnSpPr>
      <xdr:spPr>
        <a:xfrm flipV="1">
          <a:off x="16318864" y="592455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5EEA1356-7063-48B0-8C71-ABD8EB3284A3}"/>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59C213CD-A37C-41EE-A46A-14CF22E0C96B}"/>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41927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26180788-DEF3-49EE-9266-1B434A865ED9}"/>
            </a:ext>
          </a:extLst>
        </xdr:cNvPr>
        <xdr:cNvSpPr txBox="1"/>
      </xdr:nvSpPr>
      <xdr:spPr>
        <a:xfrm>
          <a:off x="16357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95250</xdr:rowOff>
    </xdr:from>
    <xdr:to>
      <xdr:col>86</xdr:col>
      <xdr:colOff>25400</xdr:colOff>
      <xdr:row>34</xdr:row>
      <xdr:rowOff>95250</xdr:rowOff>
    </xdr:to>
    <xdr:cxnSp macro="">
      <xdr:nvCxnSpPr>
        <xdr:cNvPr id="523" name="直線コネクタ 522">
          <a:extLst>
            <a:ext uri="{FF2B5EF4-FFF2-40B4-BE49-F238E27FC236}">
              <a16:creationId xmlns:a16="http://schemas.microsoft.com/office/drawing/2014/main" id="{4D11FD7C-4DC0-4E57-8185-0F420737823B}"/>
            </a:ext>
          </a:extLst>
        </xdr:cNvPr>
        <xdr:cNvCxnSpPr/>
      </xdr:nvCxnSpPr>
      <xdr:spPr>
        <a:xfrm>
          <a:off x="16230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17162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E622BCAA-54DF-4D00-8105-301764EFB3D4}"/>
            </a:ext>
          </a:extLst>
        </xdr:cNvPr>
        <xdr:cNvSpPr txBox="1"/>
      </xdr:nvSpPr>
      <xdr:spPr>
        <a:xfrm>
          <a:off x="16357600" y="6360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525" name="フローチャート: 判断 524">
          <a:extLst>
            <a:ext uri="{FF2B5EF4-FFF2-40B4-BE49-F238E27FC236}">
              <a16:creationId xmlns:a16="http://schemas.microsoft.com/office/drawing/2014/main" id="{929E6F36-17DC-42F4-9065-C50B30599F84}"/>
            </a:ext>
          </a:extLst>
        </xdr:cNvPr>
        <xdr:cNvSpPr/>
      </xdr:nvSpPr>
      <xdr:spPr>
        <a:xfrm>
          <a:off x="162687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6" name="フローチャート: 判断 525">
          <a:extLst>
            <a:ext uri="{FF2B5EF4-FFF2-40B4-BE49-F238E27FC236}">
              <a16:creationId xmlns:a16="http://schemas.microsoft.com/office/drawing/2014/main" id="{B3C35D11-4C24-4DDF-85C1-1F0098202664}"/>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27" name="フローチャート: 判断 526">
          <a:extLst>
            <a:ext uri="{FF2B5EF4-FFF2-40B4-BE49-F238E27FC236}">
              <a16:creationId xmlns:a16="http://schemas.microsoft.com/office/drawing/2014/main" id="{3BDD5AC7-E813-4B6A-B8EA-791157E58CE8}"/>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118745</xdr:rowOff>
    </xdr:from>
    <xdr:to>
      <xdr:col>72</xdr:col>
      <xdr:colOff>38100</xdr:colOff>
      <xdr:row>38</xdr:row>
      <xdr:rowOff>48895</xdr:rowOff>
    </xdr:to>
    <xdr:sp macro="" textlink="">
      <xdr:nvSpPr>
        <xdr:cNvPr id="528" name="フローチャート: 判断 527">
          <a:extLst>
            <a:ext uri="{FF2B5EF4-FFF2-40B4-BE49-F238E27FC236}">
              <a16:creationId xmlns:a16="http://schemas.microsoft.com/office/drawing/2014/main" id="{976E7CC7-DE28-4995-AB88-CB875F037BB7}"/>
            </a:ext>
          </a:extLst>
        </xdr:cNvPr>
        <xdr:cNvSpPr/>
      </xdr:nvSpPr>
      <xdr:spPr>
        <a:xfrm>
          <a:off x="13652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xdr:rowOff>
    </xdr:from>
    <xdr:to>
      <xdr:col>67</xdr:col>
      <xdr:colOff>101600</xdr:colOff>
      <xdr:row>37</xdr:row>
      <xdr:rowOff>109855</xdr:rowOff>
    </xdr:to>
    <xdr:sp macro="" textlink="">
      <xdr:nvSpPr>
        <xdr:cNvPr id="529" name="フローチャート: 判断 528">
          <a:extLst>
            <a:ext uri="{FF2B5EF4-FFF2-40B4-BE49-F238E27FC236}">
              <a16:creationId xmlns:a16="http://schemas.microsoft.com/office/drawing/2014/main" id="{564AC7EF-753E-4846-A295-E520016ACFE1}"/>
            </a:ext>
          </a:extLst>
        </xdr:cNvPr>
        <xdr:cNvSpPr/>
      </xdr:nvSpPr>
      <xdr:spPr>
        <a:xfrm>
          <a:off x="12763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149B292-F5F5-4C78-9AE6-8AD06A71D4F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FCB844F-CC72-4186-8DCB-1332C124775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E532AD5-CD88-4E6A-A1D6-EFC2A637136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2F58AE1-E0D1-4E13-A363-862EA7C1E93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11A6E12-A3D0-4CBC-8C83-59A6D4F93E4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114935</xdr:rowOff>
    </xdr:from>
    <xdr:to>
      <xdr:col>85</xdr:col>
      <xdr:colOff>177800</xdr:colOff>
      <xdr:row>35</xdr:row>
      <xdr:rowOff>45085</xdr:rowOff>
    </xdr:to>
    <xdr:sp macro="" textlink="">
      <xdr:nvSpPr>
        <xdr:cNvPr id="535" name="楕円 534">
          <a:extLst>
            <a:ext uri="{FF2B5EF4-FFF2-40B4-BE49-F238E27FC236}">
              <a16:creationId xmlns:a16="http://schemas.microsoft.com/office/drawing/2014/main" id="{85FD212E-0FC2-4C6E-837B-12F4BA5806CE}"/>
            </a:ext>
          </a:extLst>
        </xdr:cNvPr>
        <xdr:cNvSpPr/>
      </xdr:nvSpPr>
      <xdr:spPr>
        <a:xfrm>
          <a:off x="162687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29862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CD52302F-2EB0-443D-820D-DD37860BB12E}"/>
            </a:ext>
          </a:extLst>
        </xdr:cNvPr>
        <xdr:cNvSpPr txBox="1"/>
      </xdr:nvSpPr>
      <xdr:spPr>
        <a:xfrm>
          <a:off x="16357600" y="585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40640</xdr:rowOff>
    </xdr:from>
    <xdr:to>
      <xdr:col>81</xdr:col>
      <xdr:colOff>101600</xdr:colOff>
      <xdr:row>34</xdr:row>
      <xdr:rowOff>142240</xdr:rowOff>
    </xdr:to>
    <xdr:sp macro="" textlink="">
      <xdr:nvSpPr>
        <xdr:cNvPr id="537" name="楕円 536">
          <a:extLst>
            <a:ext uri="{FF2B5EF4-FFF2-40B4-BE49-F238E27FC236}">
              <a16:creationId xmlns:a16="http://schemas.microsoft.com/office/drawing/2014/main" id="{C16CF1BE-B6D6-4CE7-88EC-487D7CB73854}"/>
            </a:ext>
          </a:extLst>
        </xdr:cNvPr>
        <xdr:cNvSpPr/>
      </xdr:nvSpPr>
      <xdr:spPr>
        <a:xfrm>
          <a:off x="15430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91440</xdr:rowOff>
    </xdr:from>
    <xdr:to>
      <xdr:col>85</xdr:col>
      <xdr:colOff>127000</xdr:colOff>
      <xdr:row>34</xdr:row>
      <xdr:rowOff>165735</xdr:rowOff>
    </xdr:to>
    <xdr:cxnSp macro="">
      <xdr:nvCxnSpPr>
        <xdr:cNvPr id="538" name="直線コネクタ 537">
          <a:extLst>
            <a:ext uri="{FF2B5EF4-FFF2-40B4-BE49-F238E27FC236}">
              <a16:creationId xmlns:a16="http://schemas.microsoft.com/office/drawing/2014/main" id="{88E103AE-7E50-42ED-BE12-E61EDD8BD936}"/>
            </a:ext>
          </a:extLst>
        </xdr:cNvPr>
        <xdr:cNvCxnSpPr/>
      </xdr:nvCxnSpPr>
      <xdr:spPr>
        <a:xfrm>
          <a:off x="15481300" y="592074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109220</xdr:rowOff>
    </xdr:from>
    <xdr:to>
      <xdr:col>76</xdr:col>
      <xdr:colOff>165100</xdr:colOff>
      <xdr:row>34</xdr:row>
      <xdr:rowOff>39370</xdr:rowOff>
    </xdr:to>
    <xdr:sp macro="" textlink="">
      <xdr:nvSpPr>
        <xdr:cNvPr id="539" name="楕円 538">
          <a:extLst>
            <a:ext uri="{FF2B5EF4-FFF2-40B4-BE49-F238E27FC236}">
              <a16:creationId xmlns:a16="http://schemas.microsoft.com/office/drawing/2014/main" id="{1C11B0A6-E3EC-4DFA-8469-0E50E3858155}"/>
            </a:ext>
          </a:extLst>
        </xdr:cNvPr>
        <xdr:cNvSpPr/>
      </xdr:nvSpPr>
      <xdr:spPr>
        <a:xfrm>
          <a:off x="14541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160020</xdr:rowOff>
    </xdr:from>
    <xdr:to>
      <xdr:col>81</xdr:col>
      <xdr:colOff>50800</xdr:colOff>
      <xdr:row>34</xdr:row>
      <xdr:rowOff>91440</xdr:rowOff>
    </xdr:to>
    <xdr:cxnSp macro="">
      <xdr:nvCxnSpPr>
        <xdr:cNvPr id="540" name="直線コネクタ 539">
          <a:extLst>
            <a:ext uri="{FF2B5EF4-FFF2-40B4-BE49-F238E27FC236}">
              <a16:creationId xmlns:a16="http://schemas.microsoft.com/office/drawing/2014/main" id="{FE04C7A0-9C4F-4DC2-BC0E-98A1A9CB1671}"/>
            </a:ext>
          </a:extLst>
        </xdr:cNvPr>
        <xdr:cNvCxnSpPr/>
      </xdr:nvCxnSpPr>
      <xdr:spPr>
        <a:xfrm>
          <a:off x="14592300" y="581787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36830</xdr:rowOff>
    </xdr:from>
    <xdr:to>
      <xdr:col>72</xdr:col>
      <xdr:colOff>38100</xdr:colOff>
      <xdr:row>33</xdr:row>
      <xdr:rowOff>138430</xdr:rowOff>
    </xdr:to>
    <xdr:sp macro="" textlink="">
      <xdr:nvSpPr>
        <xdr:cNvPr id="541" name="楕円 540">
          <a:extLst>
            <a:ext uri="{FF2B5EF4-FFF2-40B4-BE49-F238E27FC236}">
              <a16:creationId xmlns:a16="http://schemas.microsoft.com/office/drawing/2014/main" id="{737957F7-D005-495C-A53A-B0938EC2549E}"/>
            </a:ext>
          </a:extLst>
        </xdr:cNvPr>
        <xdr:cNvSpPr/>
      </xdr:nvSpPr>
      <xdr:spPr>
        <a:xfrm>
          <a:off x="13652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87630</xdr:rowOff>
    </xdr:from>
    <xdr:to>
      <xdr:col>76</xdr:col>
      <xdr:colOff>114300</xdr:colOff>
      <xdr:row>33</xdr:row>
      <xdr:rowOff>160020</xdr:rowOff>
    </xdr:to>
    <xdr:cxnSp macro="">
      <xdr:nvCxnSpPr>
        <xdr:cNvPr id="542" name="直線コネクタ 541">
          <a:extLst>
            <a:ext uri="{FF2B5EF4-FFF2-40B4-BE49-F238E27FC236}">
              <a16:creationId xmlns:a16="http://schemas.microsoft.com/office/drawing/2014/main" id="{FAA41F9F-F291-4008-AB34-11DCF00C4059}"/>
            </a:ext>
          </a:extLst>
        </xdr:cNvPr>
        <xdr:cNvCxnSpPr/>
      </xdr:nvCxnSpPr>
      <xdr:spPr>
        <a:xfrm>
          <a:off x="13703300" y="5745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130175</xdr:rowOff>
    </xdr:from>
    <xdr:to>
      <xdr:col>67</xdr:col>
      <xdr:colOff>101600</xdr:colOff>
      <xdr:row>33</xdr:row>
      <xdr:rowOff>60325</xdr:rowOff>
    </xdr:to>
    <xdr:sp macro="" textlink="">
      <xdr:nvSpPr>
        <xdr:cNvPr id="543" name="楕円 542">
          <a:extLst>
            <a:ext uri="{FF2B5EF4-FFF2-40B4-BE49-F238E27FC236}">
              <a16:creationId xmlns:a16="http://schemas.microsoft.com/office/drawing/2014/main" id="{0621ACEF-0153-49A1-8660-C66C209E5254}"/>
            </a:ext>
          </a:extLst>
        </xdr:cNvPr>
        <xdr:cNvSpPr/>
      </xdr:nvSpPr>
      <xdr:spPr>
        <a:xfrm>
          <a:off x="12763500" y="56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9525</xdr:rowOff>
    </xdr:from>
    <xdr:to>
      <xdr:col>71</xdr:col>
      <xdr:colOff>177800</xdr:colOff>
      <xdr:row>33</xdr:row>
      <xdr:rowOff>87630</xdr:rowOff>
    </xdr:to>
    <xdr:cxnSp macro="">
      <xdr:nvCxnSpPr>
        <xdr:cNvPr id="544" name="直線コネクタ 543">
          <a:extLst>
            <a:ext uri="{FF2B5EF4-FFF2-40B4-BE49-F238E27FC236}">
              <a16:creationId xmlns:a16="http://schemas.microsoft.com/office/drawing/2014/main" id="{F30DBAEC-A79A-453F-9802-2907688D4E04}"/>
            </a:ext>
          </a:extLst>
        </xdr:cNvPr>
        <xdr:cNvCxnSpPr/>
      </xdr:nvCxnSpPr>
      <xdr:spPr>
        <a:xfrm>
          <a:off x="12814300" y="566737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E2938153-BA5E-4BBF-BCAA-5154137FB80E}"/>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8AF19D64-A256-42F4-9220-427E24F2B494}"/>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40022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D90421DB-82BE-4705-83A4-3E61E7E311CD}"/>
            </a:ext>
          </a:extLst>
        </xdr:cNvPr>
        <xdr:cNvSpPr txBox="1"/>
      </xdr:nvSpPr>
      <xdr:spPr>
        <a:xfrm>
          <a:off x="13500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100982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9A4723F1-06CC-4B33-930D-52C0B7BBFDFE}"/>
            </a:ext>
          </a:extLst>
        </xdr:cNvPr>
        <xdr:cNvSpPr txBox="1"/>
      </xdr:nvSpPr>
      <xdr:spPr>
        <a:xfrm>
          <a:off x="12611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158767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4F85B780-0EA1-42B7-A3F0-5B6C4DED393F}"/>
            </a:ext>
          </a:extLst>
        </xdr:cNvPr>
        <xdr:cNvSpPr txBox="1"/>
      </xdr:nvSpPr>
      <xdr:spPr>
        <a:xfrm>
          <a:off x="152660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55897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AEB1E928-72BA-4805-8C62-9D8F1CA64631}"/>
            </a:ext>
          </a:extLst>
        </xdr:cNvPr>
        <xdr:cNvSpPr txBox="1"/>
      </xdr:nvSpPr>
      <xdr:spPr>
        <a:xfrm>
          <a:off x="1438974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154957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1015559B-7C2C-4C14-82BE-E8275925A49C}"/>
            </a:ext>
          </a:extLst>
        </xdr:cNvPr>
        <xdr:cNvSpPr txBox="1"/>
      </xdr:nvSpPr>
      <xdr:spPr>
        <a:xfrm>
          <a:off x="13500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76852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2D5D58C6-62FE-44DF-A591-3143DF9EE5E1}"/>
            </a:ext>
          </a:extLst>
        </xdr:cNvPr>
        <xdr:cNvSpPr txBox="1"/>
      </xdr:nvSpPr>
      <xdr:spPr>
        <a:xfrm>
          <a:off x="12611744" y="53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C91A1C5F-1577-4409-B8D1-8CD97337C5C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6A005EC2-3FC8-47D7-B35F-1773A567AD6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4478970A-D70F-4CF2-8A43-18C69F7E2C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3D694952-9AD0-488E-8FC7-0916FA8BEA3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8EB285C-B886-4568-ABC4-1EB5948B31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CF724FC7-4D0B-4F51-BDAD-2F39E16381A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650CC032-3A1E-489B-85EF-3BB30A37BDF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A12BF73-F24A-4E40-85E3-5974F700AB8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CB0726CA-6251-414B-AEEE-A41A93C519D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AF4AC8F-A59E-4F24-B9FA-2481E36F794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AE39CBAB-4218-4734-8C4F-E8F1A1AEC7E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BDDC51C2-4662-4C8C-8D1A-9BA6FC5DFED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A1E3D3FA-B27B-469F-ACB7-00DEAECED2A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34850874-7929-4FCC-B9FE-2F1DF29EB39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2CEC85BB-C846-4014-8CB7-099DE488563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EA39D16D-3435-42C3-9BDF-5014DCF3D5E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63027ABF-B370-4928-9A80-A48C110F554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A9180478-7FC2-4D5B-98AD-42901ACF083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C6F56D1A-1B4A-4727-BF25-9764C10B59B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2C7FFBD3-EB10-49E6-A038-FC25FE4B590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BF58E363-3D78-4F94-A224-2077481C520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69548</xdr:rowOff>
    </xdr:from>
    <xdr:to>
      <xdr:col>116</xdr:col>
      <xdr:colOff>62864</xdr:colOff>
      <xdr:row>41</xdr:row>
      <xdr:rowOff>115949</xdr:rowOff>
    </xdr:to>
    <xdr:cxnSp macro="">
      <xdr:nvCxnSpPr>
        <xdr:cNvPr id="574" name="直線コネクタ 573">
          <a:extLst>
            <a:ext uri="{FF2B5EF4-FFF2-40B4-BE49-F238E27FC236}">
              <a16:creationId xmlns:a16="http://schemas.microsoft.com/office/drawing/2014/main" id="{5C0810CC-4FB2-41C0-B2B7-74EC3CA63C36}"/>
            </a:ext>
          </a:extLst>
        </xdr:cNvPr>
        <xdr:cNvCxnSpPr/>
      </xdr:nvCxnSpPr>
      <xdr:spPr>
        <a:xfrm flipV="1">
          <a:off x="22160864" y="5727398"/>
          <a:ext cx="0" cy="141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119776</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id="{C828A3F5-A15B-4402-AE96-C6FB9DB0D45D}"/>
            </a:ext>
          </a:extLst>
        </xdr:cNvPr>
        <xdr:cNvSpPr txBox="1"/>
      </xdr:nvSpPr>
      <xdr:spPr>
        <a:xfrm>
          <a:off x="22199600" y="714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115949</xdr:rowOff>
    </xdr:from>
    <xdr:to>
      <xdr:col>116</xdr:col>
      <xdr:colOff>152400</xdr:colOff>
      <xdr:row>41</xdr:row>
      <xdr:rowOff>115949</xdr:rowOff>
    </xdr:to>
    <xdr:cxnSp macro="">
      <xdr:nvCxnSpPr>
        <xdr:cNvPr id="576" name="直線コネクタ 575">
          <a:extLst>
            <a:ext uri="{FF2B5EF4-FFF2-40B4-BE49-F238E27FC236}">
              <a16:creationId xmlns:a16="http://schemas.microsoft.com/office/drawing/2014/main" id="{9A36AEA5-D732-4C1B-AA2E-784609172580}"/>
            </a:ext>
          </a:extLst>
        </xdr:cNvPr>
        <xdr:cNvCxnSpPr/>
      </xdr:nvCxnSpPr>
      <xdr:spPr>
        <a:xfrm>
          <a:off x="22072600" y="71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16225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604C119F-7C05-4464-B6A2-B50E040F0737}"/>
            </a:ext>
          </a:extLst>
        </xdr:cNvPr>
        <xdr:cNvSpPr txBox="1"/>
      </xdr:nvSpPr>
      <xdr:spPr>
        <a:xfrm>
          <a:off x="22199600" y="55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69548</xdr:rowOff>
    </xdr:from>
    <xdr:to>
      <xdr:col>116</xdr:col>
      <xdr:colOff>152400</xdr:colOff>
      <xdr:row>33</xdr:row>
      <xdr:rowOff>69548</xdr:rowOff>
    </xdr:to>
    <xdr:cxnSp macro="">
      <xdr:nvCxnSpPr>
        <xdr:cNvPr id="578" name="直線コネクタ 577">
          <a:extLst>
            <a:ext uri="{FF2B5EF4-FFF2-40B4-BE49-F238E27FC236}">
              <a16:creationId xmlns:a16="http://schemas.microsoft.com/office/drawing/2014/main" id="{0D8127D5-6839-4971-97D0-2FABF78A8272}"/>
            </a:ext>
          </a:extLst>
        </xdr:cNvPr>
        <xdr:cNvCxnSpPr/>
      </xdr:nvCxnSpPr>
      <xdr:spPr>
        <a:xfrm>
          <a:off x="22072600" y="57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75356</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CCEB7975-802C-463D-A529-6DE6B9CF1D80}"/>
            </a:ext>
          </a:extLst>
        </xdr:cNvPr>
        <xdr:cNvSpPr txBox="1"/>
      </xdr:nvSpPr>
      <xdr:spPr>
        <a:xfrm>
          <a:off x="22199600" y="6590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96929</xdr:rowOff>
    </xdr:from>
    <xdr:to>
      <xdr:col>116</xdr:col>
      <xdr:colOff>114300</xdr:colOff>
      <xdr:row>39</xdr:row>
      <xdr:rowOff>27079</xdr:rowOff>
    </xdr:to>
    <xdr:sp macro="" textlink="">
      <xdr:nvSpPr>
        <xdr:cNvPr id="580" name="フローチャート: 判断 579">
          <a:extLst>
            <a:ext uri="{FF2B5EF4-FFF2-40B4-BE49-F238E27FC236}">
              <a16:creationId xmlns:a16="http://schemas.microsoft.com/office/drawing/2014/main" id="{0EC2E1F2-5F65-47F2-BFD2-D68163F0BA6B}"/>
            </a:ext>
          </a:extLst>
        </xdr:cNvPr>
        <xdr:cNvSpPr/>
      </xdr:nvSpPr>
      <xdr:spPr>
        <a:xfrm>
          <a:off x="22110700" y="661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140752</xdr:rowOff>
    </xdr:from>
    <xdr:to>
      <xdr:col>112</xdr:col>
      <xdr:colOff>38100</xdr:colOff>
      <xdr:row>39</xdr:row>
      <xdr:rowOff>70902</xdr:rowOff>
    </xdr:to>
    <xdr:sp macro="" textlink="">
      <xdr:nvSpPr>
        <xdr:cNvPr id="581" name="フローチャート: 判断 580">
          <a:extLst>
            <a:ext uri="{FF2B5EF4-FFF2-40B4-BE49-F238E27FC236}">
              <a16:creationId xmlns:a16="http://schemas.microsoft.com/office/drawing/2014/main" id="{3A1E9795-A031-4FCA-AFD1-184CA426DBDF}"/>
            </a:ext>
          </a:extLst>
        </xdr:cNvPr>
        <xdr:cNvSpPr/>
      </xdr:nvSpPr>
      <xdr:spPr>
        <a:xfrm>
          <a:off x="21272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121696</xdr:rowOff>
    </xdr:from>
    <xdr:to>
      <xdr:col>107</xdr:col>
      <xdr:colOff>101600</xdr:colOff>
      <xdr:row>39</xdr:row>
      <xdr:rowOff>51846</xdr:rowOff>
    </xdr:to>
    <xdr:sp macro="" textlink="">
      <xdr:nvSpPr>
        <xdr:cNvPr id="582" name="フローチャート: 判断 581">
          <a:extLst>
            <a:ext uri="{FF2B5EF4-FFF2-40B4-BE49-F238E27FC236}">
              <a16:creationId xmlns:a16="http://schemas.microsoft.com/office/drawing/2014/main" id="{9C1EADA0-623A-41FC-A244-AB023AA08809}"/>
            </a:ext>
          </a:extLst>
        </xdr:cNvPr>
        <xdr:cNvSpPr/>
      </xdr:nvSpPr>
      <xdr:spPr>
        <a:xfrm>
          <a:off x="20383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140253</xdr:rowOff>
    </xdr:from>
    <xdr:to>
      <xdr:col>102</xdr:col>
      <xdr:colOff>165100</xdr:colOff>
      <xdr:row>39</xdr:row>
      <xdr:rowOff>70403</xdr:rowOff>
    </xdr:to>
    <xdr:sp macro="" textlink="">
      <xdr:nvSpPr>
        <xdr:cNvPr id="583" name="フローチャート: 判断 582">
          <a:extLst>
            <a:ext uri="{FF2B5EF4-FFF2-40B4-BE49-F238E27FC236}">
              <a16:creationId xmlns:a16="http://schemas.microsoft.com/office/drawing/2014/main" id="{8A56BB2C-C51F-41F6-9A42-83ABE76FF2D5}"/>
            </a:ext>
          </a:extLst>
        </xdr:cNvPr>
        <xdr:cNvSpPr/>
      </xdr:nvSpPr>
      <xdr:spPr>
        <a:xfrm>
          <a:off x="19494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40076</xdr:rowOff>
    </xdr:from>
    <xdr:to>
      <xdr:col>98</xdr:col>
      <xdr:colOff>38100</xdr:colOff>
      <xdr:row>39</xdr:row>
      <xdr:rowOff>141676</xdr:rowOff>
    </xdr:to>
    <xdr:sp macro="" textlink="">
      <xdr:nvSpPr>
        <xdr:cNvPr id="584" name="フローチャート: 判断 583">
          <a:extLst>
            <a:ext uri="{FF2B5EF4-FFF2-40B4-BE49-F238E27FC236}">
              <a16:creationId xmlns:a16="http://schemas.microsoft.com/office/drawing/2014/main" id="{4653ADC3-D2BC-4306-8C02-70E9E8DB8B66}"/>
            </a:ext>
          </a:extLst>
        </xdr:cNvPr>
        <xdr:cNvSpPr/>
      </xdr:nvSpPr>
      <xdr:spPr>
        <a:xfrm>
          <a:off x="18605500" y="67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A1DDCCB-B573-4AE9-BD5B-F100474BAB2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C21F88B-857D-42CB-BFDC-E8958F089DF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75D8A2C-E460-4654-B785-66A151B5E66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2700C45-0785-44D6-ACA3-546D35FD084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5D80783-89CA-4B1F-8767-11EAC1C2048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52146</xdr:rowOff>
    </xdr:from>
    <xdr:to>
      <xdr:col>116</xdr:col>
      <xdr:colOff>114300</xdr:colOff>
      <xdr:row>34</xdr:row>
      <xdr:rowOff>153746</xdr:rowOff>
    </xdr:to>
    <xdr:sp macro="" textlink="">
      <xdr:nvSpPr>
        <xdr:cNvPr id="590" name="楕円 589">
          <a:extLst>
            <a:ext uri="{FF2B5EF4-FFF2-40B4-BE49-F238E27FC236}">
              <a16:creationId xmlns:a16="http://schemas.microsoft.com/office/drawing/2014/main" id="{84700CF9-DEA3-4D94-AE99-3F6952904A31}"/>
            </a:ext>
          </a:extLst>
        </xdr:cNvPr>
        <xdr:cNvSpPr/>
      </xdr:nvSpPr>
      <xdr:spPr>
        <a:xfrm>
          <a:off x="22110700" y="58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75023</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E3D8B063-4289-447A-85AF-20F3D39778EA}"/>
            </a:ext>
          </a:extLst>
        </xdr:cNvPr>
        <xdr:cNvSpPr txBox="1"/>
      </xdr:nvSpPr>
      <xdr:spPr>
        <a:xfrm>
          <a:off x="22199600" y="573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86642</xdr:rowOff>
    </xdr:from>
    <xdr:to>
      <xdr:col>112</xdr:col>
      <xdr:colOff>38100</xdr:colOff>
      <xdr:row>35</xdr:row>
      <xdr:rowOff>16792</xdr:rowOff>
    </xdr:to>
    <xdr:sp macro="" textlink="">
      <xdr:nvSpPr>
        <xdr:cNvPr id="592" name="楕円 591">
          <a:extLst>
            <a:ext uri="{FF2B5EF4-FFF2-40B4-BE49-F238E27FC236}">
              <a16:creationId xmlns:a16="http://schemas.microsoft.com/office/drawing/2014/main" id="{2137B3D9-419A-4636-A499-6E29632F9CFB}"/>
            </a:ext>
          </a:extLst>
        </xdr:cNvPr>
        <xdr:cNvSpPr/>
      </xdr:nvSpPr>
      <xdr:spPr>
        <a:xfrm>
          <a:off x="21272500" y="591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102946</xdr:rowOff>
    </xdr:from>
    <xdr:to>
      <xdr:col>116</xdr:col>
      <xdr:colOff>63500</xdr:colOff>
      <xdr:row>34</xdr:row>
      <xdr:rowOff>137442</xdr:rowOff>
    </xdr:to>
    <xdr:cxnSp macro="">
      <xdr:nvCxnSpPr>
        <xdr:cNvPr id="593" name="直線コネクタ 592">
          <a:extLst>
            <a:ext uri="{FF2B5EF4-FFF2-40B4-BE49-F238E27FC236}">
              <a16:creationId xmlns:a16="http://schemas.microsoft.com/office/drawing/2014/main" id="{F20C403D-19F4-4E53-BAFD-C567DBFF2EF0}"/>
            </a:ext>
          </a:extLst>
        </xdr:cNvPr>
        <xdr:cNvCxnSpPr/>
      </xdr:nvCxnSpPr>
      <xdr:spPr>
        <a:xfrm flipV="1">
          <a:off x="21323300" y="5932246"/>
          <a:ext cx="838200" cy="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39678</xdr:rowOff>
    </xdr:from>
    <xdr:to>
      <xdr:col>107</xdr:col>
      <xdr:colOff>101600</xdr:colOff>
      <xdr:row>35</xdr:row>
      <xdr:rowOff>141278</xdr:rowOff>
    </xdr:to>
    <xdr:sp macro="" textlink="">
      <xdr:nvSpPr>
        <xdr:cNvPr id="594" name="楕円 593">
          <a:extLst>
            <a:ext uri="{FF2B5EF4-FFF2-40B4-BE49-F238E27FC236}">
              <a16:creationId xmlns:a16="http://schemas.microsoft.com/office/drawing/2014/main" id="{4108A881-CB3C-4FBB-BE94-BBB02ACA573A}"/>
            </a:ext>
          </a:extLst>
        </xdr:cNvPr>
        <xdr:cNvSpPr/>
      </xdr:nvSpPr>
      <xdr:spPr>
        <a:xfrm>
          <a:off x="20383500" y="60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137442</xdr:rowOff>
    </xdr:from>
    <xdr:to>
      <xdr:col>111</xdr:col>
      <xdr:colOff>177800</xdr:colOff>
      <xdr:row>35</xdr:row>
      <xdr:rowOff>90478</xdr:rowOff>
    </xdr:to>
    <xdr:cxnSp macro="">
      <xdr:nvCxnSpPr>
        <xdr:cNvPr id="595" name="直線コネクタ 594">
          <a:extLst>
            <a:ext uri="{FF2B5EF4-FFF2-40B4-BE49-F238E27FC236}">
              <a16:creationId xmlns:a16="http://schemas.microsoft.com/office/drawing/2014/main" id="{0A6B2BF0-D94D-4F12-82D1-54F87361F8BC}"/>
            </a:ext>
          </a:extLst>
        </xdr:cNvPr>
        <xdr:cNvCxnSpPr/>
      </xdr:nvCxnSpPr>
      <xdr:spPr>
        <a:xfrm flipV="1">
          <a:off x="20434300" y="5966742"/>
          <a:ext cx="889000" cy="12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67796</xdr:rowOff>
    </xdr:from>
    <xdr:to>
      <xdr:col>102</xdr:col>
      <xdr:colOff>165100</xdr:colOff>
      <xdr:row>35</xdr:row>
      <xdr:rowOff>169396</xdr:rowOff>
    </xdr:to>
    <xdr:sp macro="" textlink="">
      <xdr:nvSpPr>
        <xdr:cNvPr id="596" name="楕円 595">
          <a:extLst>
            <a:ext uri="{FF2B5EF4-FFF2-40B4-BE49-F238E27FC236}">
              <a16:creationId xmlns:a16="http://schemas.microsoft.com/office/drawing/2014/main" id="{7F048D85-C8F7-4D40-8AE6-51402A28E00F}"/>
            </a:ext>
          </a:extLst>
        </xdr:cNvPr>
        <xdr:cNvSpPr/>
      </xdr:nvSpPr>
      <xdr:spPr>
        <a:xfrm>
          <a:off x="19494500" y="606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90478</xdr:rowOff>
    </xdr:from>
    <xdr:to>
      <xdr:col>107</xdr:col>
      <xdr:colOff>50800</xdr:colOff>
      <xdr:row>35</xdr:row>
      <xdr:rowOff>118596</xdr:rowOff>
    </xdr:to>
    <xdr:cxnSp macro="">
      <xdr:nvCxnSpPr>
        <xdr:cNvPr id="597" name="直線コネクタ 596">
          <a:extLst>
            <a:ext uri="{FF2B5EF4-FFF2-40B4-BE49-F238E27FC236}">
              <a16:creationId xmlns:a16="http://schemas.microsoft.com/office/drawing/2014/main" id="{6F36DF8E-3355-42A9-A70B-168C7CF67527}"/>
            </a:ext>
          </a:extLst>
        </xdr:cNvPr>
        <xdr:cNvCxnSpPr/>
      </xdr:nvCxnSpPr>
      <xdr:spPr>
        <a:xfrm flipV="1">
          <a:off x="19545300" y="6091228"/>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86294</xdr:rowOff>
    </xdr:from>
    <xdr:to>
      <xdr:col>98</xdr:col>
      <xdr:colOff>38100</xdr:colOff>
      <xdr:row>36</xdr:row>
      <xdr:rowOff>16444</xdr:rowOff>
    </xdr:to>
    <xdr:sp macro="" textlink="">
      <xdr:nvSpPr>
        <xdr:cNvPr id="598" name="楕円 597">
          <a:extLst>
            <a:ext uri="{FF2B5EF4-FFF2-40B4-BE49-F238E27FC236}">
              <a16:creationId xmlns:a16="http://schemas.microsoft.com/office/drawing/2014/main" id="{81FA14BE-3CD6-4E7E-94BC-2DD22194EFE6}"/>
            </a:ext>
          </a:extLst>
        </xdr:cNvPr>
        <xdr:cNvSpPr/>
      </xdr:nvSpPr>
      <xdr:spPr>
        <a:xfrm>
          <a:off x="18605500" y="60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118596</xdr:rowOff>
    </xdr:from>
    <xdr:to>
      <xdr:col>102</xdr:col>
      <xdr:colOff>114300</xdr:colOff>
      <xdr:row>35</xdr:row>
      <xdr:rowOff>137094</xdr:rowOff>
    </xdr:to>
    <xdr:cxnSp macro="">
      <xdr:nvCxnSpPr>
        <xdr:cNvPr id="599" name="直線コネクタ 598">
          <a:extLst>
            <a:ext uri="{FF2B5EF4-FFF2-40B4-BE49-F238E27FC236}">
              <a16:creationId xmlns:a16="http://schemas.microsoft.com/office/drawing/2014/main" id="{D19FABA7-0422-4460-BA52-DAAEEEA4E67E}"/>
            </a:ext>
          </a:extLst>
        </xdr:cNvPr>
        <xdr:cNvCxnSpPr/>
      </xdr:nvCxnSpPr>
      <xdr:spPr>
        <a:xfrm flipV="1">
          <a:off x="18656300" y="6119346"/>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62029</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93BD1EAA-3180-498D-A866-9FA1E213169C}"/>
            </a:ext>
          </a:extLst>
        </xdr:cNvPr>
        <xdr:cNvSpPr txBox="1"/>
      </xdr:nvSpPr>
      <xdr:spPr>
        <a:xfrm>
          <a:off x="210434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42973</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44681C3B-3066-4F53-AC41-60193E2A9193}"/>
            </a:ext>
          </a:extLst>
        </xdr:cNvPr>
        <xdr:cNvSpPr txBox="1"/>
      </xdr:nvSpPr>
      <xdr:spPr>
        <a:xfrm>
          <a:off x="20134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61530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19CDE774-8EE8-4D19-A02A-2AACA2E9421F}"/>
            </a:ext>
          </a:extLst>
        </xdr:cNvPr>
        <xdr:cNvSpPr txBox="1"/>
      </xdr:nvSpPr>
      <xdr:spPr>
        <a:xfrm>
          <a:off x="19278111" y="67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132803</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45E62CA1-04F3-4CC9-BB90-BABC71D0A573}"/>
            </a:ext>
          </a:extLst>
        </xdr:cNvPr>
        <xdr:cNvSpPr txBox="1"/>
      </xdr:nvSpPr>
      <xdr:spPr>
        <a:xfrm>
          <a:off x="18389111" y="6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33319</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5584D8C0-9469-4999-A517-A233FABF7B55}"/>
            </a:ext>
          </a:extLst>
        </xdr:cNvPr>
        <xdr:cNvSpPr txBox="1"/>
      </xdr:nvSpPr>
      <xdr:spPr>
        <a:xfrm>
          <a:off x="21011095" y="569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157805</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043EF9D1-1B1D-46B2-9CCA-0469A9BC89EB}"/>
            </a:ext>
          </a:extLst>
        </xdr:cNvPr>
        <xdr:cNvSpPr txBox="1"/>
      </xdr:nvSpPr>
      <xdr:spPr>
        <a:xfrm>
          <a:off x="20134795" y="58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14473</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B5E3C206-F196-4CF6-8B85-EE82064BCE89}"/>
            </a:ext>
          </a:extLst>
        </xdr:cNvPr>
        <xdr:cNvSpPr txBox="1"/>
      </xdr:nvSpPr>
      <xdr:spPr>
        <a:xfrm>
          <a:off x="19245795" y="584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32971</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7DF7C598-DD9C-4520-8CBA-B4E4F82EF034}"/>
            </a:ext>
          </a:extLst>
        </xdr:cNvPr>
        <xdr:cNvSpPr txBox="1"/>
      </xdr:nvSpPr>
      <xdr:spPr>
        <a:xfrm>
          <a:off x="18356795" y="586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E2F26EE-9EE2-4F38-A0FB-826A935AF3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F0D2B5BD-82F4-4E92-9707-FE20DBB8B7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209331EF-3BEB-41D4-BF3D-C47A18FCEDF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1FEF226C-FC27-4EC1-A847-588B112110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36421815-C183-4A20-A6CD-681E2BDF40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BB813214-3146-4BAD-AE90-A75C82AAAAC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D197EC79-B3B1-49C3-A731-C115C9A14D4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D38A4E17-A709-4093-8ACD-CDA9FEA49E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55E19A74-3233-4DBF-ACA7-DC0AFDACE9C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7FC6C90D-491C-4A44-8AC5-A0E034E5FCC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7AD8407A-AD23-4091-993E-90DCFBC2EDC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D84A5D7B-1897-44A0-8EF0-3B3120B931E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CEF4F123-56AF-4D5D-9CF4-2DCD03B9087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E2470725-0167-46D9-A08D-E376EA79D6F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A7C815DE-BDAA-4978-BAA7-35D9DB8D1B5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B44BEA9A-2964-453F-908B-9568370A147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70DCA3D8-E536-4080-A918-61FA8FD48F4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AA3D327A-ED77-49BE-90BC-600C65165FD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42EEE395-702B-4829-9B11-1CB23B29B73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9D40C8C8-52E5-4543-A4EE-DA12DAB8607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5DDCB4D7-AF31-4237-AF6A-79B132A4631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8F721B60-7B72-4E0F-BA22-022580F8D2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4E29115E-F81E-4603-8628-7476AFA64C4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1B26EA4-BFB5-4D4F-8E5E-DC9B7FE5389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41910</xdr:rowOff>
    </xdr:to>
    <xdr:cxnSp macro="">
      <xdr:nvCxnSpPr>
        <xdr:cNvPr id="632" name="直線コネクタ 631">
          <a:extLst>
            <a:ext uri="{FF2B5EF4-FFF2-40B4-BE49-F238E27FC236}">
              <a16:creationId xmlns:a16="http://schemas.microsoft.com/office/drawing/2014/main" id="{38173B5C-E3E9-4FD8-9C06-8F44A2C20C56}"/>
            </a:ext>
          </a:extLst>
        </xdr:cNvPr>
        <xdr:cNvCxnSpPr/>
      </xdr:nvCxnSpPr>
      <xdr:spPr>
        <a:xfrm flipV="1">
          <a:off x="16318864" y="976122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45737</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57A5A68F-32AB-4936-A58A-1917A7F691D5}"/>
            </a:ext>
          </a:extLst>
        </xdr:cNvPr>
        <xdr:cNvSpPr txBox="1"/>
      </xdr:nvSpPr>
      <xdr:spPr>
        <a:xfrm>
          <a:off x="16357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41910</xdr:rowOff>
    </xdr:from>
    <xdr:to>
      <xdr:col>86</xdr:col>
      <xdr:colOff>25400</xdr:colOff>
      <xdr:row>64</xdr:row>
      <xdr:rowOff>41910</xdr:rowOff>
    </xdr:to>
    <xdr:cxnSp macro="">
      <xdr:nvCxnSpPr>
        <xdr:cNvPr id="634" name="直線コネクタ 633">
          <a:extLst>
            <a:ext uri="{FF2B5EF4-FFF2-40B4-BE49-F238E27FC236}">
              <a16:creationId xmlns:a16="http://schemas.microsoft.com/office/drawing/2014/main" id="{D7672668-07D7-48D7-A7B6-42AD990D68D1}"/>
            </a:ext>
          </a:extLst>
        </xdr:cNvPr>
        <xdr:cNvCxnSpPr/>
      </xdr:nvCxnSpPr>
      <xdr:spPr>
        <a:xfrm>
          <a:off x="16230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1A44062B-293E-4A87-A053-6109C5EAB12A}"/>
            </a:ext>
          </a:extLst>
        </xdr:cNvPr>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636" name="直線コネクタ 635">
          <a:extLst>
            <a:ext uri="{FF2B5EF4-FFF2-40B4-BE49-F238E27FC236}">
              <a16:creationId xmlns:a16="http://schemas.microsoft.com/office/drawing/2014/main" id="{A9DD2DA3-C114-4129-8CE9-0E6B77B85FC7}"/>
            </a:ext>
          </a:extLst>
        </xdr:cNvPr>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1DF2B52C-9D7D-4BE2-A398-08A91150B998}"/>
            </a:ext>
          </a:extLst>
        </xdr:cNvPr>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38" name="フローチャート: 判断 637">
          <a:extLst>
            <a:ext uri="{FF2B5EF4-FFF2-40B4-BE49-F238E27FC236}">
              <a16:creationId xmlns:a16="http://schemas.microsoft.com/office/drawing/2014/main" id="{AB410C23-17E7-490E-A64A-1D2F832AAFE5}"/>
            </a:ext>
          </a:extLst>
        </xdr:cNvPr>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65405</xdr:rowOff>
    </xdr:from>
    <xdr:to>
      <xdr:col>81</xdr:col>
      <xdr:colOff>101600</xdr:colOff>
      <xdr:row>58</xdr:row>
      <xdr:rowOff>167005</xdr:rowOff>
    </xdr:to>
    <xdr:sp macro="" textlink="">
      <xdr:nvSpPr>
        <xdr:cNvPr id="639" name="フローチャート: 判断 638">
          <a:extLst>
            <a:ext uri="{FF2B5EF4-FFF2-40B4-BE49-F238E27FC236}">
              <a16:creationId xmlns:a16="http://schemas.microsoft.com/office/drawing/2014/main" id="{53F688F2-17ED-4114-BEF5-8F921C3D209E}"/>
            </a:ext>
          </a:extLst>
        </xdr:cNvPr>
        <xdr:cNvSpPr/>
      </xdr:nvSpPr>
      <xdr:spPr>
        <a:xfrm>
          <a:off x="1543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31115</xdr:rowOff>
    </xdr:from>
    <xdr:to>
      <xdr:col>76</xdr:col>
      <xdr:colOff>165100</xdr:colOff>
      <xdr:row>58</xdr:row>
      <xdr:rowOff>132715</xdr:rowOff>
    </xdr:to>
    <xdr:sp macro="" textlink="">
      <xdr:nvSpPr>
        <xdr:cNvPr id="640" name="フローチャート: 判断 639">
          <a:extLst>
            <a:ext uri="{FF2B5EF4-FFF2-40B4-BE49-F238E27FC236}">
              <a16:creationId xmlns:a16="http://schemas.microsoft.com/office/drawing/2014/main" id="{B00D4073-B246-4783-B7CB-C801F827A7DC}"/>
            </a:ext>
          </a:extLst>
        </xdr:cNvPr>
        <xdr:cNvSpPr/>
      </xdr:nvSpPr>
      <xdr:spPr>
        <a:xfrm>
          <a:off x="14541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41" name="フローチャート: 判断 640">
          <a:extLst>
            <a:ext uri="{FF2B5EF4-FFF2-40B4-BE49-F238E27FC236}">
              <a16:creationId xmlns:a16="http://schemas.microsoft.com/office/drawing/2014/main" id="{B8022591-03FB-4B26-ABB6-78D9C29AAC7A}"/>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50165</xdr:rowOff>
    </xdr:from>
    <xdr:to>
      <xdr:col>67</xdr:col>
      <xdr:colOff>101600</xdr:colOff>
      <xdr:row>58</xdr:row>
      <xdr:rowOff>151765</xdr:rowOff>
    </xdr:to>
    <xdr:sp macro="" textlink="">
      <xdr:nvSpPr>
        <xdr:cNvPr id="642" name="フローチャート: 判断 641">
          <a:extLst>
            <a:ext uri="{FF2B5EF4-FFF2-40B4-BE49-F238E27FC236}">
              <a16:creationId xmlns:a16="http://schemas.microsoft.com/office/drawing/2014/main" id="{3959F655-11C7-4D3F-B222-EDF02EC89F84}"/>
            </a:ext>
          </a:extLst>
        </xdr:cNvPr>
        <xdr:cNvSpPr/>
      </xdr:nvSpPr>
      <xdr:spPr>
        <a:xfrm>
          <a:off x="12763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3F8AA14-BE26-47EC-8FAA-9E017F9E97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6B9D589-2818-4CE3-9A75-233C38A3F76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CAF878E-DE46-4EC3-98C7-0B9A9F96D40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65B00E0-154A-4679-9A29-846E8D9BCF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69A5430-CD9F-4FC0-B9C8-94338E8C6B4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48260</xdr:rowOff>
    </xdr:from>
    <xdr:to>
      <xdr:col>85</xdr:col>
      <xdr:colOff>177800</xdr:colOff>
      <xdr:row>58</xdr:row>
      <xdr:rowOff>149860</xdr:rowOff>
    </xdr:to>
    <xdr:sp macro="" textlink="">
      <xdr:nvSpPr>
        <xdr:cNvPr id="648" name="楕円 647">
          <a:extLst>
            <a:ext uri="{FF2B5EF4-FFF2-40B4-BE49-F238E27FC236}">
              <a16:creationId xmlns:a16="http://schemas.microsoft.com/office/drawing/2014/main" id="{C9CE62E1-B1DB-40AE-87ED-E929AA0C40D7}"/>
            </a:ext>
          </a:extLst>
        </xdr:cNvPr>
        <xdr:cNvSpPr/>
      </xdr:nvSpPr>
      <xdr:spPr>
        <a:xfrm>
          <a:off x="162687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71137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3EEE9F59-AFCC-4176-9C0C-E1838DC6450A}"/>
            </a:ext>
          </a:extLst>
        </xdr:cNvPr>
        <xdr:cNvSpPr txBox="1"/>
      </xdr:nvSpPr>
      <xdr:spPr>
        <a:xfrm>
          <a:off x="16357600"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164465</xdr:rowOff>
    </xdr:from>
    <xdr:to>
      <xdr:col>81</xdr:col>
      <xdr:colOff>101600</xdr:colOff>
      <xdr:row>58</xdr:row>
      <xdr:rowOff>94615</xdr:rowOff>
    </xdr:to>
    <xdr:sp macro="" textlink="">
      <xdr:nvSpPr>
        <xdr:cNvPr id="650" name="楕円 649">
          <a:extLst>
            <a:ext uri="{FF2B5EF4-FFF2-40B4-BE49-F238E27FC236}">
              <a16:creationId xmlns:a16="http://schemas.microsoft.com/office/drawing/2014/main" id="{4BE046E6-6B11-4DF8-B429-E73593BE82D8}"/>
            </a:ext>
          </a:extLst>
        </xdr:cNvPr>
        <xdr:cNvSpPr/>
      </xdr:nvSpPr>
      <xdr:spPr>
        <a:xfrm>
          <a:off x="15430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43815</xdr:rowOff>
    </xdr:from>
    <xdr:to>
      <xdr:col>85</xdr:col>
      <xdr:colOff>127000</xdr:colOff>
      <xdr:row>58</xdr:row>
      <xdr:rowOff>99060</xdr:rowOff>
    </xdr:to>
    <xdr:cxnSp macro="">
      <xdr:nvCxnSpPr>
        <xdr:cNvPr id="651" name="直線コネクタ 650">
          <a:extLst>
            <a:ext uri="{FF2B5EF4-FFF2-40B4-BE49-F238E27FC236}">
              <a16:creationId xmlns:a16="http://schemas.microsoft.com/office/drawing/2014/main" id="{AEB48FA3-86FA-48EE-ADDE-7F4DEA08F636}"/>
            </a:ext>
          </a:extLst>
        </xdr:cNvPr>
        <xdr:cNvCxnSpPr/>
      </xdr:nvCxnSpPr>
      <xdr:spPr>
        <a:xfrm>
          <a:off x="15481300" y="998791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139700</xdr:rowOff>
    </xdr:from>
    <xdr:to>
      <xdr:col>76</xdr:col>
      <xdr:colOff>165100</xdr:colOff>
      <xdr:row>58</xdr:row>
      <xdr:rowOff>69850</xdr:rowOff>
    </xdr:to>
    <xdr:sp macro="" textlink="">
      <xdr:nvSpPr>
        <xdr:cNvPr id="652" name="楕円 651">
          <a:extLst>
            <a:ext uri="{FF2B5EF4-FFF2-40B4-BE49-F238E27FC236}">
              <a16:creationId xmlns:a16="http://schemas.microsoft.com/office/drawing/2014/main" id="{E3408C11-B26A-42B7-A3E2-E2A778F2E6D3}"/>
            </a:ext>
          </a:extLst>
        </xdr:cNvPr>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19050</xdr:rowOff>
    </xdr:from>
    <xdr:to>
      <xdr:col>81</xdr:col>
      <xdr:colOff>50800</xdr:colOff>
      <xdr:row>58</xdr:row>
      <xdr:rowOff>43815</xdr:rowOff>
    </xdr:to>
    <xdr:cxnSp macro="">
      <xdr:nvCxnSpPr>
        <xdr:cNvPr id="653" name="直線コネクタ 652">
          <a:extLst>
            <a:ext uri="{FF2B5EF4-FFF2-40B4-BE49-F238E27FC236}">
              <a16:creationId xmlns:a16="http://schemas.microsoft.com/office/drawing/2014/main" id="{DF9BBAF5-5344-4F01-ACB6-8D5DAA5926F1}"/>
            </a:ext>
          </a:extLst>
        </xdr:cNvPr>
        <xdr:cNvCxnSpPr/>
      </xdr:nvCxnSpPr>
      <xdr:spPr>
        <a:xfrm>
          <a:off x="14592300" y="99631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86360</xdr:rowOff>
    </xdr:from>
    <xdr:to>
      <xdr:col>72</xdr:col>
      <xdr:colOff>38100</xdr:colOff>
      <xdr:row>58</xdr:row>
      <xdr:rowOff>16510</xdr:rowOff>
    </xdr:to>
    <xdr:sp macro="" textlink="">
      <xdr:nvSpPr>
        <xdr:cNvPr id="654" name="楕円 653">
          <a:extLst>
            <a:ext uri="{FF2B5EF4-FFF2-40B4-BE49-F238E27FC236}">
              <a16:creationId xmlns:a16="http://schemas.microsoft.com/office/drawing/2014/main" id="{176E27DD-E734-4BF3-BB52-38C2C3C03538}"/>
            </a:ext>
          </a:extLst>
        </xdr:cNvPr>
        <xdr:cNvSpPr/>
      </xdr:nvSpPr>
      <xdr:spPr>
        <a:xfrm>
          <a:off x="13652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137160</xdr:rowOff>
    </xdr:from>
    <xdr:to>
      <xdr:col>76</xdr:col>
      <xdr:colOff>114300</xdr:colOff>
      <xdr:row>58</xdr:row>
      <xdr:rowOff>19050</xdr:rowOff>
    </xdr:to>
    <xdr:cxnSp macro="">
      <xdr:nvCxnSpPr>
        <xdr:cNvPr id="655" name="直線コネクタ 654">
          <a:extLst>
            <a:ext uri="{FF2B5EF4-FFF2-40B4-BE49-F238E27FC236}">
              <a16:creationId xmlns:a16="http://schemas.microsoft.com/office/drawing/2014/main" id="{142CE543-F06E-4460-8019-B0358F0B2B19}"/>
            </a:ext>
          </a:extLst>
        </xdr:cNvPr>
        <xdr:cNvCxnSpPr/>
      </xdr:nvCxnSpPr>
      <xdr:spPr>
        <a:xfrm>
          <a:off x="13703300" y="99098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34925</xdr:rowOff>
    </xdr:from>
    <xdr:to>
      <xdr:col>67</xdr:col>
      <xdr:colOff>101600</xdr:colOff>
      <xdr:row>57</xdr:row>
      <xdr:rowOff>136525</xdr:rowOff>
    </xdr:to>
    <xdr:sp macro="" textlink="">
      <xdr:nvSpPr>
        <xdr:cNvPr id="656" name="楕円 655">
          <a:extLst>
            <a:ext uri="{FF2B5EF4-FFF2-40B4-BE49-F238E27FC236}">
              <a16:creationId xmlns:a16="http://schemas.microsoft.com/office/drawing/2014/main" id="{9D266A09-11BF-42B0-846E-545C5D084229}"/>
            </a:ext>
          </a:extLst>
        </xdr:cNvPr>
        <xdr:cNvSpPr/>
      </xdr:nvSpPr>
      <xdr:spPr>
        <a:xfrm>
          <a:off x="12763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85725</xdr:rowOff>
    </xdr:from>
    <xdr:to>
      <xdr:col>71</xdr:col>
      <xdr:colOff>177800</xdr:colOff>
      <xdr:row>57</xdr:row>
      <xdr:rowOff>137160</xdr:rowOff>
    </xdr:to>
    <xdr:cxnSp macro="">
      <xdr:nvCxnSpPr>
        <xdr:cNvPr id="657" name="直線コネクタ 656">
          <a:extLst>
            <a:ext uri="{FF2B5EF4-FFF2-40B4-BE49-F238E27FC236}">
              <a16:creationId xmlns:a16="http://schemas.microsoft.com/office/drawing/2014/main" id="{6595FF16-1B85-48AE-865D-FB62960D715C}"/>
            </a:ext>
          </a:extLst>
        </xdr:cNvPr>
        <xdr:cNvCxnSpPr/>
      </xdr:nvCxnSpPr>
      <xdr:spPr>
        <a:xfrm>
          <a:off x="12814300" y="98583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158132</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5D73FEF2-9C10-4489-8819-0FD724AA801D}"/>
            </a:ext>
          </a:extLst>
        </xdr:cNvPr>
        <xdr:cNvSpPr txBox="1"/>
      </xdr:nvSpPr>
      <xdr:spPr>
        <a:xfrm>
          <a:off x="1526604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123842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762FA24E-74EF-4A78-A901-E16E37612B43}"/>
            </a:ext>
          </a:extLst>
        </xdr:cNvPr>
        <xdr:cNvSpPr txBox="1"/>
      </xdr:nvSpPr>
      <xdr:spPr>
        <a:xfrm>
          <a:off x="1438974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1177D3E9-EDDC-4ED1-97E1-437933613EAE}"/>
            </a:ext>
          </a:extLst>
        </xdr:cNvPr>
        <xdr:cNvSpPr txBox="1"/>
      </xdr:nvSpPr>
      <xdr:spPr>
        <a:xfrm>
          <a:off x="13500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142892</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8802E903-F208-4782-A56B-D9A25F0D33A5}"/>
            </a:ext>
          </a:extLst>
        </xdr:cNvPr>
        <xdr:cNvSpPr txBox="1"/>
      </xdr:nvSpPr>
      <xdr:spPr>
        <a:xfrm>
          <a:off x="1261174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111142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B92B0036-515C-48CF-A4E1-4629E3224434}"/>
            </a:ext>
          </a:extLst>
        </xdr:cNvPr>
        <xdr:cNvSpPr txBox="1"/>
      </xdr:nvSpPr>
      <xdr:spPr>
        <a:xfrm>
          <a:off x="152660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86377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C0AE4A9F-346E-475A-9372-3FFEC47A5EAD}"/>
            </a:ext>
          </a:extLst>
        </xdr:cNvPr>
        <xdr:cNvSpPr txBox="1"/>
      </xdr:nvSpPr>
      <xdr:spPr>
        <a:xfrm>
          <a:off x="14389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33037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32B9DAE0-5D4F-42C4-A480-4FA4D255C08F}"/>
            </a:ext>
          </a:extLst>
        </xdr:cNvPr>
        <xdr:cNvSpPr txBox="1"/>
      </xdr:nvSpPr>
      <xdr:spPr>
        <a:xfrm>
          <a:off x="13500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153052</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298EE6D8-5867-4216-87C9-FE7DBACEDD13}"/>
            </a:ext>
          </a:extLst>
        </xdr:cNvPr>
        <xdr:cNvSpPr txBox="1"/>
      </xdr:nvSpPr>
      <xdr:spPr>
        <a:xfrm>
          <a:off x="126117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4D98D2F5-D463-405C-8206-B8C60BB6EB6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7AEB9F58-C1A2-4744-93E5-3D8DDE573F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32BC76E7-E311-4C6F-B361-183F8C38DC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747FF4BE-F3BB-477A-9BAF-7F9F4F9E994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122DA35D-4B3D-4B7B-BB5A-75F286D624C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96D67D8-DFB5-46A4-9F1A-FDD89A6E24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BC31C700-52E5-4FDF-9A02-325FCE8470E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A2E799F2-47D8-4E33-B69E-5AFE760A2B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A35F404E-54AA-4BF6-9315-BDF0B427DD9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7237719F-C942-4FD1-A29C-A4833D8109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7A825D42-F4E4-4D0A-84E4-61D1A2912E8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00C0118D-9E07-4250-9483-DF6E2EABFE6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0C6C7D24-0AD0-418E-95E2-2AE8E07D289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id="{356288C6-B8A0-4B62-9076-D040E2E8648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7DDDB792-8F36-42CD-84FD-57A3EFA1B25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id="{FFC2D330-1899-4401-B0FA-DEAEF0D4291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99895291-6331-4C53-A4F2-5E61350BC49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id="{CA5EE4CE-786C-4261-9BB8-FB8354F4B71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31D9F91E-C22E-44B5-A2AB-68CE78AE30A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19AAFEBD-45E6-4512-A650-FB768C9BEF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B5907841-E841-4E09-8D39-4C6E2959D55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54864</xdr:rowOff>
    </xdr:from>
    <xdr:to>
      <xdr:col>116</xdr:col>
      <xdr:colOff>62864</xdr:colOff>
      <xdr:row>63</xdr:row>
      <xdr:rowOff>162306</xdr:rowOff>
    </xdr:to>
    <xdr:cxnSp macro="">
      <xdr:nvCxnSpPr>
        <xdr:cNvPr id="687" name="直線コネクタ 686">
          <a:extLst>
            <a:ext uri="{FF2B5EF4-FFF2-40B4-BE49-F238E27FC236}">
              <a16:creationId xmlns:a16="http://schemas.microsoft.com/office/drawing/2014/main" id="{7AFF2C24-D0B8-477E-A070-B6DE29D33C41}"/>
            </a:ext>
          </a:extLst>
        </xdr:cNvPr>
        <xdr:cNvCxnSpPr/>
      </xdr:nvCxnSpPr>
      <xdr:spPr>
        <a:xfrm flipV="1">
          <a:off x="22160864" y="965606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2FE3A3B8-87D8-479A-AB27-EDA2F53A3284}"/>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89" name="直線コネクタ 688">
          <a:extLst>
            <a:ext uri="{FF2B5EF4-FFF2-40B4-BE49-F238E27FC236}">
              <a16:creationId xmlns:a16="http://schemas.microsoft.com/office/drawing/2014/main" id="{D7C5CE0E-CCAF-48E8-821B-D29CDF56E88E}"/>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1541</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A91E005B-1323-4F1C-AC05-8DB104C3B51A}"/>
            </a:ext>
          </a:extLst>
        </xdr:cNvPr>
        <xdr:cNvSpPr txBox="1"/>
      </xdr:nvSpPr>
      <xdr:spPr>
        <a:xfrm>
          <a:off x="22199600" y="943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54864</xdr:rowOff>
    </xdr:from>
    <xdr:to>
      <xdr:col>116</xdr:col>
      <xdr:colOff>152400</xdr:colOff>
      <xdr:row>56</xdr:row>
      <xdr:rowOff>54864</xdr:rowOff>
    </xdr:to>
    <xdr:cxnSp macro="">
      <xdr:nvCxnSpPr>
        <xdr:cNvPr id="691" name="直線コネクタ 690">
          <a:extLst>
            <a:ext uri="{FF2B5EF4-FFF2-40B4-BE49-F238E27FC236}">
              <a16:creationId xmlns:a16="http://schemas.microsoft.com/office/drawing/2014/main" id="{25F0731B-ED25-4C60-81E1-5B4DCD0878F5}"/>
            </a:ext>
          </a:extLst>
        </xdr:cNvPr>
        <xdr:cNvCxnSpPr/>
      </xdr:nvCxnSpPr>
      <xdr:spPr>
        <a:xfrm>
          <a:off x="22072600" y="965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80789</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5F5248EE-3D78-48C4-BF86-54C6663C4989}"/>
            </a:ext>
          </a:extLst>
        </xdr:cNvPr>
        <xdr:cNvSpPr txBox="1"/>
      </xdr:nvSpPr>
      <xdr:spPr>
        <a:xfrm>
          <a:off x="22199600" y="1053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93" name="フローチャート: 判断 692">
          <a:extLst>
            <a:ext uri="{FF2B5EF4-FFF2-40B4-BE49-F238E27FC236}">
              <a16:creationId xmlns:a16="http://schemas.microsoft.com/office/drawing/2014/main" id="{8E2A111F-AE9E-4225-A2A6-50CB34671B98}"/>
            </a:ext>
          </a:extLst>
        </xdr:cNvPr>
        <xdr:cNvSpPr/>
      </xdr:nvSpPr>
      <xdr:spPr>
        <a:xfrm>
          <a:off x="22110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4" name="フローチャート: 判断 693">
          <a:extLst>
            <a:ext uri="{FF2B5EF4-FFF2-40B4-BE49-F238E27FC236}">
              <a16:creationId xmlns:a16="http://schemas.microsoft.com/office/drawing/2014/main" id="{C9141762-5ACC-44FA-ACE6-CEEF33A90F85}"/>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695" name="フローチャート: 判断 694">
          <a:extLst>
            <a:ext uri="{FF2B5EF4-FFF2-40B4-BE49-F238E27FC236}">
              <a16:creationId xmlns:a16="http://schemas.microsoft.com/office/drawing/2014/main" id="{8BB96C74-E213-4C2F-81E6-6646AA1BD2FD}"/>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157226</xdr:rowOff>
    </xdr:from>
    <xdr:to>
      <xdr:col>102</xdr:col>
      <xdr:colOff>165100</xdr:colOff>
      <xdr:row>62</xdr:row>
      <xdr:rowOff>87376</xdr:rowOff>
    </xdr:to>
    <xdr:sp macro="" textlink="">
      <xdr:nvSpPr>
        <xdr:cNvPr id="696" name="フローチャート: 判断 695">
          <a:extLst>
            <a:ext uri="{FF2B5EF4-FFF2-40B4-BE49-F238E27FC236}">
              <a16:creationId xmlns:a16="http://schemas.microsoft.com/office/drawing/2014/main" id="{5793A420-06F3-4F95-8FE8-CF1F850E917E}"/>
            </a:ext>
          </a:extLst>
        </xdr:cNvPr>
        <xdr:cNvSpPr/>
      </xdr:nvSpPr>
      <xdr:spPr>
        <a:xfrm>
          <a:off x="194945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697" name="フローチャート: 判断 696">
          <a:extLst>
            <a:ext uri="{FF2B5EF4-FFF2-40B4-BE49-F238E27FC236}">
              <a16:creationId xmlns:a16="http://schemas.microsoft.com/office/drawing/2014/main" id="{63A4CCB7-3DF1-4F18-BA72-071862B48DCD}"/>
            </a:ext>
          </a:extLst>
        </xdr:cNvPr>
        <xdr:cNvSpPr/>
      </xdr:nvSpPr>
      <xdr:spPr>
        <a:xfrm>
          <a:off x="18605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343DAC4-A640-44C1-A33D-F789E5432FA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7CEA0FB-88F5-4ED7-8DCC-615AD05D26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CA03342-6A02-4442-806A-536EF440B1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C4B4DBD-0E32-4457-9C7B-2F8F2248A06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B39FB4E-80D6-44A0-8EEB-FC9CC6EB461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38354</xdr:rowOff>
    </xdr:from>
    <xdr:to>
      <xdr:col>116</xdr:col>
      <xdr:colOff>114300</xdr:colOff>
      <xdr:row>59</xdr:row>
      <xdr:rowOff>139954</xdr:rowOff>
    </xdr:to>
    <xdr:sp macro="" textlink="">
      <xdr:nvSpPr>
        <xdr:cNvPr id="703" name="楕円 702">
          <a:extLst>
            <a:ext uri="{FF2B5EF4-FFF2-40B4-BE49-F238E27FC236}">
              <a16:creationId xmlns:a16="http://schemas.microsoft.com/office/drawing/2014/main" id="{1F381E7F-EFC8-42F8-B4E0-581BB1210DC7}"/>
            </a:ext>
          </a:extLst>
        </xdr:cNvPr>
        <xdr:cNvSpPr/>
      </xdr:nvSpPr>
      <xdr:spPr>
        <a:xfrm>
          <a:off x="221107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61231</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CC81F485-86E0-4E36-8260-F4ECD7DEB4B8}"/>
            </a:ext>
          </a:extLst>
        </xdr:cNvPr>
        <xdr:cNvSpPr txBox="1"/>
      </xdr:nvSpPr>
      <xdr:spPr>
        <a:xfrm>
          <a:off x="22199600" y="1000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61214</xdr:rowOff>
    </xdr:from>
    <xdr:to>
      <xdr:col>112</xdr:col>
      <xdr:colOff>38100</xdr:colOff>
      <xdr:row>59</xdr:row>
      <xdr:rowOff>162814</xdr:rowOff>
    </xdr:to>
    <xdr:sp macro="" textlink="">
      <xdr:nvSpPr>
        <xdr:cNvPr id="705" name="楕円 704">
          <a:extLst>
            <a:ext uri="{FF2B5EF4-FFF2-40B4-BE49-F238E27FC236}">
              <a16:creationId xmlns:a16="http://schemas.microsoft.com/office/drawing/2014/main" id="{E1E94FEF-62DB-460B-AD74-F657B666D6D8}"/>
            </a:ext>
          </a:extLst>
        </xdr:cNvPr>
        <xdr:cNvSpPr/>
      </xdr:nvSpPr>
      <xdr:spPr>
        <a:xfrm>
          <a:off x="21272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89154</xdr:rowOff>
    </xdr:from>
    <xdr:to>
      <xdr:col>116</xdr:col>
      <xdr:colOff>63500</xdr:colOff>
      <xdr:row>59</xdr:row>
      <xdr:rowOff>112014</xdr:rowOff>
    </xdr:to>
    <xdr:cxnSp macro="">
      <xdr:nvCxnSpPr>
        <xdr:cNvPr id="706" name="直線コネクタ 705">
          <a:extLst>
            <a:ext uri="{FF2B5EF4-FFF2-40B4-BE49-F238E27FC236}">
              <a16:creationId xmlns:a16="http://schemas.microsoft.com/office/drawing/2014/main" id="{A710659C-B103-45C9-8C5B-6093A5D90021}"/>
            </a:ext>
          </a:extLst>
        </xdr:cNvPr>
        <xdr:cNvCxnSpPr/>
      </xdr:nvCxnSpPr>
      <xdr:spPr>
        <a:xfrm flipV="1">
          <a:off x="21323300" y="102047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70358</xdr:rowOff>
    </xdr:from>
    <xdr:to>
      <xdr:col>107</xdr:col>
      <xdr:colOff>101600</xdr:colOff>
      <xdr:row>60</xdr:row>
      <xdr:rowOff>508</xdr:rowOff>
    </xdr:to>
    <xdr:sp macro="" textlink="">
      <xdr:nvSpPr>
        <xdr:cNvPr id="707" name="楕円 706">
          <a:extLst>
            <a:ext uri="{FF2B5EF4-FFF2-40B4-BE49-F238E27FC236}">
              <a16:creationId xmlns:a16="http://schemas.microsoft.com/office/drawing/2014/main" id="{CE336DD9-9489-4A8C-8A50-D4DA6327B572}"/>
            </a:ext>
          </a:extLst>
        </xdr:cNvPr>
        <xdr:cNvSpPr/>
      </xdr:nvSpPr>
      <xdr:spPr>
        <a:xfrm>
          <a:off x="20383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112014</xdr:rowOff>
    </xdr:from>
    <xdr:to>
      <xdr:col>111</xdr:col>
      <xdr:colOff>177800</xdr:colOff>
      <xdr:row>59</xdr:row>
      <xdr:rowOff>121158</xdr:rowOff>
    </xdr:to>
    <xdr:cxnSp macro="">
      <xdr:nvCxnSpPr>
        <xdr:cNvPr id="708" name="直線コネクタ 707">
          <a:extLst>
            <a:ext uri="{FF2B5EF4-FFF2-40B4-BE49-F238E27FC236}">
              <a16:creationId xmlns:a16="http://schemas.microsoft.com/office/drawing/2014/main" id="{A3139550-3C6A-40AD-813F-BDB44C971523}"/>
            </a:ext>
          </a:extLst>
        </xdr:cNvPr>
        <xdr:cNvCxnSpPr/>
      </xdr:nvCxnSpPr>
      <xdr:spPr>
        <a:xfrm flipV="1">
          <a:off x="20434300" y="10227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84074</xdr:rowOff>
    </xdr:from>
    <xdr:to>
      <xdr:col>102</xdr:col>
      <xdr:colOff>165100</xdr:colOff>
      <xdr:row>60</xdr:row>
      <xdr:rowOff>14224</xdr:rowOff>
    </xdr:to>
    <xdr:sp macro="" textlink="">
      <xdr:nvSpPr>
        <xdr:cNvPr id="709" name="楕円 708">
          <a:extLst>
            <a:ext uri="{FF2B5EF4-FFF2-40B4-BE49-F238E27FC236}">
              <a16:creationId xmlns:a16="http://schemas.microsoft.com/office/drawing/2014/main" id="{C6DC7187-218A-4326-B5EB-AEBEC0FE0B8A}"/>
            </a:ext>
          </a:extLst>
        </xdr:cNvPr>
        <xdr:cNvSpPr/>
      </xdr:nvSpPr>
      <xdr:spPr>
        <a:xfrm>
          <a:off x="19494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121158</xdr:rowOff>
    </xdr:from>
    <xdr:to>
      <xdr:col>107</xdr:col>
      <xdr:colOff>50800</xdr:colOff>
      <xdr:row>59</xdr:row>
      <xdr:rowOff>134874</xdr:rowOff>
    </xdr:to>
    <xdr:cxnSp macro="">
      <xdr:nvCxnSpPr>
        <xdr:cNvPr id="710" name="直線コネクタ 709">
          <a:extLst>
            <a:ext uri="{FF2B5EF4-FFF2-40B4-BE49-F238E27FC236}">
              <a16:creationId xmlns:a16="http://schemas.microsoft.com/office/drawing/2014/main" id="{32B9C284-B2F6-4F39-8511-A266007D3D22}"/>
            </a:ext>
          </a:extLst>
        </xdr:cNvPr>
        <xdr:cNvCxnSpPr/>
      </xdr:nvCxnSpPr>
      <xdr:spPr>
        <a:xfrm flipV="1">
          <a:off x="19545300" y="102367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97790</xdr:rowOff>
    </xdr:from>
    <xdr:to>
      <xdr:col>98</xdr:col>
      <xdr:colOff>38100</xdr:colOff>
      <xdr:row>60</xdr:row>
      <xdr:rowOff>27940</xdr:rowOff>
    </xdr:to>
    <xdr:sp macro="" textlink="">
      <xdr:nvSpPr>
        <xdr:cNvPr id="711" name="楕円 710">
          <a:extLst>
            <a:ext uri="{FF2B5EF4-FFF2-40B4-BE49-F238E27FC236}">
              <a16:creationId xmlns:a16="http://schemas.microsoft.com/office/drawing/2014/main" id="{B5E2C925-700B-4C8C-A3E9-3693A0F139BF}"/>
            </a:ext>
          </a:extLst>
        </xdr:cNvPr>
        <xdr:cNvSpPr/>
      </xdr:nvSpPr>
      <xdr:spPr>
        <a:xfrm>
          <a:off x="18605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134874</xdr:rowOff>
    </xdr:from>
    <xdr:to>
      <xdr:col>102</xdr:col>
      <xdr:colOff>114300</xdr:colOff>
      <xdr:row>59</xdr:row>
      <xdr:rowOff>148590</xdr:rowOff>
    </xdr:to>
    <xdr:cxnSp macro="">
      <xdr:nvCxnSpPr>
        <xdr:cNvPr id="712" name="直線コネクタ 711">
          <a:extLst>
            <a:ext uri="{FF2B5EF4-FFF2-40B4-BE49-F238E27FC236}">
              <a16:creationId xmlns:a16="http://schemas.microsoft.com/office/drawing/2014/main" id="{C375C641-BF25-4B98-8FF8-D698C1DB8115}"/>
            </a:ext>
          </a:extLst>
        </xdr:cNvPr>
        <xdr:cNvCxnSpPr/>
      </xdr:nvCxnSpPr>
      <xdr:spPr>
        <a:xfrm flipV="1">
          <a:off x="18656300" y="102504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713" name="n_1aveValue【保健センター・保健所】&#10;一人当たり面積">
          <a:extLst>
            <a:ext uri="{FF2B5EF4-FFF2-40B4-BE49-F238E27FC236}">
              <a16:creationId xmlns:a16="http://schemas.microsoft.com/office/drawing/2014/main" id="{73692240-381F-4D4C-BD54-D79C8CEF27B4}"/>
            </a:ext>
          </a:extLst>
        </xdr:cNvPr>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714" name="n_2aveValue【保健センター・保健所】&#10;一人当たり面積">
          <a:extLst>
            <a:ext uri="{FF2B5EF4-FFF2-40B4-BE49-F238E27FC236}">
              <a16:creationId xmlns:a16="http://schemas.microsoft.com/office/drawing/2014/main" id="{DA9AD012-7B15-4C8B-8F79-2C634C4D6D99}"/>
            </a:ext>
          </a:extLst>
        </xdr:cNvPr>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78503</xdr:rowOff>
    </xdr:from>
    <xdr:ext cx="469744" cy="259045"/>
    <xdr:sp macro="" textlink="">
      <xdr:nvSpPr>
        <xdr:cNvPr id="715" name="n_3aveValue【保健センター・保健所】&#10;一人当たり面積">
          <a:extLst>
            <a:ext uri="{FF2B5EF4-FFF2-40B4-BE49-F238E27FC236}">
              <a16:creationId xmlns:a16="http://schemas.microsoft.com/office/drawing/2014/main" id="{F27B41EA-6C77-4172-96C4-6AB1E7445E7D}"/>
            </a:ext>
          </a:extLst>
        </xdr:cNvPr>
        <xdr:cNvSpPr txBox="1"/>
      </xdr:nvSpPr>
      <xdr:spPr>
        <a:xfrm>
          <a:off x="19310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60215</xdr:rowOff>
    </xdr:from>
    <xdr:ext cx="469744" cy="259045"/>
    <xdr:sp macro="" textlink="">
      <xdr:nvSpPr>
        <xdr:cNvPr id="716" name="n_4aveValue【保健センター・保健所】&#10;一人当たり面積">
          <a:extLst>
            <a:ext uri="{FF2B5EF4-FFF2-40B4-BE49-F238E27FC236}">
              <a16:creationId xmlns:a16="http://schemas.microsoft.com/office/drawing/2014/main" id="{DEA18C13-5C5B-4959-B6CF-EBAF577F3140}"/>
            </a:ext>
          </a:extLst>
        </xdr:cNvPr>
        <xdr:cNvSpPr txBox="1"/>
      </xdr:nvSpPr>
      <xdr:spPr>
        <a:xfrm>
          <a:off x="18421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7891</xdr:rowOff>
    </xdr:from>
    <xdr:ext cx="469744" cy="259045"/>
    <xdr:sp macro="" textlink="">
      <xdr:nvSpPr>
        <xdr:cNvPr id="717" name="n_1mainValue【保健センター・保健所】&#10;一人当たり面積">
          <a:extLst>
            <a:ext uri="{FF2B5EF4-FFF2-40B4-BE49-F238E27FC236}">
              <a16:creationId xmlns:a16="http://schemas.microsoft.com/office/drawing/2014/main" id="{B4189C08-8681-453D-A06B-41A58B1F948A}"/>
            </a:ext>
          </a:extLst>
        </xdr:cNvPr>
        <xdr:cNvSpPr txBox="1"/>
      </xdr:nvSpPr>
      <xdr:spPr>
        <a:xfrm>
          <a:off x="21075727" y="99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17035</xdr:rowOff>
    </xdr:from>
    <xdr:ext cx="469744" cy="259045"/>
    <xdr:sp macro="" textlink="">
      <xdr:nvSpPr>
        <xdr:cNvPr id="718" name="n_2mainValue【保健センター・保健所】&#10;一人当たり面積">
          <a:extLst>
            <a:ext uri="{FF2B5EF4-FFF2-40B4-BE49-F238E27FC236}">
              <a16:creationId xmlns:a16="http://schemas.microsoft.com/office/drawing/2014/main" id="{2EAF4805-7EE9-4B26-8143-4329743B2C7D}"/>
            </a:ext>
          </a:extLst>
        </xdr:cNvPr>
        <xdr:cNvSpPr txBox="1"/>
      </xdr:nvSpPr>
      <xdr:spPr>
        <a:xfrm>
          <a:off x="20199427"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30751</xdr:rowOff>
    </xdr:from>
    <xdr:ext cx="469744" cy="259045"/>
    <xdr:sp macro="" textlink="">
      <xdr:nvSpPr>
        <xdr:cNvPr id="719" name="n_3mainValue【保健センター・保健所】&#10;一人当たり面積">
          <a:extLst>
            <a:ext uri="{FF2B5EF4-FFF2-40B4-BE49-F238E27FC236}">
              <a16:creationId xmlns:a16="http://schemas.microsoft.com/office/drawing/2014/main" id="{6311BC9F-7EDB-486C-9002-DEDA68F78C15}"/>
            </a:ext>
          </a:extLst>
        </xdr:cNvPr>
        <xdr:cNvSpPr txBox="1"/>
      </xdr:nvSpPr>
      <xdr:spPr>
        <a:xfrm>
          <a:off x="193104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44467</xdr:rowOff>
    </xdr:from>
    <xdr:ext cx="469744" cy="259045"/>
    <xdr:sp macro="" textlink="">
      <xdr:nvSpPr>
        <xdr:cNvPr id="720" name="n_4mainValue【保健センター・保健所】&#10;一人当たり面積">
          <a:extLst>
            <a:ext uri="{FF2B5EF4-FFF2-40B4-BE49-F238E27FC236}">
              <a16:creationId xmlns:a16="http://schemas.microsoft.com/office/drawing/2014/main" id="{F845BF3E-B7F2-4020-B151-6706A685559E}"/>
            </a:ext>
          </a:extLst>
        </xdr:cNvPr>
        <xdr:cNvSpPr txBox="1"/>
      </xdr:nvSpPr>
      <xdr:spPr>
        <a:xfrm>
          <a:off x="18421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2AD75825-CB61-4C73-BFA7-FB81F4C9897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640A8424-C78B-46CC-8E75-FDE0C967E8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F30725F2-AE6B-4F58-B008-2088A3299B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6AB9CF16-6160-47EA-9D61-58CA9F17D8A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9708234A-C445-45A5-B0FF-C7AB60ED70D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892E960D-1B4B-4ABD-B4D9-13DB080D6F2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17DA890C-9BD6-44B1-8474-85DB38C712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8B914D32-8C07-434A-A306-46020D85D3D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EA649CC2-EF7A-4066-AB7A-DD54E58C591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ED09F91D-ABB4-45AC-AF13-EEFFC02DF42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51FF0FC-ACA6-451F-961C-4024FB8F69D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4AF47188-4140-49DA-B15F-9082DF59F59F}"/>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a:extLst>
            <a:ext uri="{FF2B5EF4-FFF2-40B4-BE49-F238E27FC236}">
              <a16:creationId xmlns:a16="http://schemas.microsoft.com/office/drawing/2014/main" id="{05F07039-D3D2-414E-810B-F34631560337}"/>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32FB94EE-6475-4C7E-BA3A-B975616D7562}"/>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69672F8B-BD2D-4027-B27F-A541BB05DC7C}"/>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19790C44-502D-45D8-A794-979E3084540C}"/>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66E64F28-44E4-4716-A505-2FD7ECE6E87B}"/>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2A787ED7-2BD4-4BCA-9D66-EC512A08BF53}"/>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D2EF4598-D926-4389-B2FC-5F30C593BEB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2167303E-796A-4CDE-A7FC-CA1FA1CEB3B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a:extLst>
            <a:ext uri="{FF2B5EF4-FFF2-40B4-BE49-F238E27FC236}">
              <a16:creationId xmlns:a16="http://schemas.microsoft.com/office/drawing/2014/main" id="{982BD423-A8F3-4256-ACE4-062977FE3FC3}"/>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243F5524-07AB-4425-9AA9-D13EFF3BD0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84</xdr:row>
      <xdr:rowOff>161544</xdr:rowOff>
    </xdr:to>
    <xdr:cxnSp macro="">
      <xdr:nvCxnSpPr>
        <xdr:cNvPr id="743" name="直線コネクタ 742">
          <a:extLst>
            <a:ext uri="{FF2B5EF4-FFF2-40B4-BE49-F238E27FC236}">
              <a16:creationId xmlns:a16="http://schemas.microsoft.com/office/drawing/2014/main" id="{768EA369-0DED-4004-B969-01260EE2D623}"/>
            </a:ext>
          </a:extLst>
        </xdr:cNvPr>
        <xdr:cNvCxnSpPr/>
      </xdr:nvCxnSpPr>
      <xdr:spPr>
        <a:xfrm flipV="1">
          <a:off x="16318864" y="1336548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165371</xdr:rowOff>
    </xdr:from>
    <xdr:ext cx="405111" cy="259045"/>
    <xdr:sp macro="" textlink="">
      <xdr:nvSpPr>
        <xdr:cNvPr id="744" name="【消防施設】&#10;有形固定資産減価償却率最小値テキスト">
          <a:extLst>
            <a:ext uri="{FF2B5EF4-FFF2-40B4-BE49-F238E27FC236}">
              <a16:creationId xmlns:a16="http://schemas.microsoft.com/office/drawing/2014/main" id="{5DE812B6-27EC-4FBB-8B95-493157FC741A}"/>
            </a:ext>
          </a:extLst>
        </xdr:cNvPr>
        <xdr:cNvSpPr txBox="1"/>
      </xdr:nvSpPr>
      <xdr:spPr>
        <a:xfrm>
          <a:off x="16357600" y="145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161544</xdr:rowOff>
    </xdr:from>
    <xdr:to>
      <xdr:col>86</xdr:col>
      <xdr:colOff>25400</xdr:colOff>
      <xdr:row>84</xdr:row>
      <xdr:rowOff>161544</xdr:rowOff>
    </xdr:to>
    <xdr:cxnSp macro="">
      <xdr:nvCxnSpPr>
        <xdr:cNvPr id="745" name="直線コネクタ 744">
          <a:extLst>
            <a:ext uri="{FF2B5EF4-FFF2-40B4-BE49-F238E27FC236}">
              <a16:creationId xmlns:a16="http://schemas.microsoft.com/office/drawing/2014/main" id="{C39199A8-629D-4296-A7E8-9348BFFEFC78}"/>
            </a:ext>
          </a:extLst>
        </xdr:cNvPr>
        <xdr:cNvCxnSpPr/>
      </xdr:nvCxnSpPr>
      <xdr:spPr>
        <a:xfrm>
          <a:off x="16230600" y="1456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746" name="【消防施設】&#10;有形固定資産減価償却率最大値テキスト">
          <a:extLst>
            <a:ext uri="{FF2B5EF4-FFF2-40B4-BE49-F238E27FC236}">
              <a16:creationId xmlns:a16="http://schemas.microsoft.com/office/drawing/2014/main" id="{4DFA2CF8-C831-4395-B9D3-1FA3E2878E5F}"/>
            </a:ext>
          </a:extLst>
        </xdr:cNvPr>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747" name="直線コネクタ 746">
          <a:extLst>
            <a:ext uri="{FF2B5EF4-FFF2-40B4-BE49-F238E27FC236}">
              <a16:creationId xmlns:a16="http://schemas.microsoft.com/office/drawing/2014/main" id="{A811B8C0-39D7-4711-861A-0F80C01456DE}"/>
            </a:ext>
          </a:extLst>
        </xdr:cNvPr>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162323</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A0BF0C9B-844D-4DB4-8FEE-F126EFC96468}"/>
            </a:ext>
          </a:extLst>
        </xdr:cNvPr>
        <xdr:cNvSpPr txBox="1"/>
      </xdr:nvSpPr>
      <xdr:spPr>
        <a:xfrm>
          <a:off x="16357600" y="13878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xdr:rowOff>
    </xdr:from>
    <xdr:to>
      <xdr:col>85</xdr:col>
      <xdr:colOff>177800</xdr:colOff>
      <xdr:row>81</xdr:row>
      <xdr:rowOff>114046</xdr:rowOff>
    </xdr:to>
    <xdr:sp macro="" textlink="">
      <xdr:nvSpPr>
        <xdr:cNvPr id="749" name="フローチャート: 判断 748">
          <a:extLst>
            <a:ext uri="{FF2B5EF4-FFF2-40B4-BE49-F238E27FC236}">
              <a16:creationId xmlns:a16="http://schemas.microsoft.com/office/drawing/2014/main" id="{50490563-1021-4486-9D33-EFAD634C2510}"/>
            </a:ext>
          </a:extLst>
        </xdr:cNvPr>
        <xdr:cNvSpPr/>
      </xdr:nvSpPr>
      <xdr:spPr>
        <a:xfrm>
          <a:off x="162687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750" name="フローチャート: 判断 749">
          <a:extLst>
            <a:ext uri="{FF2B5EF4-FFF2-40B4-BE49-F238E27FC236}">
              <a16:creationId xmlns:a16="http://schemas.microsoft.com/office/drawing/2014/main" id="{702250F3-4315-4F65-BD74-2C4CC66B23C7}"/>
            </a:ext>
          </a:extLst>
        </xdr:cNvPr>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108458</xdr:rowOff>
    </xdr:from>
    <xdr:to>
      <xdr:col>76</xdr:col>
      <xdr:colOff>165100</xdr:colOff>
      <xdr:row>81</xdr:row>
      <xdr:rowOff>38608</xdr:rowOff>
    </xdr:to>
    <xdr:sp macro="" textlink="">
      <xdr:nvSpPr>
        <xdr:cNvPr id="751" name="フローチャート: 判断 750">
          <a:extLst>
            <a:ext uri="{FF2B5EF4-FFF2-40B4-BE49-F238E27FC236}">
              <a16:creationId xmlns:a16="http://schemas.microsoft.com/office/drawing/2014/main" id="{6FCAF926-0A11-4B02-B90F-BBFBA82C4160}"/>
            </a:ext>
          </a:extLst>
        </xdr:cNvPr>
        <xdr:cNvSpPr/>
      </xdr:nvSpPr>
      <xdr:spPr>
        <a:xfrm>
          <a:off x="14541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39878</xdr:rowOff>
    </xdr:from>
    <xdr:to>
      <xdr:col>72</xdr:col>
      <xdr:colOff>38100</xdr:colOff>
      <xdr:row>80</xdr:row>
      <xdr:rowOff>141478</xdr:rowOff>
    </xdr:to>
    <xdr:sp macro="" textlink="">
      <xdr:nvSpPr>
        <xdr:cNvPr id="752" name="フローチャート: 判断 751">
          <a:extLst>
            <a:ext uri="{FF2B5EF4-FFF2-40B4-BE49-F238E27FC236}">
              <a16:creationId xmlns:a16="http://schemas.microsoft.com/office/drawing/2014/main" id="{D07DEDD3-3A34-44E1-9F3F-BCEDD006EF15}"/>
            </a:ext>
          </a:extLst>
        </xdr:cNvPr>
        <xdr:cNvSpPr/>
      </xdr:nvSpPr>
      <xdr:spPr>
        <a:xfrm>
          <a:off x="13652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156463</xdr:rowOff>
    </xdr:from>
    <xdr:to>
      <xdr:col>67</xdr:col>
      <xdr:colOff>101600</xdr:colOff>
      <xdr:row>80</xdr:row>
      <xdr:rowOff>86613</xdr:rowOff>
    </xdr:to>
    <xdr:sp macro="" textlink="">
      <xdr:nvSpPr>
        <xdr:cNvPr id="753" name="フローチャート: 判断 752">
          <a:extLst>
            <a:ext uri="{FF2B5EF4-FFF2-40B4-BE49-F238E27FC236}">
              <a16:creationId xmlns:a16="http://schemas.microsoft.com/office/drawing/2014/main" id="{943C71D1-B638-4DD4-A2D2-C69EE4EDF8CF}"/>
            </a:ext>
          </a:extLst>
        </xdr:cNvPr>
        <xdr:cNvSpPr/>
      </xdr:nvSpPr>
      <xdr:spPr>
        <a:xfrm>
          <a:off x="12763500" y="1370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A7A9127F-7AFF-42E1-8054-B64F2FBDE6A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6F87FFB-AFFA-49C6-ABF3-60738A86506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6DDC47D2-D67C-48EC-BEB7-FF809232AD3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27A4E90-9507-4463-9B63-621B90D86A7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AD9672E-58F3-4C2C-9AE9-CD09429FCAA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58165</xdr:rowOff>
    </xdr:from>
    <xdr:to>
      <xdr:col>85</xdr:col>
      <xdr:colOff>177800</xdr:colOff>
      <xdr:row>79</xdr:row>
      <xdr:rowOff>159765</xdr:rowOff>
    </xdr:to>
    <xdr:sp macro="" textlink="">
      <xdr:nvSpPr>
        <xdr:cNvPr id="759" name="楕円 758">
          <a:extLst>
            <a:ext uri="{FF2B5EF4-FFF2-40B4-BE49-F238E27FC236}">
              <a16:creationId xmlns:a16="http://schemas.microsoft.com/office/drawing/2014/main" id="{A509FA58-CA1F-4551-9B1B-E68CA0C77334}"/>
            </a:ext>
          </a:extLst>
        </xdr:cNvPr>
        <xdr:cNvSpPr/>
      </xdr:nvSpPr>
      <xdr:spPr>
        <a:xfrm>
          <a:off x="162687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81042</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DDB93436-B4E1-4A15-9313-E8F391EFCC61}"/>
            </a:ext>
          </a:extLst>
        </xdr:cNvPr>
        <xdr:cNvSpPr txBox="1"/>
      </xdr:nvSpPr>
      <xdr:spPr>
        <a:xfrm>
          <a:off x="16357600" y="134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21589</xdr:rowOff>
    </xdr:from>
    <xdr:to>
      <xdr:col>81</xdr:col>
      <xdr:colOff>101600</xdr:colOff>
      <xdr:row>79</xdr:row>
      <xdr:rowOff>123189</xdr:rowOff>
    </xdr:to>
    <xdr:sp macro="" textlink="">
      <xdr:nvSpPr>
        <xdr:cNvPr id="761" name="楕円 760">
          <a:extLst>
            <a:ext uri="{FF2B5EF4-FFF2-40B4-BE49-F238E27FC236}">
              <a16:creationId xmlns:a16="http://schemas.microsoft.com/office/drawing/2014/main" id="{76ABC908-96C2-455E-9B19-A3CB1868F0B5}"/>
            </a:ext>
          </a:extLst>
        </xdr:cNvPr>
        <xdr:cNvSpPr/>
      </xdr:nvSpPr>
      <xdr:spPr>
        <a:xfrm>
          <a:off x="15430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72389</xdr:rowOff>
    </xdr:from>
    <xdr:to>
      <xdr:col>85</xdr:col>
      <xdr:colOff>127000</xdr:colOff>
      <xdr:row>79</xdr:row>
      <xdr:rowOff>108965</xdr:rowOff>
    </xdr:to>
    <xdr:cxnSp macro="">
      <xdr:nvCxnSpPr>
        <xdr:cNvPr id="762" name="直線コネクタ 761">
          <a:extLst>
            <a:ext uri="{FF2B5EF4-FFF2-40B4-BE49-F238E27FC236}">
              <a16:creationId xmlns:a16="http://schemas.microsoft.com/office/drawing/2014/main" id="{9A8C42CB-3479-4303-84B6-73734A945640}"/>
            </a:ext>
          </a:extLst>
        </xdr:cNvPr>
        <xdr:cNvCxnSpPr/>
      </xdr:nvCxnSpPr>
      <xdr:spPr>
        <a:xfrm>
          <a:off x="15481300" y="1361693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165608</xdr:rowOff>
    </xdr:from>
    <xdr:to>
      <xdr:col>76</xdr:col>
      <xdr:colOff>165100</xdr:colOff>
      <xdr:row>80</xdr:row>
      <xdr:rowOff>95758</xdr:rowOff>
    </xdr:to>
    <xdr:sp macro="" textlink="">
      <xdr:nvSpPr>
        <xdr:cNvPr id="763" name="楕円 762">
          <a:extLst>
            <a:ext uri="{FF2B5EF4-FFF2-40B4-BE49-F238E27FC236}">
              <a16:creationId xmlns:a16="http://schemas.microsoft.com/office/drawing/2014/main" id="{B6E44471-2EEA-4018-A795-FC5AB16E2E35}"/>
            </a:ext>
          </a:extLst>
        </xdr:cNvPr>
        <xdr:cNvSpPr/>
      </xdr:nvSpPr>
      <xdr:spPr>
        <a:xfrm>
          <a:off x="14541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72389</xdr:rowOff>
    </xdr:from>
    <xdr:to>
      <xdr:col>81</xdr:col>
      <xdr:colOff>50800</xdr:colOff>
      <xdr:row>80</xdr:row>
      <xdr:rowOff>44958</xdr:rowOff>
    </xdr:to>
    <xdr:cxnSp macro="">
      <xdr:nvCxnSpPr>
        <xdr:cNvPr id="764" name="直線コネクタ 763">
          <a:extLst>
            <a:ext uri="{FF2B5EF4-FFF2-40B4-BE49-F238E27FC236}">
              <a16:creationId xmlns:a16="http://schemas.microsoft.com/office/drawing/2014/main" id="{650B3524-87B1-4C76-BA86-49A0B2874265}"/>
            </a:ext>
          </a:extLst>
        </xdr:cNvPr>
        <xdr:cNvCxnSpPr/>
      </xdr:nvCxnSpPr>
      <xdr:spPr>
        <a:xfrm flipV="1">
          <a:off x="14592300" y="13616939"/>
          <a:ext cx="889000" cy="1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60452</xdr:rowOff>
    </xdr:from>
    <xdr:to>
      <xdr:col>72</xdr:col>
      <xdr:colOff>38100</xdr:colOff>
      <xdr:row>80</xdr:row>
      <xdr:rowOff>162052</xdr:rowOff>
    </xdr:to>
    <xdr:sp macro="" textlink="">
      <xdr:nvSpPr>
        <xdr:cNvPr id="765" name="楕円 764">
          <a:extLst>
            <a:ext uri="{FF2B5EF4-FFF2-40B4-BE49-F238E27FC236}">
              <a16:creationId xmlns:a16="http://schemas.microsoft.com/office/drawing/2014/main" id="{23347DF9-B5B0-421A-8AA9-C8E64DBEB304}"/>
            </a:ext>
          </a:extLst>
        </xdr:cNvPr>
        <xdr:cNvSpPr/>
      </xdr:nvSpPr>
      <xdr:spPr>
        <a:xfrm>
          <a:off x="13652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44958</xdr:rowOff>
    </xdr:from>
    <xdr:to>
      <xdr:col>76</xdr:col>
      <xdr:colOff>114300</xdr:colOff>
      <xdr:row>80</xdr:row>
      <xdr:rowOff>111252</xdr:rowOff>
    </xdr:to>
    <xdr:cxnSp macro="">
      <xdr:nvCxnSpPr>
        <xdr:cNvPr id="766" name="直線コネクタ 765">
          <a:extLst>
            <a:ext uri="{FF2B5EF4-FFF2-40B4-BE49-F238E27FC236}">
              <a16:creationId xmlns:a16="http://schemas.microsoft.com/office/drawing/2014/main" id="{30AF5CB6-E1B4-412B-896B-BE1668610C18}"/>
            </a:ext>
          </a:extLst>
        </xdr:cNvPr>
        <xdr:cNvCxnSpPr/>
      </xdr:nvCxnSpPr>
      <xdr:spPr>
        <a:xfrm flipV="1">
          <a:off x="13703300" y="1376095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113030</xdr:rowOff>
    </xdr:from>
    <xdr:to>
      <xdr:col>67</xdr:col>
      <xdr:colOff>101600</xdr:colOff>
      <xdr:row>80</xdr:row>
      <xdr:rowOff>43180</xdr:rowOff>
    </xdr:to>
    <xdr:sp macro="" textlink="">
      <xdr:nvSpPr>
        <xdr:cNvPr id="767" name="楕円 766">
          <a:extLst>
            <a:ext uri="{FF2B5EF4-FFF2-40B4-BE49-F238E27FC236}">
              <a16:creationId xmlns:a16="http://schemas.microsoft.com/office/drawing/2014/main" id="{33CE0551-DE6F-4F7C-80D6-ACC99C37382C}"/>
            </a:ext>
          </a:extLst>
        </xdr:cNvPr>
        <xdr:cNvSpPr/>
      </xdr:nvSpPr>
      <xdr:spPr>
        <a:xfrm>
          <a:off x="12763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163830</xdr:rowOff>
    </xdr:from>
    <xdr:to>
      <xdr:col>71</xdr:col>
      <xdr:colOff>177800</xdr:colOff>
      <xdr:row>80</xdr:row>
      <xdr:rowOff>111252</xdr:rowOff>
    </xdr:to>
    <xdr:cxnSp macro="">
      <xdr:nvCxnSpPr>
        <xdr:cNvPr id="768" name="直線コネクタ 767">
          <a:extLst>
            <a:ext uri="{FF2B5EF4-FFF2-40B4-BE49-F238E27FC236}">
              <a16:creationId xmlns:a16="http://schemas.microsoft.com/office/drawing/2014/main" id="{BC1F2FEA-36FA-4408-A676-E55580749B14}"/>
            </a:ext>
          </a:extLst>
        </xdr:cNvPr>
        <xdr:cNvCxnSpPr/>
      </xdr:nvCxnSpPr>
      <xdr:spPr>
        <a:xfrm>
          <a:off x="12814300" y="137083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34307</xdr:rowOff>
    </xdr:from>
    <xdr:ext cx="405111" cy="259045"/>
    <xdr:sp macro="" textlink="">
      <xdr:nvSpPr>
        <xdr:cNvPr id="769" name="n_1aveValue【消防施設】&#10;有形固定資産減価償却率">
          <a:extLst>
            <a:ext uri="{FF2B5EF4-FFF2-40B4-BE49-F238E27FC236}">
              <a16:creationId xmlns:a16="http://schemas.microsoft.com/office/drawing/2014/main" id="{D548481C-C216-44A6-AFA3-1320389DAE8F}"/>
            </a:ext>
          </a:extLst>
        </xdr:cNvPr>
        <xdr:cNvSpPr txBox="1"/>
      </xdr:nvSpPr>
      <xdr:spPr>
        <a:xfrm>
          <a:off x="152660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29735</xdr:rowOff>
    </xdr:from>
    <xdr:ext cx="405111" cy="259045"/>
    <xdr:sp macro="" textlink="">
      <xdr:nvSpPr>
        <xdr:cNvPr id="770" name="n_2aveValue【消防施設】&#10;有形固定資産減価償却率">
          <a:extLst>
            <a:ext uri="{FF2B5EF4-FFF2-40B4-BE49-F238E27FC236}">
              <a16:creationId xmlns:a16="http://schemas.microsoft.com/office/drawing/2014/main" id="{4BB19FA2-4FE1-47F2-8234-56AE6AE4CC29}"/>
            </a:ext>
          </a:extLst>
        </xdr:cNvPr>
        <xdr:cNvSpPr txBox="1"/>
      </xdr:nvSpPr>
      <xdr:spPr>
        <a:xfrm>
          <a:off x="14389744"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158005</xdr:rowOff>
    </xdr:from>
    <xdr:ext cx="405111" cy="259045"/>
    <xdr:sp macro="" textlink="">
      <xdr:nvSpPr>
        <xdr:cNvPr id="771" name="n_3aveValue【消防施設】&#10;有形固定資産減価償却率">
          <a:extLst>
            <a:ext uri="{FF2B5EF4-FFF2-40B4-BE49-F238E27FC236}">
              <a16:creationId xmlns:a16="http://schemas.microsoft.com/office/drawing/2014/main" id="{4F940429-7E60-4FD2-AA1F-7183B2A35F4D}"/>
            </a:ext>
          </a:extLst>
        </xdr:cNvPr>
        <xdr:cNvSpPr txBox="1"/>
      </xdr:nvSpPr>
      <xdr:spPr>
        <a:xfrm>
          <a:off x="135007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77740</xdr:rowOff>
    </xdr:from>
    <xdr:ext cx="405111" cy="259045"/>
    <xdr:sp macro="" textlink="">
      <xdr:nvSpPr>
        <xdr:cNvPr id="772" name="n_4aveValue【消防施設】&#10;有形固定資産減価償却率">
          <a:extLst>
            <a:ext uri="{FF2B5EF4-FFF2-40B4-BE49-F238E27FC236}">
              <a16:creationId xmlns:a16="http://schemas.microsoft.com/office/drawing/2014/main" id="{7E2C3182-AD02-4EA0-A9DA-37F4E46CEE42}"/>
            </a:ext>
          </a:extLst>
        </xdr:cNvPr>
        <xdr:cNvSpPr txBox="1"/>
      </xdr:nvSpPr>
      <xdr:spPr>
        <a:xfrm>
          <a:off x="12611744" y="1379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139716</xdr:rowOff>
    </xdr:from>
    <xdr:ext cx="405111" cy="259045"/>
    <xdr:sp macro="" textlink="">
      <xdr:nvSpPr>
        <xdr:cNvPr id="773" name="n_1mainValue【消防施設】&#10;有形固定資産減価償却率">
          <a:extLst>
            <a:ext uri="{FF2B5EF4-FFF2-40B4-BE49-F238E27FC236}">
              <a16:creationId xmlns:a16="http://schemas.microsoft.com/office/drawing/2014/main" id="{AEC50735-B9C8-46FC-9517-754E8877F97C}"/>
            </a:ext>
          </a:extLst>
        </xdr:cNvPr>
        <xdr:cNvSpPr txBox="1"/>
      </xdr:nvSpPr>
      <xdr:spPr>
        <a:xfrm>
          <a:off x="152660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112285</xdr:rowOff>
    </xdr:from>
    <xdr:ext cx="405111" cy="259045"/>
    <xdr:sp macro="" textlink="">
      <xdr:nvSpPr>
        <xdr:cNvPr id="774" name="n_2mainValue【消防施設】&#10;有形固定資産減価償却率">
          <a:extLst>
            <a:ext uri="{FF2B5EF4-FFF2-40B4-BE49-F238E27FC236}">
              <a16:creationId xmlns:a16="http://schemas.microsoft.com/office/drawing/2014/main" id="{82E3E5A4-A86C-4971-A770-E6168903BD31}"/>
            </a:ext>
          </a:extLst>
        </xdr:cNvPr>
        <xdr:cNvSpPr txBox="1"/>
      </xdr:nvSpPr>
      <xdr:spPr>
        <a:xfrm>
          <a:off x="14389744" y="1348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153179</xdr:rowOff>
    </xdr:from>
    <xdr:ext cx="405111" cy="259045"/>
    <xdr:sp macro="" textlink="">
      <xdr:nvSpPr>
        <xdr:cNvPr id="775" name="n_3mainValue【消防施設】&#10;有形固定資産減価償却率">
          <a:extLst>
            <a:ext uri="{FF2B5EF4-FFF2-40B4-BE49-F238E27FC236}">
              <a16:creationId xmlns:a16="http://schemas.microsoft.com/office/drawing/2014/main" id="{B697C140-FD45-4848-B79F-E44AAF288B20}"/>
            </a:ext>
          </a:extLst>
        </xdr:cNvPr>
        <xdr:cNvSpPr txBox="1"/>
      </xdr:nvSpPr>
      <xdr:spPr>
        <a:xfrm>
          <a:off x="135007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59707</xdr:rowOff>
    </xdr:from>
    <xdr:ext cx="405111" cy="259045"/>
    <xdr:sp macro="" textlink="">
      <xdr:nvSpPr>
        <xdr:cNvPr id="776" name="n_4mainValue【消防施設】&#10;有形固定資産減価償却率">
          <a:extLst>
            <a:ext uri="{FF2B5EF4-FFF2-40B4-BE49-F238E27FC236}">
              <a16:creationId xmlns:a16="http://schemas.microsoft.com/office/drawing/2014/main" id="{AAA4F402-A58B-4D09-B29E-AC2DA9D7B16F}"/>
            </a:ext>
          </a:extLst>
        </xdr:cNvPr>
        <xdr:cNvSpPr txBox="1"/>
      </xdr:nvSpPr>
      <xdr:spPr>
        <a:xfrm>
          <a:off x="12611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A34253EB-1C3E-4E2E-9434-9282289EE6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B7883F42-8BA7-46D4-9199-0CF46FD150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23373599-B717-40E8-96F9-D7A9897CD1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F4B05CC0-D2ED-43C1-B395-210CF128A29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96715694-1B31-4094-B676-FA76DBFBF6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BFA64924-3D5A-4F8C-BF1D-57791ADE61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82E2CF48-6070-4179-A8A8-EF76386990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F956C152-4661-40BA-9EE9-C318DBA8B47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58BB0813-ACE8-46E0-B4DE-E7B0D5129E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4745510B-942E-4495-9C6F-10E7939DA24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F57712D2-F49D-4CC8-B2AC-4FEA4D6C678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70BB71CA-F447-47FD-A532-E5C920355C5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F0BE5C8E-4653-4CC7-B240-DD4880E5C1C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FC568888-DF87-4DE9-8788-CBD4409F457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5BD01C21-DB77-4D30-A742-190C94F3776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D4608FD5-C99A-47CD-B110-938F1A56A4B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86A483AD-D9CE-46F8-B27B-B419A550E54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DBF96652-1A5B-4B9B-8DA4-E3BF8C79795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5B94617F-F500-438F-BF72-2F4D0EEB696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646E4951-0C3C-40FC-908A-224F8137C63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AFA4D9A9-AFB5-4110-9FDD-FFCCA0CB820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1C417899-5BF7-4E69-BFA2-C43836DA55C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44708731-BBB9-4178-937E-1047FDFD26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68D0AF7-870B-4A79-8707-BA6525F0233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661E4CB6-EB49-4071-8CCD-9E1E66E08D7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23405</xdr:rowOff>
    </xdr:from>
    <xdr:to>
      <xdr:col>116</xdr:col>
      <xdr:colOff>62864</xdr:colOff>
      <xdr:row>86</xdr:row>
      <xdr:rowOff>41366</xdr:rowOff>
    </xdr:to>
    <xdr:cxnSp macro="">
      <xdr:nvCxnSpPr>
        <xdr:cNvPr id="802" name="直線コネクタ 801">
          <a:extLst>
            <a:ext uri="{FF2B5EF4-FFF2-40B4-BE49-F238E27FC236}">
              <a16:creationId xmlns:a16="http://schemas.microsoft.com/office/drawing/2014/main" id="{73ED8987-B78A-4DA8-80E6-C73857C4BDEF}"/>
            </a:ext>
          </a:extLst>
        </xdr:cNvPr>
        <xdr:cNvCxnSpPr/>
      </xdr:nvCxnSpPr>
      <xdr:spPr>
        <a:xfrm flipV="1">
          <a:off x="22160864" y="13225055"/>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803" name="【消防施設】&#10;一人当たり面積最小値テキスト">
          <a:extLst>
            <a:ext uri="{FF2B5EF4-FFF2-40B4-BE49-F238E27FC236}">
              <a16:creationId xmlns:a16="http://schemas.microsoft.com/office/drawing/2014/main" id="{EBA5C1BD-1B44-4822-B121-1D782EBC20B4}"/>
            </a:ext>
          </a:extLst>
        </xdr:cNvPr>
        <xdr:cNvSpPr txBox="1"/>
      </xdr:nvSpPr>
      <xdr:spPr>
        <a:xfrm>
          <a:off x="22199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804" name="直線コネクタ 803">
          <a:extLst>
            <a:ext uri="{FF2B5EF4-FFF2-40B4-BE49-F238E27FC236}">
              <a16:creationId xmlns:a16="http://schemas.microsoft.com/office/drawing/2014/main" id="{6E33D978-2337-4F69-9EE7-F95FA52B218C}"/>
            </a:ext>
          </a:extLst>
        </xdr:cNvPr>
        <xdr:cNvCxnSpPr/>
      </xdr:nvCxnSpPr>
      <xdr:spPr>
        <a:xfrm>
          <a:off x="22072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141532</xdr:rowOff>
    </xdr:from>
    <xdr:ext cx="469744" cy="259045"/>
    <xdr:sp macro="" textlink="">
      <xdr:nvSpPr>
        <xdr:cNvPr id="805" name="【消防施設】&#10;一人当たり面積最大値テキスト">
          <a:extLst>
            <a:ext uri="{FF2B5EF4-FFF2-40B4-BE49-F238E27FC236}">
              <a16:creationId xmlns:a16="http://schemas.microsoft.com/office/drawing/2014/main" id="{6070E4BF-915A-4285-AABF-55059A1C7A9B}"/>
            </a:ext>
          </a:extLst>
        </xdr:cNvPr>
        <xdr:cNvSpPr txBox="1"/>
      </xdr:nvSpPr>
      <xdr:spPr>
        <a:xfrm>
          <a:off x="22199600" y="1300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23405</xdr:rowOff>
    </xdr:from>
    <xdr:to>
      <xdr:col>116</xdr:col>
      <xdr:colOff>152400</xdr:colOff>
      <xdr:row>77</xdr:row>
      <xdr:rowOff>23405</xdr:rowOff>
    </xdr:to>
    <xdr:cxnSp macro="">
      <xdr:nvCxnSpPr>
        <xdr:cNvPr id="806" name="直線コネクタ 805">
          <a:extLst>
            <a:ext uri="{FF2B5EF4-FFF2-40B4-BE49-F238E27FC236}">
              <a16:creationId xmlns:a16="http://schemas.microsoft.com/office/drawing/2014/main" id="{FF25DD29-D2E6-479D-B509-E592A7C2EE61}"/>
            </a:ext>
          </a:extLst>
        </xdr:cNvPr>
        <xdr:cNvCxnSpPr/>
      </xdr:nvCxnSpPr>
      <xdr:spPr>
        <a:xfrm>
          <a:off x="22072600" y="132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135545</xdr:rowOff>
    </xdr:from>
    <xdr:ext cx="469744" cy="259045"/>
    <xdr:sp macro="" textlink="">
      <xdr:nvSpPr>
        <xdr:cNvPr id="807" name="【消防施設】&#10;一人当たり面積平均値テキスト">
          <a:extLst>
            <a:ext uri="{FF2B5EF4-FFF2-40B4-BE49-F238E27FC236}">
              <a16:creationId xmlns:a16="http://schemas.microsoft.com/office/drawing/2014/main" id="{8DF500F6-0A44-4665-B483-4D6BC74CFE29}"/>
            </a:ext>
          </a:extLst>
        </xdr:cNvPr>
        <xdr:cNvSpPr txBox="1"/>
      </xdr:nvSpPr>
      <xdr:spPr>
        <a:xfrm>
          <a:off x="22199600" y="1419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157118</xdr:rowOff>
    </xdr:from>
    <xdr:to>
      <xdr:col>116</xdr:col>
      <xdr:colOff>114300</xdr:colOff>
      <xdr:row>83</xdr:row>
      <xdr:rowOff>87268</xdr:rowOff>
    </xdr:to>
    <xdr:sp macro="" textlink="">
      <xdr:nvSpPr>
        <xdr:cNvPr id="808" name="フローチャート: 判断 807">
          <a:extLst>
            <a:ext uri="{FF2B5EF4-FFF2-40B4-BE49-F238E27FC236}">
              <a16:creationId xmlns:a16="http://schemas.microsoft.com/office/drawing/2014/main" id="{CC382805-8858-4202-92DC-F394C0432BC8}"/>
            </a:ext>
          </a:extLst>
        </xdr:cNvPr>
        <xdr:cNvSpPr/>
      </xdr:nvSpPr>
      <xdr:spPr>
        <a:xfrm>
          <a:off x="22110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11793</xdr:rowOff>
    </xdr:from>
    <xdr:to>
      <xdr:col>112</xdr:col>
      <xdr:colOff>38100</xdr:colOff>
      <xdr:row>83</xdr:row>
      <xdr:rowOff>113393</xdr:rowOff>
    </xdr:to>
    <xdr:sp macro="" textlink="">
      <xdr:nvSpPr>
        <xdr:cNvPr id="809" name="フローチャート: 判断 808">
          <a:extLst>
            <a:ext uri="{FF2B5EF4-FFF2-40B4-BE49-F238E27FC236}">
              <a16:creationId xmlns:a16="http://schemas.microsoft.com/office/drawing/2014/main" id="{99431626-D575-4856-9E42-63B0D28B0539}"/>
            </a:ext>
          </a:extLst>
        </xdr:cNvPr>
        <xdr:cNvSpPr/>
      </xdr:nvSpPr>
      <xdr:spPr>
        <a:xfrm>
          <a:off x="21272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50981</xdr:rowOff>
    </xdr:from>
    <xdr:to>
      <xdr:col>107</xdr:col>
      <xdr:colOff>101600</xdr:colOff>
      <xdr:row>83</xdr:row>
      <xdr:rowOff>152581</xdr:rowOff>
    </xdr:to>
    <xdr:sp macro="" textlink="">
      <xdr:nvSpPr>
        <xdr:cNvPr id="810" name="フローチャート: 判断 809">
          <a:extLst>
            <a:ext uri="{FF2B5EF4-FFF2-40B4-BE49-F238E27FC236}">
              <a16:creationId xmlns:a16="http://schemas.microsoft.com/office/drawing/2014/main" id="{3561B205-790A-4432-81E5-3797542EA8BC}"/>
            </a:ext>
          </a:extLst>
        </xdr:cNvPr>
        <xdr:cNvSpPr/>
      </xdr:nvSpPr>
      <xdr:spPr>
        <a:xfrm>
          <a:off x="20383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11" name="フローチャート: 判断 810">
          <a:extLst>
            <a:ext uri="{FF2B5EF4-FFF2-40B4-BE49-F238E27FC236}">
              <a16:creationId xmlns:a16="http://schemas.microsoft.com/office/drawing/2014/main" id="{D6E084EC-D800-4867-ABB6-57958D998CCC}"/>
            </a:ext>
          </a:extLst>
        </xdr:cNvPr>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116295</xdr:rowOff>
    </xdr:from>
    <xdr:to>
      <xdr:col>98</xdr:col>
      <xdr:colOff>38100</xdr:colOff>
      <xdr:row>84</xdr:row>
      <xdr:rowOff>46445</xdr:rowOff>
    </xdr:to>
    <xdr:sp macro="" textlink="">
      <xdr:nvSpPr>
        <xdr:cNvPr id="812" name="フローチャート: 判断 811">
          <a:extLst>
            <a:ext uri="{FF2B5EF4-FFF2-40B4-BE49-F238E27FC236}">
              <a16:creationId xmlns:a16="http://schemas.microsoft.com/office/drawing/2014/main" id="{3F4725CE-EAA5-40DE-86BD-708254F1BA7B}"/>
            </a:ext>
          </a:extLst>
        </xdr:cNvPr>
        <xdr:cNvSpPr/>
      </xdr:nvSpPr>
      <xdr:spPr>
        <a:xfrm>
          <a:off x="18605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F38AAC10-9B00-46B4-98A7-1B40E280319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12D1E66-9A54-4A6B-8B58-93360C46B0A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307E7D8-7B08-481F-9B15-202A4D5D574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D11CDF-155D-4147-BDFE-52DC31B7206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7C2ACEC-2884-4425-8921-190181FC7D9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34652</xdr:rowOff>
    </xdr:from>
    <xdr:to>
      <xdr:col>116</xdr:col>
      <xdr:colOff>114300</xdr:colOff>
      <xdr:row>77</xdr:row>
      <xdr:rowOff>136252</xdr:rowOff>
    </xdr:to>
    <xdr:sp macro="" textlink="">
      <xdr:nvSpPr>
        <xdr:cNvPr id="818" name="楕円 817">
          <a:extLst>
            <a:ext uri="{FF2B5EF4-FFF2-40B4-BE49-F238E27FC236}">
              <a16:creationId xmlns:a16="http://schemas.microsoft.com/office/drawing/2014/main" id="{ECEADDC9-F56D-4444-B394-7EDAADC1FBB6}"/>
            </a:ext>
          </a:extLst>
        </xdr:cNvPr>
        <xdr:cNvSpPr/>
      </xdr:nvSpPr>
      <xdr:spPr>
        <a:xfrm>
          <a:off x="22110700" y="132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121029</xdr:rowOff>
    </xdr:from>
    <xdr:ext cx="469744" cy="259045"/>
    <xdr:sp macro="" textlink="">
      <xdr:nvSpPr>
        <xdr:cNvPr id="819" name="【消防施設】&#10;一人当たり面積該当値テキスト">
          <a:extLst>
            <a:ext uri="{FF2B5EF4-FFF2-40B4-BE49-F238E27FC236}">
              <a16:creationId xmlns:a16="http://schemas.microsoft.com/office/drawing/2014/main" id="{812B9B9B-11F4-4FA9-A9A1-92FD443CFFB8}"/>
            </a:ext>
          </a:extLst>
        </xdr:cNvPr>
        <xdr:cNvSpPr txBox="1"/>
      </xdr:nvSpPr>
      <xdr:spPr>
        <a:xfrm>
          <a:off x="22199600" y="1315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77107</xdr:rowOff>
    </xdr:from>
    <xdr:to>
      <xdr:col>112</xdr:col>
      <xdr:colOff>38100</xdr:colOff>
      <xdr:row>78</xdr:row>
      <xdr:rowOff>7257</xdr:rowOff>
    </xdr:to>
    <xdr:sp macro="" textlink="">
      <xdr:nvSpPr>
        <xdr:cNvPr id="820" name="楕円 819">
          <a:extLst>
            <a:ext uri="{FF2B5EF4-FFF2-40B4-BE49-F238E27FC236}">
              <a16:creationId xmlns:a16="http://schemas.microsoft.com/office/drawing/2014/main" id="{BF580446-C4E1-457A-8A35-AB28E8A64290}"/>
            </a:ext>
          </a:extLst>
        </xdr:cNvPr>
        <xdr:cNvSpPr/>
      </xdr:nvSpPr>
      <xdr:spPr>
        <a:xfrm>
          <a:off x="212725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85452</xdr:rowOff>
    </xdr:from>
    <xdr:to>
      <xdr:col>116</xdr:col>
      <xdr:colOff>63500</xdr:colOff>
      <xdr:row>77</xdr:row>
      <xdr:rowOff>127907</xdr:rowOff>
    </xdr:to>
    <xdr:cxnSp macro="">
      <xdr:nvCxnSpPr>
        <xdr:cNvPr id="821" name="直線コネクタ 820">
          <a:extLst>
            <a:ext uri="{FF2B5EF4-FFF2-40B4-BE49-F238E27FC236}">
              <a16:creationId xmlns:a16="http://schemas.microsoft.com/office/drawing/2014/main" id="{89862C73-7433-461D-83B7-D9FF8F64F080}"/>
            </a:ext>
          </a:extLst>
        </xdr:cNvPr>
        <xdr:cNvCxnSpPr/>
      </xdr:nvCxnSpPr>
      <xdr:spPr>
        <a:xfrm flipV="1">
          <a:off x="21323300" y="1328710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106499</xdr:rowOff>
    </xdr:from>
    <xdr:to>
      <xdr:col>107</xdr:col>
      <xdr:colOff>101600</xdr:colOff>
      <xdr:row>78</xdr:row>
      <xdr:rowOff>36649</xdr:rowOff>
    </xdr:to>
    <xdr:sp macro="" textlink="">
      <xdr:nvSpPr>
        <xdr:cNvPr id="822" name="楕円 821">
          <a:extLst>
            <a:ext uri="{FF2B5EF4-FFF2-40B4-BE49-F238E27FC236}">
              <a16:creationId xmlns:a16="http://schemas.microsoft.com/office/drawing/2014/main" id="{3A11DCA9-C83E-48F1-9D40-859AF9BEF9E2}"/>
            </a:ext>
          </a:extLst>
        </xdr:cNvPr>
        <xdr:cNvSpPr/>
      </xdr:nvSpPr>
      <xdr:spPr>
        <a:xfrm>
          <a:off x="20383500" y="133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127907</xdr:rowOff>
    </xdr:from>
    <xdr:to>
      <xdr:col>111</xdr:col>
      <xdr:colOff>177800</xdr:colOff>
      <xdr:row>77</xdr:row>
      <xdr:rowOff>157299</xdr:rowOff>
    </xdr:to>
    <xdr:cxnSp macro="">
      <xdr:nvCxnSpPr>
        <xdr:cNvPr id="823" name="直線コネクタ 822">
          <a:extLst>
            <a:ext uri="{FF2B5EF4-FFF2-40B4-BE49-F238E27FC236}">
              <a16:creationId xmlns:a16="http://schemas.microsoft.com/office/drawing/2014/main" id="{7A6989C3-365E-4F93-B461-E02679858509}"/>
            </a:ext>
          </a:extLst>
        </xdr:cNvPr>
        <xdr:cNvCxnSpPr/>
      </xdr:nvCxnSpPr>
      <xdr:spPr>
        <a:xfrm flipV="1">
          <a:off x="20434300" y="133295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135889</xdr:rowOff>
    </xdr:from>
    <xdr:to>
      <xdr:col>102</xdr:col>
      <xdr:colOff>165100</xdr:colOff>
      <xdr:row>78</xdr:row>
      <xdr:rowOff>66039</xdr:rowOff>
    </xdr:to>
    <xdr:sp macro="" textlink="">
      <xdr:nvSpPr>
        <xdr:cNvPr id="824" name="楕円 823">
          <a:extLst>
            <a:ext uri="{FF2B5EF4-FFF2-40B4-BE49-F238E27FC236}">
              <a16:creationId xmlns:a16="http://schemas.microsoft.com/office/drawing/2014/main" id="{2B32F40A-F5DA-4824-B949-CF7AEC036373}"/>
            </a:ext>
          </a:extLst>
        </xdr:cNvPr>
        <xdr:cNvSpPr/>
      </xdr:nvSpPr>
      <xdr:spPr>
        <a:xfrm>
          <a:off x="19494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157299</xdr:rowOff>
    </xdr:from>
    <xdr:to>
      <xdr:col>107</xdr:col>
      <xdr:colOff>50800</xdr:colOff>
      <xdr:row>78</xdr:row>
      <xdr:rowOff>15239</xdr:rowOff>
    </xdr:to>
    <xdr:cxnSp macro="">
      <xdr:nvCxnSpPr>
        <xdr:cNvPr id="825" name="直線コネクタ 824">
          <a:extLst>
            <a:ext uri="{FF2B5EF4-FFF2-40B4-BE49-F238E27FC236}">
              <a16:creationId xmlns:a16="http://schemas.microsoft.com/office/drawing/2014/main" id="{E09B7122-066D-4FF7-ABF6-5C030E46E632}"/>
            </a:ext>
          </a:extLst>
        </xdr:cNvPr>
        <xdr:cNvCxnSpPr/>
      </xdr:nvCxnSpPr>
      <xdr:spPr>
        <a:xfrm flipV="1">
          <a:off x="19545300" y="133589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363</xdr:rowOff>
    </xdr:from>
    <xdr:to>
      <xdr:col>98</xdr:col>
      <xdr:colOff>38100</xdr:colOff>
      <xdr:row>78</xdr:row>
      <xdr:rowOff>101963</xdr:rowOff>
    </xdr:to>
    <xdr:sp macro="" textlink="">
      <xdr:nvSpPr>
        <xdr:cNvPr id="826" name="楕円 825">
          <a:extLst>
            <a:ext uri="{FF2B5EF4-FFF2-40B4-BE49-F238E27FC236}">
              <a16:creationId xmlns:a16="http://schemas.microsoft.com/office/drawing/2014/main" id="{F344E92D-8B6A-4B09-ACBB-2797883C60D3}"/>
            </a:ext>
          </a:extLst>
        </xdr:cNvPr>
        <xdr:cNvSpPr/>
      </xdr:nvSpPr>
      <xdr:spPr>
        <a:xfrm>
          <a:off x="18605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15239</xdr:rowOff>
    </xdr:from>
    <xdr:to>
      <xdr:col>102</xdr:col>
      <xdr:colOff>114300</xdr:colOff>
      <xdr:row>78</xdr:row>
      <xdr:rowOff>51163</xdr:rowOff>
    </xdr:to>
    <xdr:cxnSp macro="">
      <xdr:nvCxnSpPr>
        <xdr:cNvPr id="827" name="直線コネクタ 826">
          <a:extLst>
            <a:ext uri="{FF2B5EF4-FFF2-40B4-BE49-F238E27FC236}">
              <a16:creationId xmlns:a16="http://schemas.microsoft.com/office/drawing/2014/main" id="{ACFB6F7A-2ABA-4568-9CB2-4E4D9C9DD77B}"/>
            </a:ext>
          </a:extLst>
        </xdr:cNvPr>
        <xdr:cNvCxnSpPr/>
      </xdr:nvCxnSpPr>
      <xdr:spPr>
        <a:xfrm flipV="1">
          <a:off x="18656300" y="133883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104520</xdr:rowOff>
    </xdr:from>
    <xdr:ext cx="469744" cy="259045"/>
    <xdr:sp macro="" textlink="">
      <xdr:nvSpPr>
        <xdr:cNvPr id="828" name="n_1aveValue【消防施設】&#10;一人当たり面積">
          <a:extLst>
            <a:ext uri="{FF2B5EF4-FFF2-40B4-BE49-F238E27FC236}">
              <a16:creationId xmlns:a16="http://schemas.microsoft.com/office/drawing/2014/main" id="{2EAF1081-FB72-44D5-88AB-735679BA2657}"/>
            </a:ext>
          </a:extLst>
        </xdr:cNvPr>
        <xdr:cNvSpPr txBox="1"/>
      </xdr:nvSpPr>
      <xdr:spPr>
        <a:xfrm>
          <a:off x="210757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143708</xdr:rowOff>
    </xdr:from>
    <xdr:ext cx="469744" cy="259045"/>
    <xdr:sp macro="" textlink="">
      <xdr:nvSpPr>
        <xdr:cNvPr id="829" name="n_2aveValue【消防施設】&#10;一人当たり面積">
          <a:extLst>
            <a:ext uri="{FF2B5EF4-FFF2-40B4-BE49-F238E27FC236}">
              <a16:creationId xmlns:a16="http://schemas.microsoft.com/office/drawing/2014/main" id="{6816C199-447B-48ED-BC26-2592F4002960}"/>
            </a:ext>
          </a:extLst>
        </xdr:cNvPr>
        <xdr:cNvSpPr txBox="1"/>
      </xdr:nvSpPr>
      <xdr:spPr>
        <a:xfrm>
          <a:off x="20199427" y="1437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169834</xdr:rowOff>
    </xdr:from>
    <xdr:ext cx="469744" cy="259045"/>
    <xdr:sp macro="" textlink="">
      <xdr:nvSpPr>
        <xdr:cNvPr id="830" name="n_3aveValue【消防施設】&#10;一人当たり面積">
          <a:extLst>
            <a:ext uri="{FF2B5EF4-FFF2-40B4-BE49-F238E27FC236}">
              <a16:creationId xmlns:a16="http://schemas.microsoft.com/office/drawing/2014/main" id="{0E70D291-F001-4D7B-9570-18E801C19FFE}"/>
            </a:ext>
          </a:extLst>
        </xdr:cNvPr>
        <xdr:cNvSpPr txBox="1"/>
      </xdr:nvSpPr>
      <xdr:spPr>
        <a:xfrm>
          <a:off x="19310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37572</xdr:rowOff>
    </xdr:from>
    <xdr:ext cx="469744" cy="259045"/>
    <xdr:sp macro="" textlink="">
      <xdr:nvSpPr>
        <xdr:cNvPr id="831" name="n_4aveValue【消防施設】&#10;一人当たり面積">
          <a:extLst>
            <a:ext uri="{FF2B5EF4-FFF2-40B4-BE49-F238E27FC236}">
              <a16:creationId xmlns:a16="http://schemas.microsoft.com/office/drawing/2014/main" id="{D5E5E610-4B38-4D68-A7F8-EF7747A134E9}"/>
            </a:ext>
          </a:extLst>
        </xdr:cNvPr>
        <xdr:cNvSpPr txBox="1"/>
      </xdr:nvSpPr>
      <xdr:spPr>
        <a:xfrm>
          <a:off x="18421427" y="144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23784</xdr:rowOff>
    </xdr:from>
    <xdr:ext cx="469744" cy="259045"/>
    <xdr:sp macro="" textlink="">
      <xdr:nvSpPr>
        <xdr:cNvPr id="832" name="n_1mainValue【消防施設】&#10;一人当たり面積">
          <a:extLst>
            <a:ext uri="{FF2B5EF4-FFF2-40B4-BE49-F238E27FC236}">
              <a16:creationId xmlns:a16="http://schemas.microsoft.com/office/drawing/2014/main" id="{195D2ABB-14D5-4CDC-924D-56654BFB0B85}"/>
            </a:ext>
          </a:extLst>
        </xdr:cNvPr>
        <xdr:cNvSpPr txBox="1"/>
      </xdr:nvSpPr>
      <xdr:spPr>
        <a:xfrm>
          <a:off x="21075727" y="130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53176</xdr:rowOff>
    </xdr:from>
    <xdr:ext cx="469744" cy="259045"/>
    <xdr:sp macro="" textlink="">
      <xdr:nvSpPr>
        <xdr:cNvPr id="833" name="n_2mainValue【消防施設】&#10;一人当たり面積">
          <a:extLst>
            <a:ext uri="{FF2B5EF4-FFF2-40B4-BE49-F238E27FC236}">
              <a16:creationId xmlns:a16="http://schemas.microsoft.com/office/drawing/2014/main" id="{2E01BEBF-E34D-4250-A1DF-4529E80D773E}"/>
            </a:ext>
          </a:extLst>
        </xdr:cNvPr>
        <xdr:cNvSpPr txBox="1"/>
      </xdr:nvSpPr>
      <xdr:spPr>
        <a:xfrm>
          <a:off x="20199427" y="1308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82566</xdr:rowOff>
    </xdr:from>
    <xdr:ext cx="469744" cy="259045"/>
    <xdr:sp macro="" textlink="">
      <xdr:nvSpPr>
        <xdr:cNvPr id="834" name="n_3mainValue【消防施設】&#10;一人当たり面積">
          <a:extLst>
            <a:ext uri="{FF2B5EF4-FFF2-40B4-BE49-F238E27FC236}">
              <a16:creationId xmlns:a16="http://schemas.microsoft.com/office/drawing/2014/main" id="{5EB1069E-E7CC-4DBC-B166-D397465CAD13}"/>
            </a:ext>
          </a:extLst>
        </xdr:cNvPr>
        <xdr:cNvSpPr txBox="1"/>
      </xdr:nvSpPr>
      <xdr:spPr>
        <a:xfrm>
          <a:off x="193104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118490</xdr:rowOff>
    </xdr:from>
    <xdr:ext cx="469744" cy="259045"/>
    <xdr:sp macro="" textlink="">
      <xdr:nvSpPr>
        <xdr:cNvPr id="835" name="n_4mainValue【消防施設】&#10;一人当たり面積">
          <a:extLst>
            <a:ext uri="{FF2B5EF4-FFF2-40B4-BE49-F238E27FC236}">
              <a16:creationId xmlns:a16="http://schemas.microsoft.com/office/drawing/2014/main" id="{15B6759D-58C8-4754-A13E-C2CF51B163C1}"/>
            </a:ext>
          </a:extLst>
        </xdr:cNvPr>
        <xdr:cNvSpPr txBox="1"/>
      </xdr:nvSpPr>
      <xdr:spPr>
        <a:xfrm>
          <a:off x="18421427" y="131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49CFA1D4-AEF5-4B17-8071-7BFD427781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C9087397-1F49-4E4E-B23A-BA2A25AE65B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4B721999-C855-444F-A1DC-BA3F995858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FC937941-D2ED-468A-B51D-7959ABA4B3D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2F2ED484-0CF0-4737-9349-895A454154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FC377FD0-AFEE-4C9D-BD5B-79498BE2A2E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6D60E2C2-081E-4E86-B5AC-6F7CB90B198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3F27D57D-0502-4850-926A-407FACA1AB5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2A7566AB-81E4-40B6-AB95-183327CAD61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A1E926A0-896F-4394-B87D-DB4A1C1DE8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E5DE2066-52D6-4392-B6A4-6430973484C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7" name="直線コネクタ 846">
          <a:extLst>
            <a:ext uri="{FF2B5EF4-FFF2-40B4-BE49-F238E27FC236}">
              <a16:creationId xmlns:a16="http://schemas.microsoft.com/office/drawing/2014/main" id="{CEDA58BD-F487-4AD4-8E78-B850A730015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8" name="テキスト ボックス 847">
          <a:extLst>
            <a:ext uri="{FF2B5EF4-FFF2-40B4-BE49-F238E27FC236}">
              <a16:creationId xmlns:a16="http://schemas.microsoft.com/office/drawing/2014/main" id="{518C7094-28E2-4CA4-A99D-5AA25E1711E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9" name="直線コネクタ 848">
          <a:extLst>
            <a:ext uri="{FF2B5EF4-FFF2-40B4-BE49-F238E27FC236}">
              <a16:creationId xmlns:a16="http://schemas.microsoft.com/office/drawing/2014/main" id="{0A02A657-EF7A-4176-8857-429278CFE0F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0" name="テキスト ボックス 849">
          <a:extLst>
            <a:ext uri="{FF2B5EF4-FFF2-40B4-BE49-F238E27FC236}">
              <a16:creationId xmlns:a16="http://schemas.microsoft.com/office/drawing/2014/main" id="{D93A4919-C8DD-413B-A396-A78C5AFCB37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a:extLst>
            <a:ext uri="{FF2B5EF4-FFF2-40B4-BE49-F238E27FC236}">
              <a16:creationId xmlns:a16="http://schemas.microsoft.com/office/drawing/2014/main" id="{C383B3F9-A726-4177-B7D1-957B0FC3CBB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2" name="テキスト ボックス 851">
          <a:extLst>
            <a:ext uri="{FF2B5EF4-FFF2-40B4-BE49-F238E27FC236}">
              <a16:creationId xmlns:a16="http://schemas.microsoft.com/office/drawing/2014/main" id="{1BD6758C-795F-4D17-A1DB-6FC12FB74AD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3" name="直線コネクタ 852">
          <a:extLst>
            <a:ext uri="{FF2B5EF4-FFF2-40B4-BE49-F238E27FC236}">
              <a16:creationId xmlns:a16="http://schemas.microsoft.com/office/drawing/2014/main" id="{2C863A13-6035-4760-B985-28BC68462F0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4" name="テキスト ボックス 853">
          <a:extLst>
            <a:ext uri="{FF2B5EF4-FFF2-40B4-BE49-F238E27FC236}">
              <a16:creationId xmlns:a16="http://schemas.microsoft.com/office/drawing/2014/main" id="{00C0A02C-84D8-4266-84A2-CBD444476F6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5" name="直線コネクタ 854">
          <a:extLst>
            <a:ext uri="{FF2B5EF4-FFF2-40B4-BE49-F238E27FC236}">
              <a16:creationId xmlns:a16="http://schemas.microsoft.com/office/drawing/2014/main" id="{9F8F95EF-9566-4E15-9CD1-4BE57ECE9CC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6" name="テキスト ボックス 855">
          <a:extLst>
            <a:ext uri="{FF2B5EF4-FFF2-40B4-BE49-F238E27FC236}">
              <a16:creationId xmlns:a16="http://schemas.microsoft.com/office/drawing/2014/main" id="{29EE9C5A-3485-45DF-8FD4-B5F9BF3A60E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A7FCD320-DC3D-45F9-8C17-6E8D41B8BE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EE991C98-AAA3-4F0A-95B9-07FC9EB517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109</xdr:row>
      <xdr:rowOff>60961</xdr:rowOff>
    </xdr:to>
    <xdr:cxnSp macro="">
      <xdr:nvCxnSpPr>
        <xdr:cNvPr id="859" name="直線コネクタ 858">
          <a:extLst>
            <a:ext uri="{FF2B5EF4-FFF2-40B4-BE49-F238E27FC236}">
              <a16:creationId xmlns:a16="http://schemas.microsoft.com/office/drawing/2014/main" id="{42B09268-3B88-4C14-ABAA-A2B632A5CFFC}"/>
            </a:ext>
          </a:extLst>
        </xdr:cNvPr>
        <xdr:cNvCxnSpPr/>
      </xdr:nvCxnSpPr>
      <xdr:spPr>
        <a:xfrm flipV="1">
          <a:off x="16318864" y="17291686"/>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60" name="【庁舎】&#10;有形固定資産減価償却率最小値テキスト">
          <a:extLst>
            <a:ext uri="{FF2B5EF4-FFF2-40B4-BE49-F238E27FC236}">
              <a16:creationId xmlns:a16="http://schemas.microsoft.com/office/drawing/2014/main" id="{D3B32B19-BD73-4880-A0E5-942CE5C1A1C2}"/>
            </a:ext>
          </a:extLst>
        </xdr:cNvPr>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61" name="直線コネクタ 860">
          <a:extLst>
            <a:ext uri="{FF2B5EF4-FFF2-40B4-BE49-F238E27FC236}">
              <a16:creationId xmlns:a16="http://schemas.microsoft.com/office/drawing/2014/main" id="{5ED2E4A7-9ED7-4035-8289-CAC918ACECB5}"/>
            </a:ext>
          </a:extLst>
        </xdr:cNvPr>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340478" cy="259045"/>
    <xdr:sp macro="" textlink="">
      <xdr:nvSpPr>
        <xdr:cNvPr id="862" name="【庁舎】&#10;有形固定資産減価償却率最大値テキスト">
          <a:extLst>
            <a:ext uri="{FF2B5EF4-FFF2-40B4-BE49-F238E27FC236}">
              <a16:creationId xmlns:a16="http://schemas.microsoft.com/office/drawing/2014/main" id="{F97DDAAD-AA4C-4772-8984-21124DD17B5C}"/>
            </a:ext>
          </a:extLst>
        </xdr:cNvPr>
        <xdr:cNvSpPr txBox="1"/>
      </xdr:nvSpPr>
      <xdr:spPr>
        <a:xfrm>
          <a:off x="16357600" y="17066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863" name="直線コネクタ 862">
          <a:extLst>
            <a:ext uri="{FF2B5EF4-FFF2-40B4-BE49-F238E27FC236}">
              <a16:creationId xmlns:a16="http://schemas.microsoft.com/office/drawing/2014/main" id="{D8F0DE33-1FA4-4BA9-B156-AD73B08AC656}"/>
            </a:ext>
          </a:extLst>
        </xdr:cNvPr>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10177</xdr:rowOff>
    </xdr:from>
    <xdr:ext cx="405111" cy="259045"/>
    <xdr:sp macro="" textlink="">
      <xdr:nvSpPr>
        <xdr:cNvPr id="864" name="【庁舎】&#10;有形固定資産減価償却率平均値テキスト">
          <a:extLst>
            <a:ext uri="{FF2B5EF4-FFF2-40B4-BE49-F238E27FC236}">
              <a16:creationId xmlns:a16="http://schemas.microsoft.com/office/drawing/2014/main" id="{46AC275B-AA77-43A6-AAF4-843F7CDBE949}"/>
            </a:ext>
          </a:extLst>
        </xdr:cNvPr>
        <xdr:cNvSpPr txBox="1"/>
      </xdr:nvSpPr>
      <xdr:spPr>
        <a:xfrm>
          <a:off x="16357600" y="1784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158750</xdr:rowOff>
    </xdr:from>
    <xdr:to>
      <xdr:col>85</xdr:col>
      <xdr:colOff>177800</xdr:colOff>
      <xdr:row>105</xdr:row>
      <xdr:rowOff>88900</xdr:rowOff>
    </xdr:to>
    <xdr:sp macro="" textlink="">
      <xdr:nvSpPr>
        <xdr:cNvPr id="865" name="フローチャート: 判断 864">
          <a:extLst>
            <a:ext uri="{FF2B5EF4-FFF2-40B4-BE49-F238E27FC236}">
              <a16:creationId xmlns:a16="http://schemas.microsoft.com/office/drawing/2014/main" id="{4FF740CB-E1BB-4B1A-824D-8E6BE8E6F5F3}"/>
            </a:ext>
          </a:extLst>
        </xdr:cNvPr>
        <xdr:cNvSpPr/>
      </xdr:nvSpPr>
      <xdr:spPr>
        <a:xfrm>
          <a:off x="16268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866" name="フローチャート: 判断 865">
          <a:extLst>
            <a:ext uri="{FF2B5EF4-FFF2-40B4-BE49-F238E27FC236}">
              <a16:creationId xmlns:a16="http://schemas.microsoft.com/office/drawing/2014/main" id="{6B63ED2A-7145-446D-8179-BA1912A0EA4F}"/>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867" name="フローチャート: 判断 866">
          <a:extLst>
            <a:ext uri="{FF2B5EF4-FFF2-40B4-BE49-F238E27FC236}">
              <a16:creationId xmlns:a16="http://schemas.microsoft.com/office/drawing/2014/main" id="{52B19B5B-80E2-42A9-BFCE-D4FA55E0144C}"/>
            </a:ext>
          </a:extLst>
        </xdr:cNvPr>
        <xdr:cNvSpPr/>
      </xdr:nvSpPr>
      <xdr:spPr>
        <a:xfrm>
          <a:off x="1454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8" name="フローチャート: 判断 867">
          <a:extLst>
            <a:ext uri="{FF2B5EF4-FFF2-40B4-BE49-F238E27FC236}">
              <a16:creationId xmlns:a16="http://schemas.microsoft.com/office/drawing/2014/main" id="{D5C84D8D-E6CC-43B1-AF41-8B00A83EE9AC}"/>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8255</xdr:rowOff>
    </xdr:from>
    <xdr:to>
      <xdr:col>67</xdr:col>
      <xdr:colOff>101600</xdr:colOff>
      <xdr:row>105</xdr:row>
      <xdr:rowOff>109855</xdr:rowOff>
    </xdr:to>
    <xdr:sp macro="" textlink="">
      <xdr:nvSpPr>
        <xdr:cNvPr id="869" name="フローチャート: 判断 868">
          <a:extLst>
            <a:ext uri="{FF2B5EF4-FFF2-40B4-BE49-F238E27FC236}">
              <a16:creationId xmlns:a16="http://schemas.microsoft.com/office/drawing/2014/main" id="{4801A5FF-AACF-47B3-8B64-17DF957967CB}"/>
            </a:ext>
          </a:extLst>
        </xdr:cNvPr>
        <xdr:cNvSpPr/>
      </xdr:nvSpPr>
      <xdr:spPr>
        <a:xfrm>
          <a:off x="12763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7509D03A-8137-4001-B159-6B3AF3C319A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2CB6F37B-30CF-45EB-B36A-3D03AC192E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20C6FDFD-7FCE-46F7-B44B-8A61FFC4FCC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654702B-5046-4E12-9EC0-36B4E5E7872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58DF0FD-F888-491A-8898-11BF5F744A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137795</xdr:rowOff>
    </xdr:from>
    <xdr:to>
      <xdr:col>85</xdr:col>
      <xdr:colOff>177800</xdr:colOff>
      <xdr:row>109</xdr:row>
      <xdr:rowOff>67945</xdr:rowOff>
    </xdr:to>
    <xdr:sp macro="" textlink="">
      <xdr:nvSpPr>
        <xdr:cNvPr id="875" name="楕円 874">
          <a:extLst>
            <a:ext uri="{FF2B5EF4-FFF2-40B4-BE49-F238E27FC236}">
              <a16:creationId xmlns:a16="http://schemas.microsoft.com/office/drawing/2014/main" id="{C4EFA93D-A783-449F-A787-E4BA2E5E62D5}"/>
            </a:ext>
          </a:extLst>
        </xdr:cNvPr>
        <xdr:cNvSpPr/>
      </xdr:nvSpPr>
      <xdr:spPr>
        <a:xfrm>
          <a:off x="16268700" y="186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52722</xdr:rowOff>
    </xdr:from>
    <xdr:ext cx="405111" cy="259045"/>
    <xdr:sp macro="" textlink="">
      <xdr:nvSpPr>
        <xdr:cNvPr id="876" name="【庁舎】&#10;有形固定資産減価償却率該当値テキスト">
          <a:extLst>
            <a:ext uri="{FF2B5EF4-FFF2-40B4-BE49-F238E27FC236}">
              <a16:creationId xmlns:a16="http://schemas.microsoft.com/office/drawing/2014/main" id="{379720A3-AE73-45AA-9544-2F9843CC3839}"/>
            </a:ext>
          </a:extLst>
        </xdr:cNvPr>
        <xdr:cNvSpPr txBox="1"/>
      </xdr:nvSpPr>
      <xdr:spPr>
        <a:xfrm>
          <a:off x="16357600" y="185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141605</xdr:rowOff>
    </xdr:from>
    <xdr:to>
      <xdr:col>81</xdr:col>
      <xdr:colOff>101600</xdr:colOff>
      <xdr:row>109</xdr:row>
      <xdr:rowOff>71755</xdr:rowOff>
    </xdr:to>
    <xdr:sp macro="" textlink="">
      <xdr:nvSpPr>
        <xdr:cNvPr id="877" name="楕円 876">
          <a:extLst>
            <a:ext uri="{FF2B5EF4-FFF2-40B4-BE49-F238E27FC236}">
              <a16:creationId xmlns:a16="http://schemas.microsoft.com/office/drawing/2014/main" id="{37355811-5692-4971-892A-339566DB12E3}"/>
            </a:ext>
          </a:extLst>
        </xdr:cNvPr>
        <xdr:cNvSpPr/>
      </xdr:nvSpPr>
      <xdr:spPr>
        <a:xfrm>
          <a:off x="15430500" y="186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17145</xdr:rowOff>
    </xdr:from>
    <xdr:to>
      <xdr:col>85</xdr:col>
      <xdr:colOff>127000</xdr:colOff>
      <xdr:row>109</xdr:row>
      <xdr:rowOff>20955</xdr:rowOff>
    </xdr:to>
    <xdr:cxnSp macro="">
      <xdr:nvCxnSpPr>
        <xdr:cNvPr id="878" name="直線コネクタ 877">
          <a:extLst>
            <a:ext uri="{FF2B5EF4-FFF2-40B4-BE49-F238E27FC236}">
              <a16:creationId xmlns:a16="http://schemas.microsoft.com/office/drawing/2014/main" id="{25AC882B-53BE-4D09-90F6-6AC167F78427}"/>
            </a:ext>
          </a:extLst>
        </xdr:cNvPr>
        <xdr:cNvCxnSpPr/>
      </xdr:nvCxnSpPr>
      <xdr:spPr>
        <a:xfrm flipV="1">
          <a:off x="15481300" y="187051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113030</xdr:rowOff>
    </xdr:from>
    <xdr:to>
      <xdr:col>76</xdr:col>
      <xdr:colOff>165100</xdr:colOff>
      <xdr:row>109</xdr:row>
      <xdr:rowOff>43180</xdr:rowOff>
    </xdr:to>
    <xdr:sp macro="" textlink="">
      <xdr:nvSpPr>
        <xdr:cNvPr id="879" name="楕円 878">
          <a:extLst>
            <a:ext uri="{FF2B5EF4-FFF2-40B4-BE49-F238E27FC236}">
              <a16:creationId xmlns:a16="http://schemas.microsoft.com/office/drawing/2014/main" id="{5BBCE800-A349-4BD6-A344-CEB780DAC706}"/>
            </a:ext>
          </a:extLst>
        </xdr:cNvPr>
        <xdr:cNvSpPr/>
      </xdr:nvSpPr>
      <xdr:spPr>
        <a:xfrm>
          <a:off x="14541500" y="186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163830</xdr:rowOff>
    </xdr:from>
    <xdr:to>
      <xdr:col>81</xdr:col>
      <xdr:colOff>50800</xdr:colOff>
      <xdr:row>109</xdr:row>
      <xdr:rowOff>20955</xdr:rowOff>
    </xdr:to>
    <xdr:cxnSp macro="">
      <xdr:nvCxnSpPr>
        <xdr:cNvPr id="880" name="直線コネクタ 879">
          <a:extLst>
            <a:ext uri="{FF2B5EF4-FFF2-40B4-BE49-F238E27FC236}">
              <a16:creationId xmlns:a16="http://schemas.microsoft.com/office/drawing/2014/main" id="{E81E086F-09BE-4E59-826E-D048834E8416}"/>
            </a:ext>
          </a:extLst>
        </xdr:cNvPr>
        <xdr:cNvCxnSpPr/>
      </xdr:nvCxnSpPr>
      <xdr:spPr>
        <a:xfrm>
          <a:off x="14592300" y="18680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78739</xdr:rowOff>
    </xdr:from>
    <xdr:to>
      <xdr:col>72</xdr:col>
      <xdr:colOff>38100</xdr:colOff>
      <xdr:row>109</xdr:row>
      <xdr:rowOff>8889</xdr:rowOff>
    </xdr:to>
    <xdr:sp macro="" textlink="">
      <xdr:nvSpPr>
        <xdr:cNvPr id="881" name="楕円 880">
          <a:extLst>
            <a:ext uri="{FF2B5EF4-FFF2-40B4-BE49-F238E27FC236}">
              <a16:creationId xmlns:a16="http://schemas.microsoft.com/office/drawing/2014/main" id="{3F11456C-4363-4D98-85FE-2EA53F9ECF6B}"/>
            </a:ext>
          </a:extLst>
        </xdr:cNvPr>
        <xdr:cNvSpPr/>
      </xdr:nvSpPr>
      <xdr:spPr>
        <a:xfrm>
          <a:off x="13652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129539</xdr:rowOff>
    </xdr:from>
    <xdr:to>
      <xdr:col>76</xdr:col>
      <xdr:colOff>114300</xdr:colOff>
      <xdr:row>108</xdr:row>
      <xdr:rowOff>163830</xdr:rowOff>
    </xdr:to>
    <xdr:cxnSp macro="">
      <xdr:nvCxnSpPr>
        <xdr:cNvPr id="882" name="直線コネクタ 881">
          <a:extLst>
            <a:ext uri="{FF2B5EF4-FFF2-40B4-BE49-F238E27FC236}">
              <a16:creationId xmlns:a16="http://schemas.microsoft.com/office/drawing/2014/main" id="{FDF29030-46D4-4929-9E02-F370A1173F5D}"/>
            </a:ext>
          </a:extLst>
        </xdr:cNvPr>
        <xdr:cNvCxnSpPr/>
      </xdr:nvCxnSpPr>
      <xdr:spPr>
        <a:xfrm>
          <a:off x="13703300" y="18646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48261</xdr:rowOff>
    </xdr:from>
    <xdr:to>
      <xdr:col>67</xdr:col>
      <xdr:colOff>101600</xdr:colOff>
      <xdr:row>108</xdr:row>
      <xdr:rowOff>149861</xdr:rowOff>
    </xdr:to>
    <xdr:sp macro="" textlink="">
      <xdr:nvSpPr>
        <xdr:cNvPr id="883" name="楕円 882">
          <a:extLst>
            <a:ext uri="{FF2B5EF4-FFF2-40B4-BE49-F238E27FC236}">
              <a16:creationId xmlns:a16="http://schemas.microsoft.com/office/drawing/2014/main" id="{BD2ACDFA-A152-4AFC-AEB3-C80C852011F7}"/>
            </a:ext>
          </a:extLst>
        </xdr:cNvPr>
        <xdr:cNvSpPr/>
      </xdr:nvSpPr>
      <xdr:spPr>
        <a:xfrm>
          <a:off x="12763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99061</xdr:rowOff>
    </xdr:from>
    <xdr:to>
      <xdr:col>71</xdr:col>
      <xdr:colOff>177800</xdr:colOff>
      <xdr:row>108</xdr:row>
      <xdr:rowOff>129539</xdr:rowOff>
    </xdr:to>
    <xdr:cxnSp macro="">
      <xdr:nvCxnSpPr>
        <xdr:cNvPr id="884" name="直線コネクタ 883">
          <a:extLst>
            <a:ext uri="{FF2B5EF4-FFF2-40B4-BE49-F238E27FC236}">
              <a16:creationId xmlns:a16="http://schemas.microsoft.com/office/drawing/2014/main" id="{E9ED6124-6103-488C-A73E-103A8BE8F16C}"/>
            </a:ext>
          </a:extLst>
        </xdr:cNvPr>
        <xdr:cNvCxnSpPr/>
      </xdr:nvCxnSpPr>
      <xdr:spPr>
        <a:xfrm>
          <a:off x="12814300" y="18615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885" name="n_1aveValue【庁舎】&#10;有形固定資産減価償却率">
          <a:extLst>
            <a:ext uri="{FF2B5EF4-FFF2-40B4-BE49-F238E27FC236}">
              <a16:creationId xmlns:a16="http://schemas.microsoft.com/office/drawing/2014/main" id="{4314252B-24CA-46B1-92F6-5A7085DD4857}"/>
            </a:ext>
          </a:extLst>
        </xdr:cNvPr>
        <xdr:cNvSpPr txBox="1"/>
      </xdr:nvSpPr>
      <xdr:spPr>
        <a:xfrm>
          <a:off x="15266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97807</xdr:rowOff>
    </xdr:from>
    <xdr:ext cx="405111" cy="259045"/>
    <xdr:sp macro="" textlink="">
      <xdr:nvSpPr>
        <xdr:cNvPr id="886" name="n_2aveValue【庁舎】&#10;有形固定資産減価償却率">
          <a:extLst>
            <a:ext uri="{FF2B5EF4-FFF2-40B4-BE49-F238E27FC236}">
              <a16:creationId xmlns:a16="http://schemas.microsoft.com/office/drawing/2014/main" id="{1D54D28A-9456-473A-B4AB-D12280C7EFF9}"/>
            </a:ext>
          </a:extLst>
        </xdr:cNvPr>
        <xdr:cNvSpPr txBox="1"/>
      </xdr:nvSpPr>
      <xdr:spPr>
        <a:xfrm>
          <a:off x="14389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87" name="n_3aveValue【庁舎】&#10;有形固定資産減価償却率">
          <a:extLst>
            <a:ext uri="{FF2B5EF4-FFF2-40B4-BE49-F238E27FC236}">
              <a16:creationId xmlns:a16="http://schemas.microsoft.com/office/drawing/2014/main" id="{EBD7A448-F90B-468D-BAB6-0F2BAB754EA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126382</xdr:rowOff>
    </xdr:from>
    <xdr:ext cx="405111" cy="259045"/>
    <xdr:sp macro="" textlink="">
      <xdr:nvSpPr>
        <xdr:cNvPr id="888" name="n_4aveValue【庁舎】&#10;有形固定資産減価償却率">
          <a:extLst>
            <a:ext uri="{FF2B5EF4-FFF2-40B4-BE49-F238E27FC236}">
              <a16:creationId xmlns:a16="http://schemas.microsoft.com/office/drawing/2014/main" id="{4A7F0D3C-98EF-4F99-A343-BE3DEE55856F}"/>
            </a:ext>
          </a:extLst>
        </xdr:cNvPr>
        <xdr:cNvSpPr txBox="1"/>
      </xdr:nvSpPr>
      <xdr:spPr>
        <a:xfrm>
          <a:off x="126117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62882</xdr:rowOff>
    </xdr:from>
    <xdr:ext cx="405111" cy="259045"/>
    <xdr:sp macro="" textlink="">
      <xdr:nvSpPr>
        <xdr:cNvPr id="889" name="n_1mainValue【庁舎】&#10;有形固定資産減価償却率">
          <a:extLst>
            <a:ext uri="{FF2B5EF4-FFF2-40B4-BE49-F238E27FC236}">
              <a16:creationId xmlns:a16="http://schemas.microsoft.com/office/drawing/2014/main" id="{65A3F1F6-C348-4F43-A406-FA745B13F27D}"/>
            </a:ext>
          </a:extLst>
        </xdr:cNvPr>
        <xdr:cNvSpPr txBox="1"/>
      </xdr:nvSpPr>
      <xdr:spPr>
        <a:xfrm>
          <a:off x="15266044" y="187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34307</xdr:rowOff>
    </xdr:from>
    <xdr:ext cx="405111" cy="259045"/>
    <xdr:sp macro="" textlink="">
      <xdr:nvSpPr>
        <xdr:cNvPr id="890" name="n_2mainValue【庁舎】&#10;有形固定資産減価償却率">
          <a:extLst>
            <a:ext uri="{FF2B5EF4-FFF2-40B4-BE49-F238E27FC236}">
              <a16:creationId xmlns:a16="http://schemas.microsoft.com/office/drawing/2014/main" id="{BFC7947B-B1C7-426C-BC6F-BB2153ED6777}"/>
            </a:ext>
          </a:extLst>
        </xdr:cNvPr>
        <xdr:cNvSpPr txBox="1"/>
      </xdr:nvSpPr>
      <xdr:spPr>
        <a:xfrm>
          <a:off x="14389744"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16</xdr:rowOff>
    </xdr:from>
    <xdr:ext cx="405111" cy="259045"/>
    <xdr:sp macro="" textlink="">
      <xdr:nvSpPr>
        <xdr:cNvPr id="891" name="n_3mainValue【庁舎】&#10;有形固定資産減価償却率">
          <a:extLst>
            <a:ext uri="{FF2B5EF4-FFF2-40B4-BE49-F238E27FC236}">
              <a16:creationId xmlns:a16="http://schemas.microsoft.com/office/drawing/2014/main" id="{A60AC85E-EE57-4B29-87B0-E65479EFE8FE}"/>
            </a:ext>
          </a:extLst>
        </xdr:cNvPr>
        <xdr:cNvSpPr txBox="1"/>
      </xdr:nvSpPr>
      <xdr:spPr>
        <a:xfrm>
          <a:off x="13500744"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140988</xdr:rowOff>
    </xdr:from>
    <xdr:ext cx="405111" cy="259045"/>
    <xdr:sp macro="" textlink="">
      <xdr:nvSpPr>
        <xdr:cNvPr id="892" name="n_4mainValue【庁舎】&#10;有形固定資産減価償却率">
          <a:extLst>
            <a:ext uri="{FF2B5EF4-FFF2-40B4-BE49-F238E27FC236}">
              <a16:creationId xmlns:a16="http://schemas.microsoft.com/office/drawing/2014/main" id="{6E31F9DF-ACD2-4397-A102-832AC395C22D}"/>
            </a:ext>
          </a:extLst>
        </xdr:cNvPr>
        <xdr:cNvSpPr txBox="1"/>
      </xdr:nvSpPr>
      <xdr:spPr>
        <a:xfrm>
          <a:off x="12611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AD724B83-53E3-4954-A2B2-200FFCE906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68B633C5-4038-4687-BFA9-99EAB3D7C6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DC730BD0-8041-415F-B93D-3F8FD4D33F5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FA62F5E1-B4B8-499D-8F16-493749F0AE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522AD02B-2BA4-454A-9B71-BA3216C5CDB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856EC0E5-C021-4DAA-A078-C732A7E5D3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437D2BD1-2CAE-4622-8414-70B25068CC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5C6757E-F73F-48C9-AE89-8D38798DE4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E44EB104-4A00-466F-9D06-69CB59D8A24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28B7F1F8-65C1-4010-BA61-310D25EA881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3" name="直線コネクタ 902">
          <a:extLst>
            <a:ext uri="{FF2B5EF4-FFF2-40B4-BE49-F238E27FC236}">
              <a16:creationId xmlns:a16="http://schemas.microsoft.com/office/drawing/2014/main" id="{D43A6233-FB0B-4931-A343-D9E9B0C74DF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4" name="テキスト ボックス 903">
          <a:extLst>
            <a:ext uri="{FF2B5EF4-FFF2-40B4-BE49-F238E27FC236}">
              <a16:creationId xmlns:a16="http://schemas.microsoft.com/office/drawing/2014/main" id="{0EA62C5C-424D-4BBD-8598-6DAD20011D3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5" name="直線コネクタ 904">
          <a:extLst>
            <a:ext uri="{FF2B5EF4-FFF2-40B4-BE49-F238E27FC236}">
              <a16:creationId xmlns:a16="http://schemas.microsoft.com/office/drawing/2014/main" id="{984E7E86-9424-4228-B6A2-F9C279C9042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6" name="テキスト ボックス 905">
          <a:extLst>
            <a:ext uri="{FF2B5EF4-FFF2-40B4-BE49-F238E27FC236}">
              <a16:creationId xmlns:a16="http://schemas.microsoft.com/office/drawing/2014/main" id="{5B1F0FBA-F546-4BDD-A1AD-E182C370DA8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7" name="直線コネクタ 906">
          <a:extLst>
            <a:ext uri="{FF2B5EF4-FFF2-40B4-BE49-F238E27FC236}">
              <a16:creationId xmlns:a16="http://schemas.microsoft.com/office/drawing/2014/main" id="{B0992168-9514-4A64-9F91-D20D5FAAE40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8" name="テキスト ボックス 907">
          <a:extLst>
            <a:ext uri="{FF2B5EF4-FFF2-40B4-BE49-F238E27FC236}">
              <a16:creationId xmlns:a16="http://schemas.microsoft.com/office/drawing/2014/main" id="{03643981-8F18-4FA8-AF46-8B5FBF395D5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9" name="直線コネクタ 908">
          <a:extLst>
            <a:ext uri="{FF2B5EF4-FFF2-40B4-BE49-F238E27FC236}">
              <a16:creationId xmlns:a16="http://schemas.microsoft.com/office/drawing/2014/main" id="{F05D9D7F-34B1-4DE0-A23B-12CC7147677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0" name="テキスト ボックス 909">
          <a:extLst>
            <a:ext uri="{FF2B5EF4-FFF2-40B4-BE49-F238E27FC236}">
              <a16:creationId xmlns:a16="http://schemas.microsoft.com/office/drawing/2014/main" id="{BB941B7F-B4A6-47EE-9FA1-416D85E140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1" name="直線コネクタ 910">
          <a:extLst>
            <a:ext uri="{FF2B5EF4-FFF2-40B4-BE49-F238E27FC236}">
              <a16:creationId xmlns:a16="http://schemas.microsoft.com/office/drawing/2014/main" id="{74D57327-F934-494F-9492-E4D0437740D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2" name="テキスト ボックス 911">
          <a:extLst>
            <a:ext uri="{FF2B5EF4-FFF2-40B4-BE49-F238E27FC236}">
              <a16:creationId xmlns:a16="http://schemas.microsoft.com/office/drawing/2014/main" id="{530BC314-5A86-41E2-A51C-C906B870983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3" name="直線コネクタ 912">
          <a:extLst>
            <a:ext uri="{FF2B5EF4-FFF2-40B4-BE49-F238E27FC236}">
              <a16:creationId xmlns:a16="http://schemas.microsoft.com/office/drawing/2014/main" id="{924FC9B1-CE8D-4AA0-AA17-4CE44FCE4C8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4" name="テキスト ボックス 913">
          <a:extLst>
            <a:ext uri="{FF2B5EF4-FFF2-40B4-BE49-F238E27FC236}">
              <a16:creationId xmlns:a16="http://schemas.microsoft.com/office/drawing/2014/main" id="{6BC1C697-5FD0-417F-8C41-002951A45DF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4A00ECD4-D214-4843-AC05-895657CD95D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E0A1F880-7A90-485B-A960-82010E6896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E8DF334D-1073-4E80-873F-2F01F9257A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69124</xdr:rowOff>
    </xdr:from>
    <xdr:to>
      <xdr:col>116</xdr:col>
      <xdr:colOff>62864</xdr:colOff>
      <xdr:row>108</xdr:row>
      <xdr:rowOff>34834</xdr:rowOff>
    </xdr:to>
    <xdr:cxnSp macro="">
      <xdr:nvCxnSpPr>
        <xdr:cNvPr id="918" name="直線コネクタ 917">
          <a:extLst>
            <a:ext uri="{FF2B5EF4-FFF2-40B4-BE49-F238E27FC236}">
              <a16:creationId xmlns:a16="http://schemas.microsoft.com/office/drawing/2014/main" id="{C890ED27-A831-425D-AE8E-EE5E85CD218F}"/>
            </a:ext>
          </a:extLst>
        </xdr:cNvPr>
        <xdr:cNvCxnSpPr/>
      </xdr:nvCxnSpPr>
      <xdr:spPr>
        <a:xfrm flipV="1">
          <a:off x="22160864" y="1704267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38661</xdr:rowOff>
    </xdr:from>
    <xdr:ext cx="469744" cy="259045"/>
    <xdr:sp macro="" textlink="">
      <xdr:nvSpPr>
        <xdr:cNvPr id="919" name="【庁舎】&#10;一人当たり面積最小値テキスト">
          <a:extLst>
            <a:ext uri="{FF2B5EF4-FFF2-40B4-BE49-F238E27FC236}">
              <a16:creationId xmlns:a16="http://schemas.microsoft.com/office/drawing/2014/main" id="{4A133626-A1D8-48E3-A951-B00CE5A0D5F4}"/>
            </a:ext>
          </a:extLst>
        </xdr:cNvPr>
        <xdr:cNvSpPr txBox="1"/>
      </xdr:nvSpPr>
      <xdr:spPr>
        <a:xfrm>
          <a:off x="22199600"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34834</xdr:rowOff>
    </xdr:from>
    <xdr:to>
      <xdr:col>116</xdr:col>
      <xdr:colOff>152400</xdr:colOff>
      <xdr:row>108</xdr:row>
      <xdr:rowOff>34834</xdr:rowOff>
    </xdr:to>
    <xdr:cxnSp macro="">
      <xdr:nvCxnSpPr>
        <xdr:cNvPr id="920" name="直線コネクタ 919">
          <a:extLst>
            <a:ext uri="{FF2B5EF4-FFF2-40B4-BE49-F238E27FC236}">
              <a16:creationId xmlns:a16="http://schemas.microsoft.com/office/drawing/2014/main" id="{FF14A2D2-64F6-47B6-845C-F8C1F072D555}"/>
            </a:ext>
          </a:extLst>
        </xdr:cNvPr>
        <xdr:cNvCxnSpPr/>
      </xdr:nvCxnSpPr>
      <xdr:spPr>
        <a:xfrm>
          <a:off x="22072600" y="1855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15801</xdr:rowOff>
    </xdr:from>
    <xdr:ext cx="469744" cy="259045"/>
    <xdr:sp macro="" textlink="">
      <xdr:nvSpPr>
        <xdr:cNvPr id="921" name="【庁舎】&#10;一人当たり面積最大値テキスト">
          <a:extLst>
            <a:ext uri="{FF2B5EF4-FFF2-40B4-BE49-F238E27FC236}">
              <a16:creationId xmlns:a16="http://schemas.microsoft.com/office/drawing/2014/main" id="{49565676-557A-4706-B5C0-3FEBAEDCD65F}"/>
            </a:ext>
          </a:extLst>
        </xdr:cNvPr>
        <xdr:cNvSpPr txBox="1"/>
      </xdr:nvSpPr>
      <xdr:spPr>
        <a:xfrm>
          <a:off x="22199600" y="168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69124</xdr:rowOff>
    </xdr:from>
    <xdr:to>
      <xdr:col>116</xdr:col>
      <xdr:colOff>152400</xdr:colOff>
      <xdr:row>99</xdr:row>
      <xdr:rowOff>69124</xdr:rowOff>
    </xdr:to>
    <xdr:cxnSp macro="">
      <xdr:nvCxnSpPr>
        <xdr:cNvPr id="922" name="直線コネクタ 921">
          <a:extLst>
            <a:ext uri="{FF2B5EF4-FFF2-40B4-BE49-F238E27FC236}">
              <a16:creationId xmlns:a16="http://schemas.microsoft.com/office/drawing/2014/main" id="{C5F34D71-069C-4FD0-8208-1B790D47303E}"/>
            </a:ext>
          </a:extLst>
        </xdr:cNvPr>
        <xdr:cNvCxnSpPr/>
      </xdr:nvCxnSpPr>
      <xdr:spPr>
        <a:xfrm>
          <a:off x="22072600" y="1704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32129</xdr:rowOff>
    </xdr:from>
    <xdr:ext cx="469744" cy="259045"/>
    <xdr:sp macro="" textlink="">
      <xdr:nvSpPr>
        <xdr:cNvPr id="923" name="【庁舎】&#10;一人当たり面積平均値テキスト">
          <a:extLst>
            <a:ext uri="{FF2B5EF4-FFF2-40B4-BE49-F238E27FC236}">
              <a16:creationId xmlns:a16="http://schemas.microsoft.com/office/drawing/2014/main" id="{AD10ED51-30D3-4E96-839B-FDF341B0BB24}"/>
            </a:ext>
          </a:extLst>
        </xdr:cNvPr>
        <xdr:cNvSpPr txBox="1"/>
      </xdr:nvSpPr>
      <xdr:spPr>
        <a:xfrm>
          <a:off x="22199600" y="18205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53702</xdr:rowOff>
    </xdr:from>
    <xdr:to>
      <xdr:col>116</xdr:col>
      <xdr:colOff>114300</xdr:colOff>
      <xdr:row>106</xdr:row>
      <xdr:rowOff>155302</xdr:rowOff>
    </xdr:to>
    <xdr:sp macro="" textlink="">
      <xdr:nvSpPr>
        <xdr:cNvPr id="924" name="フローチャート: 判断 923">
          <a:extLst>
            <a:ext uri="{FF2B5EF4-FFF2-40B4-BE49-F238E27FC236}">
              <a16:creationId xmlns:a16="http://schemas.microsoft.com/office/drawing/2014/main" id="{6EA5ED88-7154-4496-9F28-116C4A66236F}"/>
            </a:ext>
          </a:extLst>
        </xdr:cNvPr>
        <xdr:cNvSpPr/>
      </xdr:nvSpPr>
      <xdr:spPr>
        <a:xfrm>
          <a:off x="221107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64588</xdr:rowOff>
    </xdr:from>
    <xdr:to>
      <xdr:col>112</xdr:col>
      <xdr:colOff>38100</xdr:colOff>
      <xdr:row>106</xdr:row>
      <xdr:rowOff>166188</xdr:rowOff>
    </xdr:to>
    <xdr:sp macro="" textlink="">
      <xdr:nvSpPr>
        <xdr:cNvPr id="925" name="フローチャート: 判断 924">
          <a:extLst>
            <a:ext uri="{FF2B5EF4-FFF2-40B4-BE49-F238E27FC236}">
              <a16:creationId xmlns:a16="http://schemas.microsoft.com/office/drawing/2014/main" id="{8D0BDB97-0F53-4DD0-B9AF-E14E547DD761}"/>
            </a:ext>
          </a:extLst>
        </xdr:cNvPr>
        <xdr:cNvSpPr/>
      </xdr:nvSpPr>
      <xdr:spPr>
        <a:xfrm>
          <a:off x="21272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78739</xdr:rowOff>
    </xdr:from>
    <xdr:to>
      <xdr:col>107</xdr:col>
      <xdr:colOff>101600</xdr:colOff>
      <xdr:row>107</xdr:row>
      <xdr:rowOff>8889</xdr:rowOff>
    </xdr:to>
    <xdr:sp macro="" textlink="">
      <xdr:nvSpPr>
        <xdr:cNvPr id="926" name="フローチャート: 判断 925">
          <a:extLst>
            <a:ext uri="{FF2B5EF4-FFF2-40B4-BE49-F238E27FC236}">
              <a16:creationId xmlns:a16="http://schemas.microsoft.com/office/drawing/2014/main" id="{2626910B-2AA5-4393-8838-054BD968E45A}"/>
            </a:ext>
          </a:extLst>
        </xdr:cNvPr>
        <xdr:cNvSpPr/>
      </xdr:nvSpPr>
      <xdr:spPr>
        <a:xfrm>
          <a:off x="20383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927" name="フローチャート: 判断 926">
          <a:extLst>
            <a:ext uri="{FF2B5EF4-FFF2-40B4-BE49-F238E27FC236}">
              <a16:creationId xmlns:a16="http://schemas.microsoft.com/office/drawing/2014/main" id="{F3EAEAA1-ABF8-42D6-916D-F18D79A29576}"/>
            </a:ext>
          </a:extLst>
        </xdr:cNvPr>
        <xdr:cNvSpPr/>
      </xdr:nvSpPr>
      <xdr:spPr>
        <a:xfrm>
          <a:off x="19494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28" name="フローチャート: 判断 927">
          <a:extLst>
            <a:ext uri="{FF2B5EF4-FFF2-40B4-BE49-F238E27FC236}">
              <a16:creationId xmlns:a16="http://schemas.microsoft.com/office/drawing/2014/main" id="{D8C5CF19-5B28-479D-BB98-5334D50F8CE7}"/>
            </a:ext>
          </a:extLst>
        </xdr:cNvPr>
        <xdr:cNvSpPr/>
      </xdr:nvSpPr>
      <xdr:spPr>
        <a:xfrm>
          <a:off x="18605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571B109E-20D2-4542-A334-CD6C2A3EF9D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59016E1-2138-479C-8988-5E88D8686C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E5B4D5F8-D6BD-4D58-9BE2-E9BB2039D6B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232D896-B967-49AE-944C-3FADD03713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BEE6E04-DD9A-49BC-98B8-3FF539A174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30299</xdr:rowOff>
    </xdr:from>
    <xdr:to>
      <xdr:col>116</xdr:col>
      <xdr:colOff>114300</xdr:colOff>
      <xdr:row>105</xdr:row>
      <xdr:rowOff>131899</xdr:rowOff>
    </xdr:to>
    <xdr:sp macro="" textlink="">
      <xdr:nvSpPr>
        <xdr:cNvPr id="934" name="楕円 933">
          <a:extLst>
            <a:ext uri="{FF2B5EF4-FFF2-40B4-BE49-F238E27FC236}">
              <a16:creationId xmlns:a16="http://schemas.microsoft.com/office/drawing/2014/main" id="{6A158010-5E67-4170-9239-5EA9A0D83B6E}"/>
            </a:ext>
          </a:extLst>
        </xdr:cNvPr>
        <xdr:cNvSpPr/>
      </xdr:nvSpPr>
      <xdr:spPr>
        <a:xfrm>
          <a:off x="22110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53176</xdr:rowOff>
    </xdr:from>
    <xdr:ext cx="469744" cy="259045"/>
    <xdr:sp macro="" textlink="">
      <xdr:nvSpPr>
        <xdr:cNvPr id="935" name="【庁舎】&#10;一人当たり面積該当値テキスト">
          <a:extLst>
            <a:ext uri="{FF2B5EF4-FFF2-40B4-BE49-F238E27FC236}">
              <a16:creationId xmlns:a16="http://schemas.microsoft.com/office/drawing/2014/main" id="{72CF5B8C-3307-4DE8-8995-14D900353BB4}"/>
            </a:ext>
          </a:extLst>
        </xdr:cNvPr>
        <xdr:cNvSpPr txBox="1"/>
      </xdr:nvSpPr>
      <xdr:spPr>
        <a:xfrm>
          <a:off x="22199600" y="178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66221</xdr:rowOff>
    </xdr:from>
    <xdr:to>
      <xdr:col>112</xdr:col>
      <xdr:colOff>38100</xdr:colOff>
      <xdr:row>105</xdr:row>
      <xdr:rowOff>167821</xdr:rowOff>
    </xdr:to>
    <xdr:sp macro="" textlink="">
      <xdr:nvSpPr>
        <xdr:cNvPr id="936" name="楕円 935">
          <a:extLst>
            <a:ext uri="{FF2B5EF4-FFF2-40B4-BE49-F238E27FC236}">
              <a16:creationId xmlns:a16="http://schemas.microsoft.com/office/drawing/2014/main" id="{962F9295-7214-459D-8258-F0772D27A737}"/>
            </a:ext>
          </a:extLst>
        </xdr:cNvPr>
        <xdr:cNvSpPr/>
      </xdr:nvSpPr>
      <xdr:spPr>
        <a:xfrm>
          <a:off x="21272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81099</xdr:rowOff>
    </xdr:from>
    <xdr:to>
      <xdr:col>116</xdr:col>
      <xdr:colOff>63500</xdr:colOff>
      <xdr:row>105</xdr:row>
      <xdr:rowOff>117021</xdr:rowOff>
    </xdr:to>
    <xdr:cxnSp macro="">
      <xdr:nvCxnSpPr>
        <xdr:cNvPr id="937" name="直線コネクタ 936">
          <a:extLst>
            <a:ext uri="{FF2B5EF4-FFF2-40B4-BE49-F238E27FC236}">
              <a16:creationId xmlns:a16="http://schemas.microsoft.com/office/drawing/2014/main" id="{6C2529AB-874F-4490-925B-A9657E2CBB32}"/>
            </a:ext>
          </a:extLst>
        </xdr:cNvPr>
        <xdr:cNvCxnSpPr/>
      </xdr:nvCxnSpPr>
      <xdr:spPr>
        <a:xfrm flipV="1">
          <a:off x="21323300" y="1808334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77107</xdr:rowOff>
    </xdr:from>
    <xdr:to>
      <xdr:col>107</xdr:col>
      <xdr:colOff>101600</xdr:colOff>
      <xdr:row>106</xdr:row>
      <xdr:rowOff>7257</xdr:rowOff>
    </xdr:to>
    <xdr:sp macro="" textlink="">
      <xdr:nvSpPr>
        <xdr:cNvPr id="938" name="楕円 937">
          <a:extLst>
            <a:ext uri="{FF2B5EF4-FFF2-40B4-BE49-F238E27FC236}">
              <a16:creationId xmlns:a16="http://schemas.microsoft.com/office/drawing/2014/main" id="{DCEA5EB2-FEC8-42A3-85E7-23FB3F76DFED}"/>
            </a:ext>
          </a:extLst>
        </xdr:cNvPr>
        <xdr:cNvSpPr/>
      </xdr:nvSpPr>
      <xdr:spPr>
        <a:xfrm>
          <a:off x="20383500" y="180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117021</xdr:rowOff>
    </xdr:from>
    <xdr:to>
      <xdr:col>111</xdr:col>
      <xdr:colOff>177800</xdr:colOff>
      <xdr:row>105</xdr:row>
      <xdr:rowOff>127907</xdr:rowOff>
    </xdr:to>
    <xdr:cxnSp macro="">
      <xdr:nvCxnSpPr>
        <xdr:cNvPr id="939" name="直線コネクタ 938">
          <a:extLst>
            <a:ext uri="{FF2B5EF4-FFF2-40B4-BE49-F238E27FC236}">
              <a16:creationId xmlns:a16="http://schemas.microsoft.com/office/drawing/2014/main" id="{E2AD7715-ABBF-4A77-8774-3C6407B24FDA}"/>
            </a:ext>
          </a:extLst>
        </xdr:cNvPr>
        <xdr:cNvCxnSpPr/>
      </xdr:nvCxnSpPr>
      <xdr:spPr>
        <a:xfrm flipV="1">
          <a:off x="20434300" y="181192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89081</xdr:rowOff>
    </xdr:from>
    <xdr:to>
      <xdr:col>102</xdr:col>
      <xdr:colOff>165100</xdr:colOff>
      <xdr:row>106</xdr:row>
      <xdr:rowOff>19231</xdr:rowOff>
    </xdr:to>
    <xdr:sp macro="" textlink="">
      <xdr:nvSpPr>
        <xdr:cNvPr id="940" name="楕円 939">
          <a:extLst>
            <a:ext uri="{FF2B5EF4-FFF2-40B4-BE49-F238E27FC236}">
              <a16:creationId xmlns:a16="http://schemas.microsoft.com/office/drawing/2014/main" id="{722C7E86-0149-49FF-BF7B-C9D3A8BE55BE}"/>
            </a:ext>
          </a:extLst>
        </xdr:cNvPr>
        <xdr:cNvSpPr/>
      </xdr:nvSpPr>
      <xdr:spPr>
        <a:xfrm>
          <a:off x="19494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127907</xdr:rowOff>
    </xdr:from>
    <xdr:to>
      <xdr:col>107</xdr:col>
      <xdr:colOff>50800</xdr:colOff>
      <xdr:row>105</xdr:row>
      <xdr:rowOff>139881</xdr:rowOff>
    </xdr:to>
    <xdr:cxnSp macro="">
      <xdr:nvCxnSpPr>
        <xdr:cNvPr id="941" name="直線コネクタ 940">
          <a:extLst>
            <a:ext uri="{FF2B5EF4-FFF2-40B4-BE49-F238E27FC236}">
              <a16:creationId xmlns:a16="http://schemas.microsoft.com/office/drawing/2014/main" id="{9197158C-E5D1-4231-806A-44038832D2D2}"/>
            </a:ext>
          </a:extLst>
        </xdr:cNvPr>
        <xdr:cNvCxnSpPr/>
      </xdr:nvCxnSpPr>
      <xdr:spPr>
        <a:xfrm flipV="1">
          <a:off x="19545300" y="18130157"/>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42" name="楕円 941">
          <a:extLst>
            <a:ext uri="{FF2B5EF4-FFF2-40B4-BE49-F238E27FC236}">
              <a16:creationId xmlns:a16="http://schemas.microsoft.com/office/drawing/2014/main" id="{907B2FC8-3D98-4111-9F29-DB58ECA240FA}"/>
            </a:ext>
          </a:extLst>
        </xdr:cNvPr>
        <xdr:cNvSpPr/>
      </xdr:nvSpPr>
      <xdr:spPr>
        <a:xfrm>
          <a:off x="18605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139881</xdr:rowOff>
    </xdr:from>
    <xdr:to>
      <xdr:col>102</xdr:col>
      <xdr:colOff>114300</xdr:colOff>
      <xdr:row>105</xdr:row>
      <xdr:rowOff>149679</xdr:rowOff>
    </xdr:to>
    <xdr:cxnSp macro="">
      <xdr:nvCxnSpPr>
        <xdr:cNvPr id="943" name="直線コネクタ 942">
          <a:extLst>
            <a:ext uri="{FF2B5EF4-FFF2-40B4-BE49-F238E27FC236}">
              <a16:creationId xmlns:a16="http://schemas.microsoft.com/office/drawing/2014/main" id="{7D74203C-51D1-4865-8E3C-751F0A3FA4EE}"/>
            </a:ext>
          </a:extLst>
        </xdr:cNvPr>
        <xdr:cNvCxnSpPr/>
      </xdr:nvCxnSpPr>
      <xdr:spPr>
        <a:xfrm flipV="1">
          <a:off x="18656300" y="181421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157315</xdr:rowOff>
    </xdr:from>
    <xdr:ext cx="469744" cy="259045"/>
    <xdr:sp macro="" textlink="">
      <xdr:nvSpPr>
        <xdr:cNvPr id="944" name="n_1aveValue【庁舎】&#10;一人当たり面積">
          <a:extLst>
            <a:ext uri="{FF2B5EF4-FFF2-40B4-BE49-F238E27FC236}">
              <a16:creationId xmlns:a16="http://schemas.microsoft.com/office/drawing/2014/main" id="{ABC9C505-3ECA-4A42-A7C8-84404175E85D}"/>
            </a:ext>
          </a:extLst>
        </xdr:cNvPr>
        <xdr:cNvSpPr txBox="1"/>
      </xdr:nvSpPr>
      <xdr:spPr>
        <a:xfrm>
          <a:off x="210757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945" name="n_2aveValue【庁舎】&#10;一人当たり面積">
          <a:extLst>
            <a:ext uri="{FF2B5EF4-FFF2-40B4-BE49-F238E27FC236}">
              <a16:creationId xmlns:a16="http://schemas.microsoft.com/office/drawing/2014/main" id="{EE275530-5A3B-4D96-B4FC-ED6F98733E4F}"/>
            </a:ext>
          </a:extLst>
        </xdr:cNvPr>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946" name="n_3aveValue【庁舎】&#10;一人当たり面積">
          <a:extLst>
            <a:ext uri="{FF2B5EF4-FFF2-40B4-BE49-F238E27FC236}">
              <a16:creationId xmlns:a16="http://schemas.microsoft.com/office/drawing/2014/main" id="{84D4329A-2079-4C7D-BB53-1F4F53413591}"/>
            </a:ext>
          </a:extLst>
        </xdr:cNvPr>
        <xdr:cNvSpPr txBox="1"/>
      </xdr:nvSpPr>
      <xdr:spPr>
        <a:xfrm>
          <a:off x="19310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7" name="n_4aveValue【庁舎】&#10;一人当たり面積">
          <a:extLst>
            <a:ext uri="{FF2B5EF4-FFF2-40B4-BE49-F238E27FC236}">
              <a16:creationId xmlns:a16="http://schemas.microsoft.com/office/drawing/2014/main" id="{0771474C-E8F6-42F3-A601-971D7E089806}"/>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12898</xdr:rowOff>
    </xdr:from>
    <xdr:ext cx="469744" cy="259045"/>
    <xdr:sp macro="" textlink="">
      <xdr:nvSpPr>
        <xdr:cNvPr id="948" name="n_1mainValue【庁舎】&#10;一人当たり面積">
          <a:extLst>
            <a:ext uri="{FF2B5EF4-FFF2-40B4-BE49-F238E27FC236}">
              <a16:creationId xmlns:a16="http://schemas.microsoft.com/office/drawing/2014/main" id="{AA78C16A-B643-433C-9CCC-0D4BBF0437DE}"/>
            </a:ext>
          </a:extLst>
        </xdr:cNvPr>
        <xdr:cNvSpPr txBox="1"/>
      </xdr:nvSpPr>
      <xdr:spPr>
        <a:xfrm>
          <a:off x="210757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23784</xdr:rowOff>
    </xdr:from>
    <xdr:ext cx="469744" cy="259045"/>
    <xdr:sp macro="" textlink="">
      <xdr:nvSpPr>
        <xdr:cNvPr id="949" name="n_2mainValue【庁舎】&#10;一人当たり面積">
          <a:extLst>
            <a:ext uri="{FF2B5EF4-FFF2-40B4-BE49-F238E27FC236}">
              <a16:creationId xmlns:a16="http://schemas.microsoft.com/office/drawing/2014/main" id="{8A1F0108-7371-4AE2-982D-2E785CD675F3}"/>
            </a:ext>
          </a:extLst>
        </xdr:cNvPr>
        <xdr:cNvSpPr txBox="1"/>
      </xdr:nvSpPr>
      <xdr:spPr>
        <a:xfrm>
          <a:off x="20199427" y="1785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35758</xdr:rowOff>
    </xdr:from>
    <xdr:ext cx="469744" cy="259045"/>
    <xdr:sp macro="" textlink="">
      <xdr:nvSpPr>
        <xdr:cNvPr id="950" name="n_3mainValue【庁舎】&#10;一人当たり面積">
          <a:extLst>
            <a:ext uri="{FF2B5EF4-FFF2-40B4-BE49-F238E27FC236}">
              <a16:creationId xmlns:a16="http://schemas.microsoft.com/office/drawing/2014/main" id="{8A6072CA-8DED-4223-BD2C-28DB8C6352B5}"/>
            </a:ext>
          </a:extLst>
        </xdr:cNvPr>
        <xdr:cNvSpPr txBox="1"/>
      </xdr:nvSpPr>
      <xdr:spPr>
        <a:xfrm>
          <a:off x="193104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951" name="n_4mainValue【庁舎】&#10;一人当たり面積">
          <a:extLst>
            <a:ext uri="{FF2B5EF4-FFF2-40B4-BE49-F238E27FC236}">
              <a16:creationId xmlns:a16="http://schemas.microsoft.com/office/drawing/2014/main" id="{3A74F1A3-B4AF-4AD5-B0BA-DC9E0C985365}"/>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DC73059B-D112-4E77-95AC-B1937EB47C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6224A605-BFB8-40B2-A662-87B21FFDAA0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2A5FA844-B56B-493D-9E5D-9ADEEF034A7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と比較して特に有形固定資産減価償却率が高くなっている施設は、学校施設、児童館、図書館、庁舎であり、特に低くなっている施設は、認定こども園・幼稚園・保育所、橋りょう・トンネル、一般廃棄物処理施設、消防施設である。 </a:t>
          </a:r>
          <a:endParaRPr lang="ja-JP" altLang="ja-JP" sz="1400">
            <a:effectLst/>
          </a:endParaRPr>
        </a:p>
        <a:p>
          <a:r>
            <a:rPr lang="ja-JP" altLang="ja-JP" sz="1100" b="0" i="0" baseline="0">
              <a:solidFill>
                <a:schemeClr val="dk1"/>
              </a:solidFill>
              <a:effectLst/>
              <a:latin typeface="+mn-lt"/>
              <a:ea typeface="+mn-ea"/>
              <a:cs typeface="+mn-cs"/>
            </a:rPr>
            <a:t>　学校施設、児童館、図書館については、比率が７０％を超え、庁舎においては８０％を超えてきており、非常に老朽化が進んでいる状況である。</a:t>
          </a:r>
          <a:endParaRPr lang="ja-JP" altLang="ja-JP" sz="1400">
            <a:effectLst/>
          </a:endParaRPr>
        </a:p>
        <a:p>
          <a:r>
            <a:rPr kumimoji="1" lang="ja-JP" altLang="ja-JP" sz="1100" b="0" i="0" baseline="0">
              <a:solidFill>
                <a:schemeClr val="dk1"/>
              </a:solidFill>
              <a:effectLst/>
              <a:latin typeface="+mn-lt"/>
              <a:ea typeface="+mn-ea"/>
              <a:cs typeface="+mn-cs"/>
            </a:rPr>
            <a:t>　前回まで償却率が高かった</a:t>
          </a:r>
          <a:r>
            <a:rPr lang="ja-JP" altLang="ja-JP" sz="1100" b="0" i="0" baseline="0">
              <a:solidFill>
                <a:schemeClr val="dk1"/>
              </a:solidFill>
              <a:effectLst/>
              <a:latin typeface="+mn-lt"/>
              <a:ea typeface="+mn-ea"/>
              <a:cs typeface="+mn-cs"/>
            </a:rPr>
            <a:t>認定こども園・幼稚園・保育園は、大島こども園が新設（新築）され、旧幼稚園舎の解体と保育園舎の用途廃止により低くなった。</a:t>
          </a:r>
          <a:endParaRPr lang="ja-JP" altLang="ja-JP" sz="1400">
            <a:effectLst/>
          </a:endParaRPr>
        </a:p>
        <a:p>
          <a:r>
            <a:rPr kumimoji="1" lang="ja-JP" altLang="ja-JP" sz="1100" b="0" i="0" baseline="0">
              <a:solidFill>
                <a:schemeClr val="dk1"/>
              </a:solidFill>
              <a:effectLst/>
              <a:latin typeface="+mn-lt"/>
              <a:ea typeface="+mn-ea"/>
              <a:cs typeface="+mn-cs"/>
            </a:rPr>
            <a:t>　庁舎については令和３年４月に大島総合支所が建替えられ、また、令和７年度までに２支所の旧庁舎解体が進められる予定のため、</a:t>
          </a:r>
          <a:r>
            <a:rPr lang="ja-JP" altLang="ja-JP" sz="1100" b="0" i="0" baseline="0">
              <a:solidFill>
                <a:schemeClr val="dk1"/>
              </a:solidFill>
              <a:effectLst/>
              <a:latin typeface="+mn-lt"/>
              <a:ea typeface="+mn-ea"/>
              <a:cs typeface="+mn-cs"/>
            </a:rPr>
            <a:t>有形固定資産減価償却率は低くなり、今後の維持管理費用の減少を見込んでいる。 </a:t>
          </a:r>
          <a:endParaRPr lang="ja-JP" altLang="ja-JP" sz="1400">
            <a:effectLst/>
          </a:endParaRPr>
        </a:p>
        <a:p>
          <a:r>
            <a:rPr lang="ja-JP" altLang="ja-JP" sz="1100" b="0" i="0" baseline="0">
              <a:solidFill>
                <a:schemeClr val="dk1"/>
              </a:solidFill>
              <a:effectLst/>
              <a:latin typeface="+mn-lt"/>
              <a:ea typeface="+mn-ea"/>
              <a:cs typeface="+mn-cs"/>
            </a:rPr>
            <a:t>　一方、消防施設については詰所の建て替えが進められており、有形固定資産原価</a:t>
          </a:r>
          <a:r>
            <a:rPr lang="ja-JP" altLang="en-US" sz="1100" b="0" i="0" baseline="0">
              <a:solidFill>
                <a:schemeClr val="dk1"/>
              </a:solidFill>
              <a:effectLst/>
              <a:latin typeface="+mn-lt"/>
              <a:ea typeface="+mn-ea"/>
              <a:cs typeface="+mn-cs"/>
            </a:rPr>
            <a:t>償却</a:t>
          </a:r>
          <a:r>
            <a:rPr lang="ja-JP" altLang="ja-JP" sz="1100" b="0" i="0" baseline="0">
              <a:solidFill>
                <a:schemeClr val="dk1"/>
              </a:solidFill>
              <a:effectLst/>
              <a:latin typeface="+mn-lt"/>
              <a:ea typeface="+mn-ea"/>
              <a:cs typeface="+mn-cs"/>
            </a:rPr>
            <a:t>率は低くなっていくと推測される。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26,323
25,990
241.60
26,141,003
24,689,991
1,182,402
12,390,597
19,801,527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で、市町村民税や固定資産税の減があったものの、基準財政需要額で、臨時経済対策費等が増となっており、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前年度から財政力指数の増減はなかった。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類似団体平均値を下回っており、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産業基盤の整備や企業誘致対策などの税収増につながる施策を推進し、財政基盤の強化に努める。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3349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138447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135907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3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経常経費における施設の維持管理費や国保直診事業会計への繰出金の増等により、経常収支比率は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増が見込まれることから、継続事業の見直しや公共施設の統廃合を行う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58420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87806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164677</xdr:rowOff>
    </xdr:from>
    <xdr:to>
      <xdr:col>23</xdr:col>
      <xdr:colOff>133350</xdr:colOff>
      <xdr:row>60</xdr:row>
      <xdr:rowOff>17356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802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164677</xdr:rowOff>
    </xdr:from>
    <xdr:to>
      <xdr:col>19</xdr:col>
      <xdr:colOff>133350</xdr:colOff>
      <xdr:row>61</xdr:row>
      <xdr:rowOff>151554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8022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47413</xdr:rowOff>
    </xdr:from>
    <xdr:to>
      <xdr:col>19</xdr:col>
      <xdr:colOff>184150</xdr:colOff>
      <xdr:row>63</xdr:row>
      <xdr:rowOff>149013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133790</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61</xdr:row>
      <xdr:rowOff>151554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76746"/>
          <a:ext cx="889000" cy="2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135890</xdr:rowOff>
    </xdr:from>
    <xdr:to>
      <xdr:col>15</xdr:col>
      <xdr:colOff>133350</xdr:colOff>
      <xdr:row>64</xdr:row>
      <xdr:rowOff>66040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89746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4001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79587</xdr:rowOff>
    </xdr:from>
    <xdr:to>
      <xdr:col>11</xdr:col>
      <xdr:colOff>82550</xdr:colOff>
      <xdr:row>64</xdr:row>
      <xdr:rowOff>9737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138006</xdr:rowOff>
    </xdr:from>
    <xdr:to>
      <xdr:col>23</xdr:col>
      <xdr:colOff>184150</xdr:colOff>
      <xdr:row>60</xdr:row>
      <xdr:rowOff>68156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154533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113877</xdr:rowOff>
    </xdr:from>
    <xdr:to>
      <xdr:col>19</xdr:col>
      <xdr:colOff>184150</xdr:colOff>
      <xdr:row>60</xdr:row>
      <xdr:rowOff>44027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54204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9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[244,394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新型コロナウイルス感染症ワクチン接種対応に係る物件費・人件費の増や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減も影響し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円増となり、類似団体平均値を上回っている。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つの有人離島をはじめとした広大な行政範囲を有し、人口減少も著しいことから、類似団体平均値を上回る一因となっている。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人口減少対策の推進、人員の適正配置による人件費の抑制、公共施設の統廃合による物件費・維持補修費の抑制に努める。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152064</xdr:rowOff>
    </xdr:from>
    <xdr:to>
      <xdr:col>23</xdr:col>
      <xdr:colOff>133350</xdr:colOff>
      <xdr:row>89</xdr:row>
      <xdr:rowOff>153645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39514"/>
          <a:ext cx="0" cy="1373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125722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153645</xdr:rowOff>
    </xdr:from>
    <xdr:to>
      <xdr:col>24</xdr:col>
      <xdr:colOff>12700</xdr:colOff>
      <xdr:row>89</xdr:row>
      <xdr:rowOff>153645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66991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152064</xdr:rowOff>
    </xdr:from>
    <xdr:to>
      <xdr:col>24</xdr:col>
      <xdr:colOff>12700</xdr:colOff>
      <xdr:row>81</xdr:row>
      <xdr:rowOff>152064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3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82924</xdr:rowOff>
    </xdr:from>
    <xdr:to>
      <xdr:col>23</xdr:col>
      <xdr:colOff>133350</xdr:colOff>
      <xdr:row>87</xdr:row>
      <xdr:rowOff>45926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27624"/>
          <a:ext cx="838200" cy="1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117667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4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101140</xdr:rowOff>
    </xdr:from>
    <xdr:to>
      <xdr:col>23</xdr:col>
      <xdr:colOff>184150</xdr:colOff>
      <xdr:row>85</xdr:row>
      <xdr:rowOff>31290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108299</xdr:rowOff>
    </xdr:from>
    <xdr:to>
      <xdr:col>19</xdr:col>
      <xdr:colOff>133350</xdr:colOff>
      <xdr:row>86</xdr:row>
      <xdr:rowOff>82924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81549"/>
          <a:ext cx="889000" cy="1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50146</xdr:rowOff>
    </xdr:from>
    <xdr:to>
      <xdr:col>19</xdr:col>
      <xdr:colOff>184150</xdr:colOff>
      <xdr:row>84</xdr:row>
      <xdr:rowOff>151746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161923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0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99242</xdr:rowOff>
    </xdr:from>
    <xdr:to>
      <xdr:col>15</xdr:col>
      <xdr:colOff>82550</xdr:colOff>
      <xdr:row>85</xdr:row>
      <xdr:rowOff>108299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72492"/>
          <a:ext cx="889000" cy="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119340</xdr:rowOff>
    </xdr:from>
    <xdr:to>
      <xdr:col>15</xdr:col>
      <xdr:colOff>133350</xdr:colOff>
      <xdr:row>84</xdr:row>
      <xdr:rowOff>49490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59667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8578</xdr:rowOff>
    </xdr:from>
    <xdr:to>
      <xdr:col>11</xdr:col>
      <xdr:colOff>31750</xdr:colOff>
      <xdr:row>85</xdr:row>
      <xdr:rowOff>99242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81828"/>
          <a:ext cx="889000" cy="9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53618</xdr:rowOff>
    </xdr:from>
    <xdr:to>
      <xdr:col>11</xdr:col>
      <xdr:colOff>82550</xdr:colOff>
      <xdr:row>83</xdr:row>
      <xdr:rowOff>155218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165395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158276</xdr:rowOff>
    </xdr:from>
    <xdr:to>
      <xdr:col>7</xdr:col>
      <xdr:colOff>31750</xdr:colOff>
      <xdr:row>83</xdr:row>
      <xdr:rowOff>88426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98603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166576</xdr:rowOff>
    </xdr:from>
    <xdr:to>
      <xdr:col>23</xdr:col>
      <xdr:colOff>184150</xdr:colOff>
      <xdr:row>87</xdr:row>
      <xdr:rowOff>96726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138653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8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32124</xdr:rowOff>
    </xdr:from>
    <xdr:to>
      <xdr:col>19</xdr:col>
      <xdr:colOff>184150</xdr:colOff>
      <xdr:row>86</xdr:row>
      <xdr:rowOff>133724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118501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6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57499</xdr:rowOff>
    </xdr:from>
    <xdr:to>
      <xdr:col>15</xdr:col>
      <xdr:colOff>133350</xdr:colOff>
      <xdr:row>85</xdr:row>
      <xdr:rowOff>159099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3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143876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1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48442</xdr:rowOff>
    </xdr:from>
    <xdr:to>
      <xdr:col>11</xdr:col>
      <xdr:colOff>82550</xdr:colOff>
      <xdr:row>85</xdr:row>
      <xdr:rowOff>150042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2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134819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129228</xdr:rowOff>
    </xdr:from>
    <xdr:to>
      <xdr:col>7</xdr:col>
      <xdr:colOff>31750</xdr:colOff>
      <xdr:row>85</xdr:row>
      <xdr:rowOff>59378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44155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経験年数階層の変動が主要因となり、ラスパイレス指数は前年度比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依然として類似団体平均値を上回る数値で推移していることから、国や県の基準に沿った給与制度の確立や昇給昇格基準の見直し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87</xdr:row>
      <xdr:rowOff>154214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70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49184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119743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497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市町合併後は事務事業の見直しや組織の再編整理、民間移譲、新規採用の抑制などにより職員数の削減を図ってきたが、人口減少の影響もあり人口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人当たり職員数が類似団体平均値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集落が散在してしていることや離島も含め広大な行政区域を有していること、業務の複雑化や業務量の増加など行政サービスを低下させないためにはそれらの事情を汲む必要がある。今後も多様化する行政ニーズに対応するため、定年引上げ等の状況も踏まえながら適正な職員数の確保に向けて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10704</xdr:rowOff>
    </xdr:from>
    <xdr:to>
      <xdr:col>81</xdr:col>
      <xdr:colOff>44450</xdr:colOff>
      <xdr:row>67</xdr:row>
      <xdr:rowOff>61051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6254"/>
          <a:ext cx="0" cy="1421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33128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2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61051</xdr:rowOff>
    </xdr:from>
    <xdr:to>
      <xdr:col>81</xdr:col>
      <xdr:colOff>133350</xdr:colOff>
      <xdr:row>67</xdr:row>
      <xdr:rowOff>61051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97081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10704</xdr:rowOff>
    </xdr:from>
    <xdr:to>
      <xdr:col>81</xdr:col>
      <xdr:colOff>133350</xdr:colOff>
      <xdr:row>59</xdr:row>
      <xdr:rowOff>10704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12609</xdr:rowOff>
    </xdr:from>
    <xdr:to>
      <xdr:col>81</xdr:col>
      <xdr:colOff>44450</xdr:colOff>
      <xdr:row>63</xdr:row>
      <xdr:rowOff>62593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3959"/>
          <a:ext cx="8382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126473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3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146141</xdr:rowOff>
    </xdr:from>
    <xdr:to>
      <xdr:col>77</xdr:col>
      <xdr:colOff>44450</xdr:colOff>
      <xdr:row>63</xdr:row>
      <xdr:rowOff>12609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76041"/>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92710</xdr:rowOff>
    </xdr:from>
    <xdr:to>
      <xdr:col>77</xdr:col>
      <xdr:colOff>95250</xdr:colOff>
      <xdr:row>62</xdr:row>
      <xdr:rowOff>22860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33037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62</xdr:row>
      <xdr:rowOff>146141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58805"/>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85816</xdr:rowOff>
    </xdr:from>
    <xdr:to>
      <xdr:col>73</xdr:col>
      <xdr:colOff>44450</xdr:colOff>
      <xdr:row>62</xdr:row>
      <xdr:rowOff>15966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26143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54791</xdr:rowOff>
    </xdr:from>
    <xdr:to>
      <xdr:col>68</xdr:col>
      <xdr:colOff>152400</xdr:colOff>
      <xdr:row>62</xdr:row>
      <xdr:rowOff>128905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84691"/>
          <a:ext cx="8890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34109</xdr:rowOff>
    </xdr:from>
    <xdr:to>
      <xdr:col>68</xdr:col>
      <xdr:colOff>203200</xdr:colOff>
      <xdr:row>61</xdr:row>
      <xdr:rowOff>135709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145886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18597</xdr:rowOff>
    </xdr:from>
    <xdr:to>
      <xdr:col>64</xdr:col>
      <xdr:colOff>152400</xdr:colOff>
      <xdr:row>61</xdr:row>
      <xdr:rowOff>120197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130374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11793</xdr:rowOff>
    </xdr:from>
    <xdr:to>
      <xdr:col>81</xdr:col>
      <xdr:colOff>95250</xdr:colOff>
      <xdr:row>63</xdr:row>
      <xdr:rowOff>113393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155320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8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133259</xdr:rowOff>
    </xdr:from>
    <xdr:to>
      <xdr:col>77</xdr:col>
      <xdr:colOff>95250</xdr:colOff>
      <xdr:row>63</xdr:row>
      <xdr:rowOff>63409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48186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4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95341</xdr:rowOff>
    </xdr:from>
    <xdr:to>
      <xdr:col>73</xdr:col>
      <xdr:colOff>44450</xdr:colOff>
      <xdr:row>63</xdr:row>
      <xdr:rowOff>25491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10268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1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3991</xdr:rowOff>
    </xdr:from>
    <xdr:to>
      <xdr:col>64</xdr:col>
      <xdr:colOff>152400</xdr:colOff>
      <xdr:row>62</xdr:row>
      <xdr:rowOff>105591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90368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合併特例債（県道路建設事業地元負担金）の算定終了による災害復旧費等に係る基準財政需要額の減少等の影響により前年度から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したものの、類似団体平均値は大きく下回っている。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新規地方債発行額の増加や工業団地整備事業などの影響による特別会計繰出金の増加など、実質公債費比率の上昇が見込まれることから、新規地方債発行額の抑制や計画的な起債元金の繰上償還など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89263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3831"/>
          <a:ext cx="0" cy="1289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61340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89263</xdr:rowOff>
    </xdr:from>
    <xdr:to>
      <xdr:col>81</xdr:col>
      <xdr:colOff>133350</xdr:colOff>
      <xdr:row>44</xdr:row>
      <xdr:rowOff>89263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3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102689</xdr:rowOff>
    </xdr:from>
    <xdr:to>
      <xdr:col>81</xdr:col>
      <xdr:colOff>44450</xdr:colOff>
      <xdr:row>37</xdr:row>
      <xdr:rowOff>181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27488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110326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68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102689</xdr:rowOff>
    </xdr:from>
    <xdr:to>
      <xdr:col>77</xdr:col>
      <xdr:colOff>44450</xdr:colOff>
      <xdr:row>36</xdr:row>
      <xdr:rowOff>150949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27488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138249</xdr:rowOff>
    </xdr:from>
    <xdr:to>
      <xdr:col>77</xdr:col>
      <xdr:colOff>95250</xdr:colOff>
      <xdr:row>41</xdr:row>
      <xdr:rowOff>68399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53176</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8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150949</xdr:rowOff>
    </xdr:from>
    <xdr:to>
      <xdr:col>72</xdr:col>
      <xdr:colOff>203200</xdr:colOff>
      <xdr:row>37</xdr:row>
      <xdr:rowOff>27758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2314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27758</xdr:rowOff>
    </xdr:from>
    <xdr:to>
      <xdr:col>68</xdr:col>
      <xdr:colOff>152400</xdr:colOff>
      <xdr:row>37</xdr:row>
      <xdr:rowOff>82913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71408"/>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120831</xdr:rowOff>
    </xdr:from>
    <xdr:to>
      <xdr:col>81</xdr:col>
      <xdr:colOff>95250</xdr:colOff>
      <xdr:row>37</xdr:row>
      <xdr:rowOff>50981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9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42108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1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51889</xdr:rowOff>
    </xdr:from>
    <xdr:to>
      <xdr:col>77</xdr:col>
      <xdr:colOff>95250</xdr:colOff>
      <xdr:row>36</xdr:row>
      <xdr:rowOff>153489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163666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99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100149</xdr:rowOff>
    </xdr:from>
    <xdr:to>
      <xdr:col>73</xdr:col>
      <xdr:colOff>44450</xdr:colOff>
      <xdr:row>37</xdr:row>
      <xdr:rowOff>30299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40476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4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148408</xdr:rowOff>
    </xdr:from>
    <xdr:to>
      <xdr:col>68</xdr:col>
      <xdr:colOff>203200</xdr:colOff>
      <xdr:row>37</xdr:row>
      <xdr:rowOff>78558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2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88735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8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32113</xdr:rowOff>
    </xdr:from>
    <xdr:to>
      <xdr:col>64</xdr:col>
      <xdr:colOff>152400</xdr:colOff>
      <xdr:row>37</xdr:row>
      <xdr:rowOff>133713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143890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工業団地整備事業や上水道の普通建設事業の影響により、公営企業債等繰入見込額等の将来負担額が増となったものの、前年度と同様に充当可能基金等の充当可能財源等が将来負担額を上回っていることから将来負担比率は無しとなり、類似団体平均値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今後も公債費等義務的経費の削減を中心とする行財政改革の推進により、財政健全化に努める。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153324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5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9797</xdr:rowOff>
    </xdr:from>
    <xdr:to>
      <xdr:col>81</xdr:col>
      <xdr:colOff>133350</xdr:colOff>
      <xdr:row>22</xdr:row>
      <xdr:rowOff>9797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78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158465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8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14938</xdr:rowOff>
    </xdr:from>
    <xdr:to>
      <xdr:col>81</xdr:col>
      <xdr:colOff>95250</xdr:colOff>
      <xdr:row>14</xdr:row>
      <xdr:rowOff>116538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28726</xdr:rowOff>
    </xdr:from>
    <xdr:to>
      <xdr:col>77</xdr:col>
      <xdr:colOff>95250</xdr:colOff>
      <xdr:row>14</xdr:row>
      <xdr:rowOff>130326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2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140503</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9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33322</xdr:rowOff>
    </xdr:from>
    <xdr:to>
      <xdr:col>73</xdr:col>
      <xdr:colOff>44450</xdr:colOff>
      <xdr:row>14</xdr:row>
      <xdr:rowOff>134922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3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145099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0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37919</xdr:rowOff>
    </xdr:from>
    <xdr:to>
      <xdr:col>68</xdr:col>
      <xdr:colOff>203200</xdr:colOff>
      <xdr:row>14</xdr:row>
      <xdr:rowOff>139519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149696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80433</xdr:rowOff>
    </xdr:from>
    <xdr:to>
      <xdr:col>64</xdr:col>
      <xdr:colOff>152400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26,323
25,990
241.60
26,141,003
24,689,991
1,182,402
12,390,597
19,801,527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前年度は中途退職が多かったことから、前年度比</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ポイント上昇したが、類似団体平均値は下回っている。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今後も国や県の基準に沿った給与制度の確立や人員の適正配置等を継続して行っていく。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25400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168927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25400</xdr:rowOff>
    </xdr:from>
    <xdr:to>
      <xdr:col>24</xdr:col>
      <xdr:colOff>114300</xdr:colOff>
      <xdr:row>42</xdr:row>
      <xdr:rowOff>25400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35</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9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95250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94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107950</xdr:rowOff>
    </xdr:from>
    <xdr:to>
      <xdr:col>20</xdr:col>
      <xdr:colOff>38100</xdr:colOff>
      <xdr:row>38</xdr:row>
      <xdr:rowOff>38100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22877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5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88900</xdr:rowOff>
    </xdr:from>
    <xdr:to>
      <xdr:col>11</xdr:col>
      <xdr:colOff>60325</xdr:colOff>
      <xdr:row>37</xdr:row>
      <xdr:rowOff>19050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63500</xdr:rowOff>
    </xdr:from>
    <xdr:to>
      <xdr:col>6</xdr:col>
      <xdr:colOff>171450</xdr:colOff>
      <xdr:row>36</xdr:row>
      <xdr:rowOff>165100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44450</xdr:rowOff>
    </xdr:from>
    <xdr:to>
      <xdr:col>15</xdr:col>
      <xdr:colOff>149225</xdr:colOff>
      <xdr:row>35</xdr:row>
      <xdr:rowOff>146050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汚泥再生処理センターの施設管理委託の増等により、前年度比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市町合併に伴い、類似団体より多くの施設を有していることも要因となっているため、施設の統廃合を推進し、物件費の抑制に努める。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107950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0</xdr:rowOff>
    </xdr:from>
    <xdr:to>
      <xdr:col>82</xdr:col>
      <xdr:colOff>107950</xdr:colOff>
      <xdr:row>18</xdr:row>
      <xdr:rowOff>63500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86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158750</xdr:rowOff>
    </xdr:from>
    <xdr:to>
      <xdr:col>78</xdr:col>
      <xdr:colOff>69850</xdr:colOff>
      <xdr:row>18</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7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95250</xdr:rowOff>
    </xdr:from>
    <xdr:to>
      <xdr:col>73</xdr:col>
      <xdr:colOff>180975</xdr:colOff>
      <xdr:row>17</xdr:row>
      <xdr:rowOff>158750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09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57150</xdr:rowOff>
    </xdr:from>
    <xdr:to>
      <xdr:col>69</xdr:col>
      <xdr:colOff>92075</xdr:colOff>
      <xdr:row>17</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7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63500</xdr:rowOff>
    </xdr:from>
    <xdr:to>
      <xdr:col>69</xdr:col>
      <xdr:colOff>142875</xdr:colOff>
      <xdr:row>16</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120650</xdr:rowOff>
    </xdr:from>
    <xdr:to>
      <xdr:col>78</xdr:col>
      <xdr:colOff>120650</xdr:colOff>
      <xdr:row>18</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107950</xdr:rowOff>
    </xdr:from>
    <xdr:to>
      <xdr:col>74</xdr:col>
      <xdr:colOff>31750</xdr:colOff>
      <xdr:row>18</xdr:row>
      <xdr:rowOff>38100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44450</xdr:rowOff>
    </xdr:from>
    <xdr:to>
      <xdr:col>69</xdr:col>
      <xdr:colOff>142875</xdr:colOff>
      <xdr:row>17</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新型コロナウイルス感染症の影響による診療控えによって医療費扶助が減少し、前年度比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類似団体平均値は下回っているが、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今後も被生活保護者自立に向けた支援等を行い、扶助費の抑制に努める。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09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901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19050</xdr:rowOff>
    </xdr:from>
    <xdr:to>
      <xdr:col>15</xdr:col>
      <xdr:colOff>149225</xdr:colOff>
      <xdr:row>58</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新型コロナウイルス感染症の影響による受診控えや人口減少による収入減に伴う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国保直診勘定事業繰出金の増により前年度比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会計等における赤字補填的繰出金が多額になっていることから、各特別会計において経費節減を図るなど、繰出金の縮減に努める。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812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148970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59</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81243"/>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59</xdr:row>
      <xdr:rowOff>86178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03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64407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03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99984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繰出基準に基づく下水道事業補助金の減等により、前年度比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今後も補助事業の見直しを進めるとともに、公営企業会計においても独立採算の原則に立ち返った使用料等の見直しによる財政健全化を図るなど、補助費等の縮減に努める。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133858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4317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73423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417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37</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0318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36</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751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26416</xdr:rowOff>
    </xdr:from>
    <xdr:to>
      <xdr:col>69</xdr:col>
      <xdr:colOff>92075</xdr:colOff>
      <xdr:row>35</xdr:row>
      <xdr:rowOff>74422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5571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53865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23385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95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147066</xdr:rowOff>
    </xdr:from>
    <xdr:to>
      <xdr:col>65</xdr:col>
      <xdr:colOff>53975</xdr:colOff>
      <xdr:row>34</xdr:row>
      <xdr:rowOff>77216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87393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年度の過疎対策事業等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大型事業の元金償還開始による増が主要因となり前年度から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元金償還開始が控えていることから、新規地方債発行額の抑制や計画的な起債元金の繰上償還を行い、公債費の抑制に努める。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159004</xdr:rowOff>
    </xdr:from>
    <xdr:to>
      <xdr:col>24</xdr:col>
      <xdr:colOff>25400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0340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73931</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159004</xdr:rowOff>
    </xdr:from>
    <xdr:to>
      <xdr:col>24</xdr:col>
      <xdr:colOff>114300</xdr:colOff>
      <xdr:row>72</xdr:row>
      <xdr:rowOff>159004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520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76708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052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119635</xdr:rowOff>
    </xdr:from>
    <xdr:to>
      <xdr:col>20</xdr:col>
      <xdr:colOff>38100</xdr:colOff>
      <xdr:row>78</xdr:row>
      <xdr:rowOff>49785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85852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06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137922</xdr:rowOff>
    </xdr:from>
    <xdr:to>
      <xdr:col>15</xdr:col>
      <xdr:colOff>149225</xdr:colOff>
      <xdr:row>78</xdr:row>
      <xdr:rowOff>68072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77</xdr:row>
      <xdr:rowOff>60706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160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128778</xdr:rowOff>
    </xdr:from>
    <xdr:to>
      <xdr:col>11</xdr:col>
      <xdr:colOff>60325</xdr:colOff>
      <xdr:row>78</xdr:row>
      <xdr:rowOff>58928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151637</xdr:rowOff>
    </xdr:from>
    <xdr:to>
      <xdr:col>24</xdr:col>
      <xdr:colOff>76200</xdr:colOff>
      <xdr:row>76</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168165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が要因となり前年度比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町合併に伴い類似団体より多くの施設を有しており、また、それらの施設が老朽化していることから、物件費や維持補修費、公営企業会計への補助金が増となり、今後比率は上昇することが見込まれる。施設の統廃合を推進し、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5080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619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142239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572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78</xdr:row>
      <xdr:rowOff>50800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57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78</xdr:row>
      <xdr:rowOff>50800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9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121920</xdr:rowOff>
    </xdr:from>
    <xdr:to>
      <xdr:col>74</xdr:col>
      <xdr:colOff>31750</xdr:colOff>
      <xdr:row>79</xdr:row>
      <xdr:rowOff>52070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76</xdr:row>
      <xdr:rowOff>165100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9438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76200</xdr:rowOff>
    </xdr:from>
    <xdr:to>
      <xdr:col>69</xdr:col>
      <xdr:colOff>142875</xdr:colOff>
      <xdr:row>79</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107966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0</xdr:rowOff>
    </xdr:from>
    <xdr:to>
      <xdr:col>74</xdr:col>
      <xdr:colOff>31750</xdr:colOff>
      <xdr:row>78</xdr:row>
      <xdr:rowOff>101600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6065</xdr:rowOff>
    </xdr:from>
    <xdr:to>
      <xdr:col>29</xdr:col>
      <xdr:colOff>127000</xdr:colOff>
      <xdr:row>19</xdr:row>
      <xdr:rowOff>89831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39640"/>
          <a:ext cx="0" cy="1455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61908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89831</xdr:rowOff>
    </xdr:from>
    <xdr:to>
      <xdr:col>30</xdr:col>
      <xdr:colOff>25400</xdr:colOff>
      <xdr:row>19</xdr:row>
      <xdr:rowOff>89831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50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92442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6065</xdr:rowOff>
    </xdr:from>
    <xdr:to>
      <xdr:col>30</xdr:col>
      <xdr:colOff>25400</xdr:colOff>
      <xdr:row>11</xdr:row>
      <xdr:rowOff>6065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396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164256</xdr:rowOff>
    </xdr:from>
    <xdr:to>
      <xdr:col>29</xdr:col>
      <xdr:colOff>127000</xdr:colOff>
      <xdr:row>15</xdr:row>
      <xdr:rowOff>90631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12181"/>
          <a:ext cx="647700" cy="97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3156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3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31079</xdr:rowOff>
    </xdr:from>
    <xdr:to>
      <xdr:col>29</xdr:col>
      <xdr:colOff>177800</xdr:colOff>
      <xdr:row>16</xdr:row>
      <xdr:rowOff>132679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87724</xdr:rowOff>
    </xdr:from>
    <xdr:to>
      <xdr:col>26</xdr:col>
      <xdr:colOff>50800</xdr:colOff>
      <xdr:row>15</xdr:row>
      <xdr:rowOff>90631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07099"/>
          <a:ext cx="698500" cy="2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66495</xdr:rowOff>
    </xdr:from>
    <xdr:to>
      <xdr:col>26</xdr:col>
      <xdr:colOff>101600</xdr:colOff>
      <xdr:row>16</xdr:row>
      <xdr:rowOff>168095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152872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87724</xdr:rowOff>
    </xdr:from>
    <xdr:to>
      <xdr:col>22</xdr:col>
      <xdr:colOff>114300</xdr:colOff>
      <xdr:row>15</xdr:row>
      <xdr:rowOff>159505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07099"/>
          <a:ext cx="698500" cy="71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93013</xdr:rowOff>
    </xdr:from>
    <xdr:to>
      <xdr:col>22</xdr:col>
      <xdr:colOff>165100</xdr:colOff>
      <xdr:row>17</xdr:row>
      <xdr:rowOff>23163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7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159505</xdr:rowOff>
    </xdr:from>
    <xdr:to>
      <xdr:col>18</xdr:col>
      <xdr:colOff>177800</xdr:colOff>
      <xdr:row>16</xdr:row>
      <xdr:rowOff>23618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78880"/>
          <a:ext cx="698500" cy="35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155160</xdr:rowOff>
    </xdr:from>
    <xdr:to>
      <xdr:col>19</xdr:col>
      <xdr:colOff>38100</xdr:colOff>
      <xdr:row>17</xdr:row>
      <xdr:rowOff>85310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70087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6896</xdr:rowOff>
    </xdr:from>
    <xdr:to>
      <xdr:col>15</xdr:col>
      <xdr:colOff>101600</xdr:colOff>
      <xdr:row>17</xdr:row>
      <xdr:rowOff>108496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93273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113456</xdr:rowOff>
    </xdr:from>
    <xdr:to>
      <xdr:col>29</xdr:col>
      <xdr:colOff>177800</xdr:colOff>
      <xdr:row>15</xdr:row>
      <xdr:rowOff>43606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6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129983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0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39831</xdr:rowOff>
    </xdr:from>
    <xdr:to>
      <xdr:col>26</xdr:col>
      <xdr:colOff>101600</xdr:colOff>
      <xdr:row>15</xdr:row>
      <xdr:rowOff>141431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59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151608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28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36924</xdr:rowOff>
    </xdr:from>
    <xdr:to>
      <xdr:col>22</xdr:col>
      <xdr:colOff>165100</xdr:colOff>
      <xdr:row>15</xdr:row>
      <xdr:rowOff>138524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5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148701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2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108705</xdr:rowOff>
    </xdr:from>
    <xdr:to>
      <xdr:col>19</xdr:col>
      <xdr:colOff>38100</xdr:colOff>
      <xdr:row>16</xdr:row>
      <xdr:rowOff>38855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28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49032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9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144268</xdr:rowOff>
    </xdr:from>
    <xdr:to>
      <xdr:col>15</xdr:col>
      <xdr:colOff>101600</xdr:colOff>
      <xdr:row>16</xdr:row>
      <xdr:rowOff>74418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63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84595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3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233381</xdr:rowOff>
    </xdr:from>
    <xdr:to>
      <xdr:col>29</xdr:col>
      <xdr:colOff>127000</xdr:colOff>
      <xdr:row>37</xdr:row>
      <xdr:rowOff>143933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57931"/>
          <a:ext cx="0" cy="11107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154110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7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143933</xdr:rowOff>
    </xdr:from>
    <xdr:to>
      <xdr:col>30</xdr:col>
      <xdr:colOff>25400</xdr:colOff>
      <xdr:row>37</xdr:row>
      <xdr:rowOff>143933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68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148308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233381</xdr:rowOff>
    </xdr:from>
    <xdr:to>
      <xdr:col>30</xdr:col>
      <xdr:colOff>25400</xdr:colOff>
      <xdr:row>33</xdr:row>
      <xdr:rowOff>233381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5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143933</xdr:rowOff>
    </xdr:from>
    <xdr:to>
      <xdr:col>29</xdr:col>
      <xdr:colOff>127000</xdr:colOff>
      <xdr:row>37</xdr:row>
      <xdr:rowOff>326176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268633"/>
          <a:ext cx="647700" cy="182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66650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77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221573</xdr:rowOff>
    </xdr:from>
    <xdr:to>
      <xdr:col>29</xdr:col>
      <xdr:colOff>177800</xdr:colOff>
      <xdr:row>35</xdr:row>
      <xdr:rowOff>323173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1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326176</xdr:rowOff>
    </xdr:from>
    <xdr:to>
      <xdr:col>26</xdr:col>
      <xdr:colOff>50800</xdr:colOff>
      <xdr:row>37</xdr:row>
      <xdr:rowOff>326486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450876"/>
          <a:ext cx="698500" cy="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247030</xdr:rowOff>
    </xdr:from>
    <xdr:to>
      <xdr:col>26</xdr:col>
      <xdr:colOff>101600</xdr:colOff>
      <xdr:row>36</xdr:row>
      <xdr:rowOff>5730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57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15907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2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312313</xdr:rowOff>
    </xdr:from>
    <xdr:to>
      <xdr:col>22</xdr:col>
      <xdr:colOff>114300</xdr:colOff>
      <xdr:row>37</xdr:row>
      <xdr:rowOff>326486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437013"/>
          <a:ext cx="6985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257611</xdr:rowOff>
    </xdr:from>
    <xdr:to>
      <xdr:col>22</xdr:col>
      <xdr:colOff>165100</xdr:colOff>
      <xdr:row>36</xdr:row>
      <xdr:rowOff>16311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6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26488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208463</xdr:rowOff>
    </xdr:from>
    <xdr:to>
      <xdr:col>18</xdr:col>
      <xdr:colOff>177800</xdr:colOff>
      <xdr:row>37</xdr:row>
      <xdr:rowOff>312313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333163"/>
          <a:ext cx="698500" cy="10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255504</xdr:rowOff>
    </xdr:from>
    <xdr:to>
      <xdr:col>19</xdr:col>
      <xdr:colOff>38100</xdr:colOff>
      <xdr:row>36</xdr:row>
      <xdr:rowOff>14204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255177</xdr:rowOff>
    </xdr:from>
    <xdr:to>
      <xdr:col>15</xdr:col>
      <xdr:colOff>101600</xdr:colOff>
      <xdr:row>36</xdr:row>
      <xdr:rowOff>13877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655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24054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3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93133</xdr:rowOff>
    </xdr:from>
    <xdr:to>
      <xdr:col>29</xdr:col>
      <xdr:colOff>177800</xdr:colOff>
      <xdr:row>37</xdr:row>
      <xdr:rowOff>194733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21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1710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2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275376</xdr:rowOff>
    </xdr:from>
    <xdr:to>
      <xdr:col>26</xdr:col>
      <xdr:colOff>101600</xdr:colOff>
      <xdr:row>38</xdr:row>
      <xdr:rowOff>34076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400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18853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4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275686</xdr:rowOff>
    </xdr:from>
    <xdr:to>
      <xdr:col>22</xdr:col>
      <xdr:colOff>165100</xdr:colOff>
      <xdr:row>38</xdr:row>
      <xdr:rowOff>34386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400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19163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48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261513</xdr:rowOff>
    </xdr:from>
    <xdr:to>
      <xdr:col>19</xdr:col>
      <xdr:colOff>38100</xdr:colOff>
      <xdr:row>38</xdr:row>
      <xdr:rowOff>20213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386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4990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47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157663</xdr:rowOff>
    </xdr:from>
    <xdr:to>
      <xdr:col>15</xdr:col>
      <xdr:colOff>101600</xdr:colOff>
      <xdr:row>37</xdr:row>
      <xdr:rowOff>259263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282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244040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36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26,323
25,990
241.60
26,141,003
24,689,991
1,182,402
12,390,597
19,801,527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52848</xdr:rowOff>
    </xdr:from>
    <xdr:to>
      <xdr:col>24</xdr:col>
      <xdr:colOff>62865</xdr:colOff>
      <xdr:row>39</xdr:row>
      <xdr:rowOff>42447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6348"/>
          <a:ext cx="1270" cy="153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46274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42447</xdr:rowOff>
    </xdr:from>
    <xdr:to>
      <xdr:col>24</xdr:col>
      <xdr:colOff>152400</xdr:colOff>
      <xdr:row>39</xdr:row>
      <xdr:rowOff>42447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170975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52848</xdr:rowOff>
    </xdr:from>
    <xdr:to>
      <xdr:col>24</xdr:col>
      <xdr:colOff>152400</xdr:colOff>
      <xdr:row>30</xdr:row>
      <xdr:rowOff>52848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44210</xdr:rowOff>
    </xdr:from>
    <xdr:to>
      <xdr:col>24</xdr:col>
      <xdr:colOff>63500</xdr:colOff>
      <xdr:row>34</xdr:row>
      <xdr:rowOff>143423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73510"/>
          <a:ext cx="838200" cy="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137654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3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159227</xdr:rowOff>
    </xdr:from>
    <xdr:to>
      <xdr:col>24</xdr:col>
      <xdr:colOff>114300</xdr:colOff>
      <xdr:row>36</xdr:row>
      <xdr:rowOff>89377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143423</xdr:rowOff>
    </xdr:from>
    <xdr:to>
      <xdr:col>19</xdr:col>
      <xdr:colOff>177800</xdr:colOff>
      <xdr:row>34</xdr:row>
      <xdr:rowOff>169957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72723"/>
          <a:ext cx="889000" cy="2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xdr:rowOff>
    </xdr:from>
    <xdr:to>
      <xdr:col>20</xdr:col>
      <xdr:colOff>38100</xdr:colOff>
      <xdr:row>36</xdr:row>
      <xdr:rowOff>102815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93942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169957</xdr:rowOff>
    </xdr:from>
    <xdr:to>
      <xdr:col>15</xdr:col>
      <xdr:colOff>50800</xdr:colOff>
      <xdr:row>35</xdr:row>
      <xdr:rowOff>51362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99257"/>
          <a:ext cx="889000" cy="5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122978</xdr:rowOff>
    </xdr:from>
    <xdr:to>
      <xdr:col>15</xdr:col>
      <xdr:colOff>101600</xdr:colOff>
      <xdr:row>37</xdr:row>
      <xdr:rowOff>53128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44255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51362</xdr:rowOff>
    </xdr:from>
    <xdr:to>
      <xdr:col>10</xdr:col>
      <xdr:colOff>114300</xdr:colOff>
      <xdr:row>35</xdr:row>
      <xdr:rowOff>88412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52112"/>
          <a:ext cx="889000" cy="3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8988</xdr:rowOff>
    </xdr:from>
    <xdr:to>
      <xdr:col>10</xdr:col>
      <xdr:colOff>165100</xdr:colOff>
      <xdr:row>37</xdr:row>
      <xdr:rowOff>110588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25692</xdr:rowOff>
    </xdr:from>
    <xdr:to>
      <xdr:col>6</xdr:col>
      <xdr:colOff>38100</xdr:colOff>
      <xdr:row>37</xdr:row>
      <xdr:rowOff>127292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118419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164860</xdr:rowOff>
    </xdr:from>
    <xdr:to>
      <xdr:col>24</xdr:col>
      <xdr:colOff>114300</xdr:colOff>
      <xdr:row>34</xdr:row>
      <xdr:rowOff>95010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16287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92623</xdr:rowOff>
    </xdr:from>
    <xdr:to>
      <xdr:col>20</xdr:col>
      <xdr:colOff>38100</xdr:colOff>
      <xdr:row>35</xdr:row>
      <xdr:rowOff>22773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2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39300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9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119157</xdr:rowOff>
    </xdr:from>
    <xdr:to>
      <xdr:col>15</xdr:col>
      <xdr:colOff>101600</xdr:colOff>
      <xdr:row>35</xdr:row>
      <xdr:rowOff>49307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65834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2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562</xdr:rowOff>
    </xdr:from>
    <xdr:to>
      <xdr:col>10</xdr:col>
      <xdr:colOff>165100</xdr:colOff>
      <xdr:row>35</xdr:row>
      <xdr:rowOff>102162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118689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7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37612</xdr:rowOff>
    </xdr:from>
    <xdr:to>
      <xdr:col>6</xdr:col>
      <xdr:colOff>38100</xdr:colOff>
      <xdr:row>35</xdr:row>
      <xdr:rowOff>139212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155739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1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55499</xdr:rowOff>
    </xdr:from>
    <xdr:to>
      <xdr:col>24</xdr:col>
      <xdr:colOff>62865</xdr:colOff>
      <xdr:row>59</xdr:row>
      <xdr:rowOff>24029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99449"/>
          <a:ext cx="1270" cy="13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27856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24029</xdr:rowOff>
    </xdr:from>
    <xdr:to>
      <xdr:col>24</xdr:col>
      <xdr:colOff>152400</xdr:colOff>
      <xdr:row>59</xdr:row>
      <xdr:rowOff>24029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2176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55499</xdr:rowOff>
    </xdr:from>
    <xdr:to>
      <xdr:col>24</xdr:col>
      <xdr:colOff>152400</xdr:colOff>
      <xdr:row>51</xdr:row>
      <xdr:rowOff>55499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24016</xdr:rowOff>
    </xdr:from>
    <xdr:to>
      <xdr:col>24</xdr:col>
      <xdr:colOff>63500</xdr:colOff>
      <xdr:row>54</xdr:row>
      <xdr:rowOff>164478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82316"/>
          <a:ext cx="838200" cy="1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70908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2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92481</xdr:rowOff>
    </xdr:from>
    <xdr:to>
      <xdr:col>24</xdr:col>
      <xdr:colOff>114300</xdr:colOff>
      <xdr:row>57</xdr:row>
      <xdr:rowOff>22631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164478</xdr:rowOff>
    </xdr:from>
    <xdr:to>
      <xdr:col>19</xdr:col>
      <xdr:colOff>177800</xdr:colOff>
      <xdr:row>56</xdr:row>
      <xdr:rowOff>22911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22778"/>
          <a:ext cx="889000" cy="20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142469</xdr:rowOff>
    </xdr:from>
    <xdr:to>
      <xdr:col>20</xdr:col>
      <xdr:colOff>38100</xdr:colOff>
      <xdr:row>57</xdr:row>
      <xdr:rowOff>72619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63746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7772</xdr:rowOff>
    </xdr:from>
    <xdr:to>
      <xdr:col>15</xdr:col>
      <xdr:colOff>50800</xdr:colOff>
      <xdr:row>56</xdr:row>
      <xdr:rowOff>22911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08972"/>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163411</xdr:rowOff>
    </xdr:from>
    <xdr:to>
      <xdr:col>15</xdr:col>
      <xdr:colOff>101600</xdr:colOff>
      <xdr:row>57</xdr:row>
      <xdr:rowOff>93561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84688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7772</xdr:rowOff>
    </xdr:from>
    <xdr:to>
      <xdr:col>10</xdr:col>
      <xdr:colOff>114300</xdr:colOff>
      <xdr:row>56</xdr:row>
      <xdr:rowOff>132931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08972"/>
          <a:ext cx="889000" cy="12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65329</xdr:rowOff>
    </xdr:from>
    <xdr:to>
      <xdr:col>10</xdr:col>
      <xdr:colOff>165100</xdr:colOff>
      <xdr:row>57</xdr:row>
      <xdr:rowOff>166929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158056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167957</xdr:rowOff>
    </xdr:from>
    <xdr:to>
      <xdr:col>6</xdr:col>
      <xdr:colOff>38100</xdr:colOff>
      <xdr:row>58</xdr:row>
      <xdr:rowOff>98107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89234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144666</xdr:rowOff>
    </xdr:from>
    <xdr:to>
      <xdr:col>24</xdr:col>
      <xdr:colOff>114300</xdr:colOff>
      <xdr:row>54</xdr:row>
      <xdr:rowOff>74816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3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167543</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8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113678</xdr:rowOff>
    </xdr:from>
    <xdr:to>
      <xdr:col>20</xdr:col>
      <xdr:colOff>38100</xdr:colOff>
      <xdr:row>55</xdr:row>
      <xdr:rowOff>43828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60355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14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143561</xdr:rowOff>
    </xdr:from>
    <xdr:to>
      <xdr:col>15</xdr:col>
      <xdr:colOff>101600</xdr:colOff>
      <xdr:row>56</xdr:row>
      <xdr:rowOff>73711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90238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34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128422</xdr:rowOff>
    </xdr:from>
    <xdr:to>
      <xdr:col>10</xdr:col>
      <xdr:colOff>165100</xdr:colOff>
      <xdr:row>56</xdr:row>
      <xdr:rowOff>58572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75099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33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82131</xdr:rowOff>
    </xdr:from>
    <xdr:to>
      <xdr:col>6</xdr:col>
      <xdr:colOff>38100</xdr:colOff>
      <xdr:row>57</xdr:row>
      <xdr:rowOff>12281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28808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5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54756</xdr:rowOff>
    </xdr:from>
    <xdr:to>
      <xdr:col>24</xdr:col>
      <xdr:colOff>62865</xdr:colOff>
      <xdr:row>79</xdr:row>
      <xdr:rowOff>18084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6256"/>
          <a:ext cx="1270" cy="150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21911</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18084</xdr:rowOff>
    </xdr:from>
    <xdr:to>
      <xdr:col>24</xdr:col>
      <xdr:colOff>152400</xdr:colOff>
      <xdr:row>79</xdr:row>
      <xdr:rowOff>18084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1433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54756</xdr:rowOff>
    </xdr:from>
    <xdr:to>
      <xdr:col>24</xdr:col>
      <xdr:colOff>152400</xdr:colOff>
      <xdr:row>70</xdr:row>
      <xdr:rowOff>54756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86988</xdr:rowOff>
    </xdr:from>
    <xdr:to>
      <xdr:col>24</xdr:col>
      <xdr:colOff>63500</xdr:colOff>
      <xdr:row>78</xdr:row>
      <xdr:rowOff>88512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6008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163098</xdr:rowOff>
    </xdr:from>
    <xdr:ext cx="534377"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140221</xdr:rowOff>
    </xdr:from>
    <xdr:to>
      <xdr:col>24</xdr:col>
      <xdr:colOff>114300</xdr:colOff>
      <xdr:row>78</xdr:row>
      <xdr:rowOff>70371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88512</xdr:rowOff>
    </xdr:from>
    <xdr:to>
      <xdr:col>19</xdr:col>
      <xdr:colOff>177800</xdr:colOff>
      <xdr:row>78</xdr:row>
      <xdr:rowOff>107125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61612"/>
          <a:ext cx="889000" cy="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149631</xdr:rowOff>
    </xdr:from>
    <xdr:to>
      <xdr:col>20</xdr:col>
      <xdr:colOff>38100</xdr:colOff>
      <xdr:row>78</xdr:row>
      <xdr:rowOff>79781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96308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96819</xdr:rowOff>
    </xdr:from>
    <xdr:to>
      <xdr:col>15</xdr:col>
      <xdr:colOff>50800</xdr:colOff>
      <xdr:row>78</xdr:row>
      <xdr:rowOff>107125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69919"/>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44608</xdr:rowOff>
    </xdr:from>
    <xdr:to>
      <xdr:col>15</xdr:col>
      <xdr:colOff>101600</xdr:colOff>
      <xdr:row>78</xdr:row>
      <xdr:rowOff>146208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162735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83502</xdr:rowOff>
    </xdr:from>
    <xdr:to>
      <xdr:col>10</xdr:col>
      <xdr:colOff>114300</xdr:colOff>
      <xdr:row>78</xdr:row>
      <xdr:rowOff>96819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56602"/>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22968</xdr:rowOff>
    </xdr:from>
    <xdr:to>
      <xdr:col>10</xdr:col>
      <xdr:colOff>165100</xdr:colOff>
      <xdr:row>78</xdr:row>
      <xdr:rowOff>124568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141095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5404</xdr:rowOff>
    </xdr:from>
    <xdr:to>
      <xdr:col>6</xdr:col>
      <xdr:colOff>38100</xdr:colOff>
      <xdr:row>78</xdr:row>
      <xdr:rowOff>107004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123531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36188</xdr:rowOff>
    </xdr:from>
    <xdr:to>
      <xdr:col>24</xdr:col>
      <xdr:colOff>114300</xdr:colOff>
      <xdr:row>78</xdr:row>
      <xdr:rowOff>137788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122565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2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37712</xdr:rowOff>
    </xdr:from>
    <xdr:to>
      <xdr:col>20</xdr:col>
      <xdr:colOff>38100</xdr:colOff>
      <xdr:row>78</xdr:row>
      <xdr:rowOff>139312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130439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0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56325</xdr:rowOff>
    </xdr:from>
    <xdr:to>
      <xdr:col>15</xdr:col>
      <xdr:colOff>101600</xdr:colOff>
      <xdr:row>78</xdr:row>
      <xdr:rowOff>157925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149052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2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46019</xdr:rowOff>
    </xdr:from>
    <xdr:to>
      <xdr:col>10</xdr:col>
      <xdr:colOff>165100</xdr:colOff>
      <xdr:row>78</xdr:row>
      <xdr:rowOff>147619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138746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1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32702</xdr:rowOff>
    </xdr:from>
    <xdr:to>
      <xdr:col>6</xdr:col>
      <xdr:colOff>38100</xdr:colOff>
      <xdr:row>78</xdr:row>
      <xdr:rowOff>134302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125429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9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114883</xdr:rowOff>
    </xdr:from>
    <xdr:to>
      <xdr:col>24</xdr:col>
      <xdr:colOff>62865</xdr:colOff>
      <xdr:row>98</xdr:row>
      <xdr:rowOff>157716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45383"/>
          <a:ext cx="1270" cy="141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161543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6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157716</xdr:rowOff>
    </xdr:from>
    <xdr:to>
      <xdr:col>24</xdr:col>
      <xdr:colOff>152400</xdr:colOff>
      <xdr:row>98</xdr:row>
      <xdr:rowOff>157716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5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61560</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2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114883</xdr:rowOff>
    </xdr:from>
    <xdr:to>
      <xdr:col>24</xdr:col>
      <xdr:colOff>152400</xdr:colOff>
      <xdr:row>90</xdr:row>
      <xdr:rowOff>114883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45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17955</xdr:rowOff>
    </xdr:from>
    <xdr:to>
      <xdr:col>24</xdr:col>
      <xdr:colOff>63500</xdr:colOff>
      <xdr:row>93</xdr:row>
      <xdr:rowOff>72878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619905"/>
          <a:ext cx="838200" cy="39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124863</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41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146436</xdr:rowOff>
    </xdr:from>
    <xdr:to>
      <xdr:col>24</xdr:col>
      <xdr:colOff>114300</xdr:colOff>
      <xdr:row>95</xdr:row>
      <xdr:rowOff>76586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72878</xdr:rowOff>
    </xdr:from>
    <xdr:to>
      <xdr:col>19</xdr:col>
      <xdr:colOff>177800</xdr:colOff>
      <xdr:row>93</xdr:row>
      <xdr:rowOff>114940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017728"/>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86142</xdr:rowOff>
    </xdr:from>
    <xdr:to>
      <xdr:col>20</xdr:col>
      <xdr:colOff>38100</xdr:colOff>
      <xdr:row>97</xdr:row>
      <xdr:rowOff>16292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7419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63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114940</xdr:rowOff>
    </xdr:from>
    <xdr:to>
      <xdr:col>15</xdr:col>
      <xdr:colOff>50800</xdr:colOff>
      <xdr:row>93</xdr:row>
      <xdr:rowOff>153045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059790"/>
          <a:ext cx="889000" cy="3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124605</xdr:rowOff>
    </xdr:from>
    <xdr:to>
      <xdr:col>15</xdr:col>
      <xdr:colOff>101600</xdr:colOff>
      <xdr:row>97</xdr:row>
      <xdr:rowOff>54755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45882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67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152344</xdr:rowOff>
    </xdr:from>
    <xdr:to>
      <xdr:col>10</xdr:col>
      <xdr:colOff>114300</xdr:colOff>
      <xdr:row>93</xdr:row>
      <xdr:rowOff>153045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097194"/>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31665</xdr:rowOff>
    </xdr:from>
    <xdr:to>
      <xdr:col>10</xdr:col>
      <xdr:colOff>165100</xdr:colOff>
      <xdr:row>97</xdr:row>
      <xdr:rowOff>133265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6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124392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75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60410</xdr:rowOff>
    </xdr:from>
    <xdr:to>
      <xdr:col>6</xdr:col>
      <xdr:colOff>38100</xdr:colOff>
      <xdr:row>97</xdr:row>
      <xdr:rowOff>162010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9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153137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78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138605</xdr:rowOff>
    </xdr:from>
    <xdr:to>
      <xdr:col>24</xdr:col>
      <xdr:colOff>114300</xdr:colOff>
      <xdr:row>91</xdr:row>
      <xdr:rowOff>68755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5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53532</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48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22078</xdr:rowOff>
    </xdr:from>
    <xdr:to>
      <xdr:col>20</xdr:col>
      <xdr:colOff>38100</xdr:colOff>
      <xdr:row>93</xdr:row>
      <xdr:rowOff>123678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9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140205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74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64140</xdr:rowOff>
    </xdr:from>
    <xdr:to>
      <xdr:col>15</xdr:col>
      <xdr:colOff>101600</xdr:colOff>
      <xdr:row>93</xdr:row>
      <xdr:rowOff>165740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0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10817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78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102245</xdr:rowOff>
    </xdr:from>
    <xdr:to>
      <xdr:col>10</xdr:col>
      <xdr:colOff>165100</xdr:colOff>
      <xdr:row>94</xdr:row>
      <xdr:rowOff>32395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04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48922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82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101544</xdr:rowOff>
    </xdr:from>
    <xdr:to>
      <xdr:col>6</xdr:col>
      <xdr:colOff>38100</xdr:colOff>
      <xdr:row>94</xdr:row>
      <xdr:rowOff>31694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0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48221</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82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136553</xdr:rowOff>
    </xdr:from>
    <xdr:to>
      <xdr:col>54</xdr:col>
      <xdr:colOff>189865</xdr:colOff>
      <xdr:row>39</xdr:row>
      <xdr:rowOff>76888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4403"/>
          <a:ext cx="1270" cy="96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80715</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6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76888</xdr:rowOff>
    </xdr:from>
    <xdr:to>
      <xdr:col>55</xdr:col>
      <xdr:colOff>88900</xdr:colOff>
      <xdr:row>39</xdr:row>
      <xdr:rowOff>76888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6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83230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136553</xdr:rowOff>
    </xdr:from>
    <xdr:to>
      <xdr:col>55</xdr:col>
      <xdr:colOff>88900</xdr:colOff>
      <xdr:row>33</xdr:row>
      <xdr:rowOff>136553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163604</xdr:rowOff>
    </xdr:from>
    <xdr:to>
      <xdr:col>55</xdr:col>
      <xdr:colOff>0</xdr:colOff>
      <xdr:row>35</xdr:row>
      <xdr:rowOff>135242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5307104"/>
          <a:ext cx="838200" cy="82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127525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9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149098</xdr:rowOff>
    </xdr:from>
    <xdr:to>
      <xdr:col>55</xdr:col>
      <xdr:colOff>50800</xdr:colOff>
      <xdr:row>37</xdr:row>
      <xdr:rowOff>79248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163604</xdr:rowOff>
    </xdr:from>
    <xdr:to>
      <xdr:col>50</xdr:col>
      <xdr:colOff>114300</xdr:colOff>
      <xdr:row>38</xdr:row>
      <xdr:rowOff>9352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5307104"/>
          <a:ext cx="889000" cy="12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60081</xdr:rowOff>
    </xdr:from>
    <xdr:to>
      <xdr:col>50</xdr:col>
      <xdr:colOff>165100</xdr:colOff>
      <xdr:row>32</xdr:row>
      <xdr:rowOff>161681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152808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39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9352</xdr:rowOff>
    </xdr:from>
    <xdr:to>
      <xdr:col>45</xdr:col>
      <xdr:colOff>177800</xdr:colOff>
      <xdr:row>38</xdr:row>
      <xdr:rowOff>79852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524452"/>
          <a:ext cx="889000" cy="7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153274</xdr:rowOff>
    </xdr:from>
    <xdr:to>
      <xdr:col>46</xdr:col>
      <xdr:colOff>38100</xdr:colOff>
      <xdr:row>38</xdr:row>
      <xdr:rowOff>83424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49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74551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58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79852</xdr:rowOff>
    </xdr:from>
    <xdr:to>
      <xdr:col>41</xdr:col>
      <xdr:colOff>50800</xdr:colOff>
      <xdr:row>38</xdr:row>
      <xdr:rowOff>136347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594952"/>
          <a:ext cx="889000" cy="5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44514</xdr:rowOff>
    </xdr:from>
    <xdr:to>
      <xdr:col>41</xdr:col>
      <xdr:colOff>101600</xdr:colOff>
      <xdr:row>38</xdr:row>
      <xdr:rowOff>146114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5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137241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49474</xdr:rowOff>
    </xdr:from>
    <xdr:to>
      <xdr:col>36</xdr:col>
      <xdr:colOff>165100</xdr:colOff>
      <xdr:row>38</xdr:row>
      <xdr:rowOff>151074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167601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3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84442</xdr:rowOff>
    </xdr:from>
    <xdr:to>
      <xdr:col>55</xdr:col>
      <xdr:colOff>50800</xdr:colOff>
      <xdr:row>36</xdr:row>
      <xdr:rowOff>14592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0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107319</xdr:rowOff>
    </xdr:from>
    <xdr:ext cx="599010"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93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112804</xdr:rowOff>
    </xdr:from>
    <xdr:to>
      <xdr:col>50</xdr:col>
      <xdr:colOff>165100</xdr:colOff>
      <xdr:row>31</xdr:row>
      <xdr:rowOff>42954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52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59481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03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130002</xdr:rowOff>
    </xdr:from>
    <xdr:to>
      <xdr:col>46</xdr:col>
      <xdr:colOff>38100</xdr:colOff>
      <xdr:row>38</xdr:row>
      <xdr:rowOff>60152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76679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2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29052</xdr:rowOff>
    </xdr:from>
    <xdr:to>
      <xdr:col>41</xdr:col>
      <xdr:colOff>101600</xdr:colOff>
      <xdr:row>38</xdr:row>
      <xdr:rowOff>130652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4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147179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31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85547</xdr:rowOff>
    </xdr:from>
    <xdr:to>
      <xdr:col>36</xdr:col>
      <xdr:colOff>165100</xdr:colOff>
      <xdr:row>39</xdr:row>
      <xdr:rowOff>15697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0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6824</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74732</xdr:rowOff>
    </xdr:from>
    <xdr:to>
      <xdr:col>54</xdr:col>
      <xdr:colOff>189865</xdr:colOff>
      <xdr:row>57</xdr:row>
      <xdr:rowOff>115324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7232"/>
          <a:ext cx="1270" cy="124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119151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8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115324</xdr:rowOff>
    </xdr:from>
    <xdr:to>
      <xdr:col>55</xdr:col>
      <xdr:colOff>88900</xdr:colOff>
      <xdr:row>57</xdr:row>
      <xdr:rowOff>115324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88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21409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74732</xdr:rowOff>
    </xdr:from>
    <xdr:to>
      <xdr:col>55</xdr:col>
      <xdr:colOff>88900</xdr:colOff>
      <xdr:row>50</xdr:row>
      <xdr:rowOff>74732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7021</xdr:rowOff>
    </xdr:from>
    <xdr:to>
      <xdr:col>55</xdr:col>
      <xdr:colOff>0</xdr:colOff>
      <xdr:row>55</xdr:row>
      <xdr:rowOff>43673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093871"/>
          <a:ext cx="838200" cy="3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165734</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25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142857</xdr:rowOff>
    </xdr:from>
    <xdr:to>
      <xdr:col>55</xdr:col>
      <xdr:colOff>50800</xdr:colOff>
      <xdr:row>55</xdr:row>
      <xdr:rowOff>73007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4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7021</xdr:rowOff>
    </xdr:from>
    <xdr:to>
      <xdr:col>50</xdr:col>
      <xdr:colOff>114300</xdr:colOff>
      <xdr:row>53</xdr:row>
      <xdr:rowOff>44671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093871"/>
          <a:ext cx="889000" cy="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43005</xdr:rowOff>
    </xdr:from>
    <xdr:to>
      <xdr:col>50</xdr:col>
      <xdr:colOff>165100</xdr:colOff>
      <xdr:row>53</xdr:row>
      <xdr:rowOff>144605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12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135732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39795" y="92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44671</xdr:rowOff>
    </xdr:from>
    <xdr:to>
      <xdr:col>45</xdr:col>
      <xdr:colOff>177800</xdr:colOff>
      <xdr:row>54</xdr:row>
      <xdr:rowOff>146231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131521"/>
          <a:ext cx="889000" cy="27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9035</xdr:rowOff>
    </xdr:from>
    <xdr:to>
      <xdr:col>46</xdr:col>
      <xdr:colOff>38100</xdr:colOff>
      <xdr:row>53</xdr:row>
      <xdr:rowOff>110635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09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101762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18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129588</xdr:rowOff>
    </xdr:from>
    <xdr:to>
      <xdr:col>41</xdr:col>
      <xdr:colOff>50800</xdr:colOff>
      <xdr:row>54</xdr:row>
      <xdr:rowOff>146231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216438"/>
          <a:ext cx="889000" cy="18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41092</xdr:rowOff>
    </xdr:from>
    <xdr:to>
      <xdr:col>41</xdr:col>
      <xdr:colOff>101600</xdr:colOff>
      <xdr:row>55</xdr:row>
      <xdr:rowOff>142692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47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133819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56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31430</xdr:rowOff>
    </xdr:from>
    <xdr:to>
      <xdr:col>36</xdr:col>
      <xdr:colOff>165100</xdr:colOff>
      <xdr:row>55</xdr:row>
      <xdr:rowOff>133030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124157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164323</xdr:rowOff>
    </xdr:from>
    <xdr:to>
      <xdr:col>55</xdr:col>
      <xdr:colOff>50800</xdr:colOff>
      <xdr:row>55</xdr:row>
      <xdr:rowOff>94473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2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142750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0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127671</xdr:rowOff>
    </xdr:from>
    <xdr:to>
      <xdr:col>50</xdr:col>
      <xdr:colOff>165100</xdr:colOff>
      <xdr:row>53</xdr:row>
      <xdr:rowOff>57821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0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74348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881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165321</xdr:rowOff>
    </xdr:from>
    <xdr:to>
      <xdr:col>46</xdr:col>
      <xdr:colOff>38100</xdr:colOff>
      <xdr:row>53</xdr:row>
      <xdr:rowOff>95471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0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111998</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88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95431</xdr:rowOff>
    </xdr:from>
    <xdr:to>
      <xdr:col>41</xdr:col>
      <xdr:colOff>101600</xdr:colOff>
      <xdr:row>55</xdr:row>
      <xdr:rowOff>25581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42108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78788</xdr:rowOff>
    </xdr:from>
    <xdr:to>
      <xdr:col>36</xdr:col>
      <xdr:colOff>165100</xdr:colOff>
      <xdr:row>54</xdr:row>
      <xdr:rowOff>8938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1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25465</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94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164509</xdr:rowOff>
    </xdr:from>
    <xdr:to>
      <xdr:col>54</xdr:col>
      <xdr:colOff>189865</xdr:colOff>
      <xdr:row>79</xdr:row>
      <xdr:rowOff>89550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66009"/>
          <a:ext cx="1270" cy="1468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93377</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3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89550</xdr:rowOff>
    </xdr:from>
    <xdr:to>
      <xdr:col>55</xdr:col>
      <xdr:colOff>88900</xdr:colOff>
      <xdr:row>79</xdr:row>
      <xdr:rowOff>89550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3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111186</xdr:rowOff>
    </xdr:from>
    <xdr:ext cx="599010"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4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164509</xdr:rowOff>
    </xdr:from>
    <xdr:to>
      <xdr:col>55</xdr:col>
      <xdr:colOff>88900</xdr:colOff>
      <xdr:row>70</xdr:row>
      <xdr:rowOff>164509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6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102808</xdr:rowOff>
    </xdr:from>
    <xdr:to>
      <xdr:col>55</xdr:col>
      <xdr:colOff>0</xdr:colOff>
      <xdr:row>79</xdr:row>
      <xdr:rowOff>36046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133008"/>
          <a:ext cx="838200" cy="44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116045</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46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93168</xdr:rowOff>
    </xdr:from>
    <xdr:to>
      <xdr:col>55</xdr:col>
      <xdr:colOff>50800</xdr:colOff>
      <xdr:row>78</xdr:row>
      <xdr:rowOff>23318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102808</xdr:rowOff>
    </xdr:from>
    <xdr:to>
      <xdr:col>50</xdr:col>
      <xdr:colOff>114300</xdr:colOff>
      <xdr:row>77</xdr:row>
      <xdr:rowOff>170528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133008"/>
          <a:ext cx="889000" cy="23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50843</xdr:rowOff>
    </xdr:from>
    <xdr:to>
      <xdr:col>50</xdr:col>
      <xdr:colOff>165100</xdr:colOff>
      <xdr:row>75</xdr:row>
      <xdr:rowOff>152443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168970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170528</xdr:rowOff>
    </xdr:from>
    <xdr:to>
      <xdr:col>45</xdr:col>
      <xdr:colOff>177800</xdr:colOff>
      <xdr:row>78</xdr:row>
      <xdr:rowOff>98008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372178"/>
          <a:ext cx="889000" cy="9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58453</xdr:rowOff>
    </xdr:from>
    <xdr:to>
      <xdr:col>46</xdr:col>
      <xdr:colOff>38100</xdr:colOff>
      <xdr:row>75</xdr:row>
      <xdr:rowOff>160052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29172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5130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6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66777</xdr:rowOff>
    </xdr:from>
    <xdr:to>
      <xdr:col>41</xdr:col>
      <xdr:colOff>50800</xdr:colOff>
      <xdr:row>78</xdr:row>
      <xdr:rowOff>98008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439877"/>
          <a:ext cx="889000" cy="3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9086</xdr:rowOff>
    </xdr:from>
    <xdr:to>
      <xdr:col>41</xdr:col>
      <xdr:colOff>101600</xdr:colOff>
      <xdr:row>78</xdr:row>
      <xdr:rowOff>110686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8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127213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5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156696</xdr:rowOff>
    </xdr:from>
    <xdr:to>
      <xdr:col>36</xdr:col>
      <xdr:colOff>165100</xdr:colOff>
      <xdr:row>78</xdr:row>
      <xdr:rowOff>86846</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5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103373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3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156696</xdr:rowOff>
    </xdr:from>
    <xdr:to>
      <xdr:col>55</xdr:col>
      <xdr:colOff>50800</xdr:colOff>
      <xdr:row>79</xdr:row>
      <xdr:rowOff>86846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2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71623</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4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52008</xdr:rowOff>
    </xdr:from>
    <xdr:to>
      <xdr:col>50</xdr:col>
      <xdr:colOff>165100</xdr:colOff>
      <xdr:row>76</xdr:row>
      <xdr:rowOff>153608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144735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1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119728</xdr:rowOff>
    </xdr:from>
    <xdr:to>
      <xdr:col>46</xdr:col>
      <xdr:colOff>38100</xdr:colOff>
      <xdr:row>78</xdr:row>
      <xdr:rowOff>49878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41005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341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47208</xdr:rowOff>
    </xdr:from>
    <xdr:to>
      <xdr:col>41</xdr:col>
      <xdr:colOff>101600</xdr:colOff>
      <xdr:row>78</xdr:row>
      <xdr:rowOff>148808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139935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5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15977</xdr:rowOff>
    </xdr:from>
    <xdr:to>
      <xdr:col>36</xdr:col>
      <xdr:colOff>165100</xdr:colOff>
      <xdr:row>78</xdr:row>
      <xdr:rowOff>117577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108704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4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53355</xdr:rowOff>
    </xdr:from>
    <xdr:to>
      <xdr:col>54</xdr:col>
      <xdr:colOff>189865</xdr:colOff>
      <xdr:row>98</xdr:row>
      <xdr:rowOff>113488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83855"/>
          <a:ext cx="1270" cy="143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117315</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113488</xdr:rowOff>
    </xdr:from>
    <xdr:to>
      <xdr:col>55</xdr:col>
      <xdr:colOff>88900</xdr:colOff>
      <xdr:row>98</xdr:row>
      <xdr:rowOff>113488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1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xdr:rowOff>
    </xdr:from>
    <xdr:ext cx="599010"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53355</xdr:rowOff>
    </xdr:from>
    <xdr:to>
      <xdr:col>55</xdr:col>
      <xdr:colOff>88900</xdr:colOff>
      <xdr:row>90</xdr:row>
      <xdr:rowOff>53355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8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78969</xdr:rowOff>
    </xdr:from>
    <xdr:to>
      <xdr:col>55</xdr:col>
      <xdr:colOff>0</xdr:colOff>
      <xdr:row>95</xdr:row>
      <xdr:rowOff>83541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36671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142341</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43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163914</xdr:rowOff>
    </xdr:from>
    <xdr:to>
      <xdr:col>55</xdr:col>
      <xdr:colOff>50800</xdr:colOff>
      <xdr:row>96</xdr:row>
      <xdr:rowOff>94064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55586</xdr:rowOff>
    </xdr:from>
    <xdr:to>
      <xdr:col>50</xdr:col>
      <xdr:colOff>114300</xdr:colOff>
      <xdr:row>95</xdr:row>
      <xdr:rowOff>83541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343336"/>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57973</xdr:rowOff>
    </xdr:from>
    <xdr:to>
      <xdr:col>50</xdr:col>
      <xdr:colOff>165100</xdr:colOff>
      <xdr:row>96</xdr:row>
      <xdr:rowOff>159573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150700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55586</xdr:rowOff>
    </xdr:from>
    <xdr:to>
      <xdr:col>45</xdr:col>
      <xdr:colOff>177800</xdr:colOff>
      <xdr:row>95</xdr:row>
      <xdr:rowOff>108262</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343336"/>
          <a:ext cx="889000" cy="5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34537</xdr:rowOff>
    </xdr:from>
    <xdr:to>
      <xdr:col>46</xdr:col>
      <xdr:colOff>38100</xdr:colOff>
      <xdr:row>96</xdr:row>
      <xdr:rowOff>136137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127264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108262</xdr:rowOff>
    </xdr:from>
    <xdr:to>
      <xdr:col>41</xdr:col>
      <xdr:colOff>50800</xdr:colOff>
      <xdr:row>96</xdr:row>
      <xdr:rowOff>21645</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396012"/>
          <a:ext cx="889000" cy="8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38706</xdr:rowOff>
    </xdr:from>
    <xdr:to>
      <xdr:col>41</xdr:col>
      <xdr:colOff>101600</xdr:colOff>
      <xdr:row>96</xdr:row>
      <xdr:rowOff>140306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131433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68142</xdr:rowOff>
    </xdr:from>
    <xdr:to>
      <xdr:col>36</xdr:col>
      <xdr:colOff>165100</xdr:colOff>
      <xdr:row>96</xdr:row>
      <xdr:rowOff>169742</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160869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28169</xdr:rowOff>
    </xdr:from>
    <xdr:to>
      <xdr:col>55</xdr:col>
      <xdr:colOff>50800</xdr:colOff>
      <xdr:row>95</xdr:row>
      <xdr:rowOff>129769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3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51046</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16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32741</xdr:rowOff>
    </xdr:from>
    <xdr:to>
      <xdr:col>50</xdr:col>
      <xdr:colOff>165100</xdr:colOff>
      <xdr:row>95</xdr:row>
      <xdr:rowOff>134341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3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150868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4786</xdr:rowOff>
    </xdr:from>
    <xdr:to>
      <xdr:col>46</xdr:col>
      <xdr:colOff>38100</xdr:colOff>
      <xdr:row>95</xdr:row>
      <xdr:rowOff>106386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2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122913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0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57462</xdr:rowOff>
    </xdr:from>
    <xdr:to>
      <xdr:col>41</xdr:col>
      <xdr:colOff>101600</xdr:colOff>
      <xdr:row>95</xdr:row>
      <xdr:rowOff>159062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3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4139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12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142295</xdr:rowOff>
    </xdr:from>
    <xdr:to>
      <xdr:col>36</xdr:col>
      <xdr:colOff>165100</xdr:colOff>
      <xdr:row>96</xdr:row>
      <xdr:rowOff>72445</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4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88972</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20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41128</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84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159255</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9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41128</xdr:rowOff>
    </xdr:from>
    <xdr:to>
      <xdr:col>86</xdr:col>
      <xdr:colOff>25400</xdr:colOff>
      <xdr:row>30</xdr:row>
      <xdr:rowOff>41128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8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128727</xdr:rowOff>
    </xdr:from>
    <xdr:to>
      <xdr:col>85</xdr:col>
      <xdr:colOff>127000</xdr:colOff>
      <xdr:row>37</xdr:row>
      <xdr:rowOff>151038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129477"/>
          <a:ext cx="838200" cy="36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987</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44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22560</xdr:rowOff>
    </xdr:from>
    <xdr:to>
      <xdr:col>85</xdr:col>
      <xdr:colOff>177800</xdr:colOff>
      <xdr:row>37</xdr:row>
      <xdr:rowOff>124160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151038</xdr:rowOff>
    </xdr:from>
    <xdr:to>
      <xdr:col>81</xdr:col>
      <xdr:colOff>50800</xdr:colOff>
      <xdr:row>38</xdr:row>
      <xdr:rowOff>44328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494688"/>
          <a:ext cx="889000" cy="6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52141</xdr:rowOff>
    </xdr:from>
    <xdr:to>
      <xdr:col>81</xdr:col>
      <xdr:colOff>101600</xdr:colOff>
      <xdr:row>33</xdr:row>
      <xdr:rowOff>153741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170268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44328</xdr:rowOff>
    </xdr:from>
    <xdr:to>
      <xdr:col>76</xdr:col>
      <xdr:colOff>114300</xdr:colOff>
      <xdr:row>38</xdr:row>
      <xdr:rowOff>51460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559428"/>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31659</xdr:rowOff>
    </xdr:from>
    <xdr:to>
      <xdr:col>76</xdr:col>
      <xdr:colOff>165100</xdr:colOff>
      <xdr:row>34</xdr:row>
      <xdr:rowOff>133259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5860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149786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56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51460</xdr:rowOff>
    </xdr:from>
    <xdr:to>
      <xdr:col>71</xdr:col>
      <xdr:colOff>177800</xdr:colOff>
      <xdr:row>38</xdr:row>
      <xdr:rowOff>90734</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566560"/>
          <a:ext cx="8890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109565</xdr:rowOff>
    </xdr:from>
    <xdr:to>
      <xdr:col>72</xdr:col>
      <xdr:colOff>38100</xdr:colOff>
      <xdr:row>38</xdr:row>
      <xdr:rowOff>39715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45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56242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2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142987</xdr:rowOff>
    </xdr:from>
    <xdr:to>
      <xdr:col>67</xdr:col>
      <xdr:colOff>101600</xdr:colOff>
      <xdr:row>38</xdr:row>
      <xdr:rowOff>73137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89664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26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77927</xdr:rowOff>
    </xdr:from>
    <xdr:to>
      <xdr:col>85</xdr:col>
      <xdr:colOff>177800</xdr:colOff>
      <xdr:row>36</xdr:row>
      <xdr:rowOff>8077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0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100804</xdr:rowOff>
    </xdr:from>
    <xdr:ext cx="534377"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59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100238</xdr:rowOff>
    </xdr:from>
    <xdr:to>
      <xdr:col>81</xdr:col>
      <xdr:colOff>101600</xdr:colOff>
      <xdr:row>38</xdr:row>
      <xdr:rowOff>30389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4438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21516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53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164978</xdr:rowOff>
    </xdr:from>
    <xdr:to>
      <xdr:col>76</xdr:col>
      <xdr:colOff>165100</xdr:colOff>
      <xdr:row>38</xdr:row>
      <xdr:rowOff>95128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5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86255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60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660</xdr:rowOff>
    </xdr:from>
    <xdr:to>
      <xdr:col>72</xdr:col>
      <xdr:colOff>38100</xdr:colOff>
      <xdr:row>38</xdr:row>
      <xdr:rowOff>102260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5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93387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6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39934</xdr:rowOff>
    </xdr:from>
    <xdr:to>
      <xdr:col>67</xdr:col>
      <xdr:colOff>101600</xdr:colOff>
      <xdr:row>38</xdr:row>
      <xdr:rowOff>141534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132661</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64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135382</xdr:rowOff>
    </xdr:from>
    <xdr:to>
      <xdr:col>85</xdr:col>
      <xdr:colOff>126364</xdr:colOff>
      <xdr:row>79</xdr:row>
      <xdr:rowOff>15506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08332"/>
          <a:ext cx="1269" cy="125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19333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6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15506</xdr:rowOff>
    </xdr:from>
    <xdr:to>
      <xdr:col>86</xdr:col>
      <xdr:colOff>25400</xdr:colOff>
      <xdr:row>79</xdr:row>
      <xdr:rowOff>15506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6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82059</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0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135382</xdr:rowOff>
    </xdr:from>
    <xdr:to>
      <xdr:col>86</xdr:col>
      <xdr:colOff>25400</xdr:colOff>
      <xdr:row>71</xdr:row>
      <xdr:rowOff>135382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0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23317</xdr:rowOff>
    </xdr:from>
    <xdr:to>
      <xdr:col>85</xdr:col>
      <xdr:colOff>127000</xdr:colOff>
      <xdr:row>73</xdr:row>
      <xdr:rowOff>51600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539167"/>
          <a:ext cx="838200" cy="2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159490</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18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9613</xdr:rowOff>
    </xdr:from>
    <xdr:to>
      <xdr:col>85</xdr:col>
      <xdr:colOff>177800</xdr:colOff>
      <xdr:row>76</xdr:row>
      <xdr:rowOff>111213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37808</xdr:rowOff>
    </xdr:from>
    <xdr:to>
      <xdr:col>81</xdr:col>
      <xdr:colOff>50800</xdr:colOff>
      <xdr:row>73</xdr:row>
      <xdr:rowOff>51600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553658"/>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138392</xdr:rowOff>
    </xdr:from>
    <xdr:to>
      <xdr:col>81</xdr:col>
      <xdr:colOff>101600</xdr:colOff>
      <xdr:row>76</xdr:row>
      <xdr:rowOff>68542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59669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160744</xdr:rowOff>
    </xdr:from>
    <xdr:to>
      <xdr:col>76</xdr:col>
      <xdr:colOff>114300</xdr:colOff>
      <xdr:row>73</xdr:row>
      <xdr:rowOff>37808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505144"/>
          <a:ext cx="88900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21552</xdr:rowOff>
    </xdr:from>
    <xdr:to>
      <xdr:col>76</xdr:col>
      <xdr:colOff>165100</xdr:colOff>
      <xdr:row>76</xdr:row>
      <xdr:rowOff>123152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114279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4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127026</xdr:rowOff>
    </xdr:from>
    <xdr:to>
      <xdr:col>71</xdr:col>
      <xdr:colOff>177800</xdr:colOff>
      <xdr:row>72</xdr:row>
      <xdr:rowOff>160744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1957076"/>
          <a:ext cx="889000" cy="54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34226</xdr:rowOff>
    </xdr:from>
    <xdr:to>
      <xdr:col>72</xdr:col>
      <xdr:colOff>38100</xdr:colOff>
      <xdr:row>76</xdr:row>
      <xdr:rowOff>135826</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126953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27229</xdr:rowOff>
    </xdr:from>
    <xdr:to>
      <xdr:col>67</xdr:col>
      <xdr:colOff>101600</xdr:colOff>
      <xdr:row>76</xdr:row>
      <xdr:rowOff>128829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5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119956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5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143967</xdr:rowOff>
    </xdr:from>
    <xdr:to>
      <xdr:col>85</xdr:col>
      <xdr:colOff>177800</xdr:colOff>
      <xdr:row>73</xdr:row>
      <xdr:rowOff>74117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4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166844</xdr:rowOff>
    </xdr:from>
    <xdr:ext cx="599010"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33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800</xdr:rowOff>
    </xdr:from>
    <xdr:to>
      <xdr:col>81</xdr:col>
      <xdr:colOff>101600</xdr:colOff>
      <xdr:row>73</xdr:row>
      <xdr:rowOff>102400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5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118927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181795" y="1229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158458</xdr:rowOff>
    </xdr:from>
    <xdr:to>
      <xdr:col>76</xdr:col>
      <xdr:colOff>165100</xdr:colOff>
      <xdr:row>73</xdr:row>
      <xdr:rowOff>88608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5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105135</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292795" y="1227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109944</xdr:rowOff>
    </xdr:from>
    <xdr:to>
      <xdr:col>72</xdr:col>
      <xdr:colOff>38100</xdr:colOff>
      <xdr:row>73</xdr:row>
      <xdr:rowOff>40094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4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56621</xdr:rowOff>
    </xdr:from>
    <xdr:ext cx="599010"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03795" y="1222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76226</xdr:rowOff>
    </xdr:from>
    <xdr:to>
      <xdr:col>67</xdr:col>
      <xdr:colOff>101600</xdr:colOff>
      <xdr:row>70</xdr:row>
      <xdr:rowOff>6376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190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22903</xdr:rowOff>
    </xdr:from>
    <xdr:ext cx="599010"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14795" y="1168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136931</xdr:rowOff>
    </xdr:from>
    <xdr:to>
      <xdr:col>85</xdr:col>
      <xdr:colOff>126364</xdr:colOff>
      <xdr:row>98</xdr:row>
      <xdr:rowOff>95390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67431"/>
          <a:ext cx="1269" cy="133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99217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95390</xdr:rowOff>
    </xdr:from>
    <xdr:to>
      <xdr:col>86</xdr:col>
      <xdr:colOff>25400</xdr:colOff>
      <xdr:row>98</xdr:row>
      <xdr:rowOff>95390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9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83608</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4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136931</xdr:rowOff>
    </xdr:from>
    <xdr:to>
      <xdr:col>86</xdr:col>
      <xdr:colOff>25400</xdr:colOff>
      <xdr:row>90</xdr:row>
      <xdr:rowOff>136931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67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136665</xdr:rowOff>
    </xdr:from>
    <xdr:to>
      <xdr:col>85</xdr:col>
      <xdr:colOff>127000</xdr:colOff>
      <xdr:row>93</xdr:row>
      <xdr:rowOff>115824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738615"/>
          <a:ext cx="838200" cy="3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102849</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90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124422</xdr:rowOff>
    </xdr:from>
    <xdr:to>
      <xdr:col>85</xdr:col>
      <xdr:colOff>177800</xdr:colOff>
      <xdr:row>96</xdr:row>
      <xdr:rowOff>54572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115824</xdr:rowOff>
    </xdr:from>
    <xdr:to>
      <xdr:col>81</xdr:col>
      <xdr:colOff>50800</xdr:colOff>
      <xdr:row>95</xdr:row>
      <xdr:rowOff>59944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060674"/>
          <a:ext cx="889000" cy="2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68542</xdr:rowOff>
    </xdr:from>
    <xdr:to>
      <xdr:col>81</xdr:col>
      <xdr:colOff>101600</xdr:colOff>
      <xdr:row>96</xdr:row>
      <xdr:rowOff>170142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52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161269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2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154724</xdr:rowOff>
    </xdr:from>
    <xdr:to>
      <xdr:col>76</xdr:col>
      <xdr:colOff>114300</xdr:colOff>
      <xdr:row>95</xdr:row>
      <xdr:rowOff>59944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271024"/>
          <a:ext cx="889000" cy="7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154482</xdr:rowOff>
    </xdr:from>
    <xdr:to>
      <xdr:col>76</xdr:col>
      <xdr:colOff>165100</xdr:colOff>
      <xdr:row>96</xdr:row>
      <xdr:rowOff>84632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75759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115773</xdr:rowOff>
    </xdr:from>
    <xdr:to>
      <xdr:col>71</xdr:col>
      <xdr:colOff>177800</xdr:colOff>
      <xdr:row>94</xdr:row>
      <xdr:rowOff>154724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232073"/>
          <a:ext cx="889000" cy="3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12979</xdr:rowOff>
    </xdr:from>
    <xdr:to>
      <xdr:col>72</xdr:col>
      <xdr:colOff>38100</xdr:colOff>
      <xdr:row>97</xdr:row>
      <xdr:rowOff>114579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105706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27203</xdr:rowOff>
    </xdr:from>
    <xdr:to>
      <xdr:col>67</xdr:col>
      <xdr:colOff>101600</xdr:colOff>
      <xdr:row>97</xdr:row>
      <xdr:rowOff>128803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6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119930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7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85865</xdr:rowOff>
    </xdr:from>
    <xdr:to>
      <xdr:col>85</xdr:col>
      <xdr:colOff>177800</xdr:colOff>
      <xdr:row>92</xdr:row>
      <xdr:rowOff>16015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6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108742</xdr:rowOff>
    </xdr:from>
    <xdr:ext cx="599010"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53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65024</xdr:rowOff>
    </xdr:from>
    <xdr:to>
      <xdr:col>81</xdr:col>
      <xdr:colOff>101600</xdr:colOff>
      <xdr:row>93</xdr:row>
      <xdr:rowOff>166624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0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11701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578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9144</xdr:rowOff>
    </xdr:from>
    <xdr:to>
      <xdr:col>76</xdr:col>
      <xdr:colOff>165100</xdr:colOff>
      <xdr:row>95</xdr:row>
      <xdr:rowOff>110744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2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127271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07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103924</xdr:rowOff>
    </xdr:from>
    <xdr:to>
      <xdr:col>72</xdr:col>
      <xdr:colOff>38100</xdr:colOff>
      <xdr:row>95</xdr:row>
      <xdr:rowOff>34074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22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50601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599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64973</xdr:rowOff>
    </xdr:from>
    <xdr:to>
      <xdr:col>67</xdr:col>
      <xdr:colOff>101600</xdr:colOff>
      <xdr:row>94</xdr:row>
      <xdr:rowOff>166573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18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11650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595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16542</xdr:rowOff>
    </xdr:from>
    <xdr:to>
      <xdr:col>116</xdr:col>
      <xdr:colOff>62864</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31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134669</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16542</xdr:rowOff>
    </xdr:from>
    <xdr:to>
      <xdr:col>116</xdr:col>
      <xdr:colOff>152400</xdr:colOff>
      <xdr:row>31</xdr:row>
      <xdr:rowOff>16542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69405</xdr:rowOff>
    </xdr:from>
    <xdr:to>
      <xdr:col>116</xdr:col>
      <xdr:colOff>63500</xdr:colOff>
      <xdr:row>35</xdr:row>
      <xdr:rowOff>126784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070155"/>
          <a:ext cx="8382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4291</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6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25864</xdr:rowOff>
    </xdr:from>
    <xdr:to>
      <xdr:col>116</xdr:col>
      <xdr:colOff>114300</xdr:colOff>
      <xdr:row>36</xdr:row>
      <xdr:rowOff>127464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126784</xdr:rowOff>
    </xdr:from>
    <xdr:to>
      <xdr:col>111</xdr:col>
      <xdr:colOff>177800</xdr:colOff>
      <xdr:row>38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127534"/>
          <a:ext cx="889000" cy="4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9976</xdr:rowOff>
    </xdr:from>
    <xdr:to>
      <xdr:col>112</xdr:col>
      <xdr:colOff>38100</xdr:colOff>
      <xdr:row>36</xdr:row>
      <xdr:rowOff>111576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8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102703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7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56267</xdr:rowOff>
    </xdr:from>
    <xdr:to>
      <xdr:col>107</xdr:col>
      <xdr:colOff>101600</xdr:colOff>
      <xdr:row>36</xdr:row>
      <xdr:rowOff>157867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2944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0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144500</xdr:rowOff>
    </xdr:from>
    <xdr:to>
      <xdr:col>102</xdr:col>
      <xdr:colOff>114300</xdr:colOff>
      <xdr:row>38</xdr:row>
      <xdr:rowOff>25400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5802350"/>
          <a:ext cx="889000" cy="7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146964</xdr:rowOff>
    </xdr:from>
    <xdr:to>
      <xdr:col>102</xdr:col>
      <xdr:colOff>165100</xdr:colOff>
      <xdr:row>37</xdr:row>
      <xdr:rowOff>77114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93641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146793</xdr:rowOff>
    </xdr:from>
    <xdr:to>
      <xdr:col>98</xdr:col>
      <xdr:colOff>38100</xdr:colOff>
      <xdr:row>37</xdr:row>
      <xdr:rowOff>76943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1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68070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41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18605</xdr:rowOff>
    </xdr:from>
    <xdr:to>
      <xdr:col>116</xdr:col>
      <xdr:colOff>114300</xdr:colOff>
      <xdr:row>35</xdr:row>
      <xdr:rowOff>120205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0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41482</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87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75984</xdr:rowOff>
    </xdr:from>
    <xdr:to>
      <xdr:col>112</xdr:col>
      <xdr:colOff>38100</xdr:colOff>
      <xdr:row>36</xdr:row>
      <xdr:rowOff>6134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0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22661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8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93700</xdr:rowOff>
    </xdr:from>
    <xdr:to>
      <xdr:col>98</xdr:col>
      <xdr:colOff>38100</xdr:colOff>
      <xdr:row>34</xdr:row>
      <xdr:rowOff>23850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7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40377</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389111" y="55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127081</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99581"/>
          <a:ext cx="1269" cy="138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73758</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127081</xdr:rowOff>
    </xdr:from>
    <xdr:to>
      <xdr:col>116</xdr:col>
      <xdr:colOff>152400</xdr:colOff>
      <xdr:row>50</xdr:row>
      <xdr:rowOff>127081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9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164663</xdr:rowOff>
    </xdr:from>
    <xdr:to>
      <xdr:col>116</xdr:col>
      <xdr:colOff>63500</xdr:colOff>
      <xdr:row>57</xdr:row>
      <xdr:rowOff>33538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765863"/>
          <a:ext cx="8382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102633</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532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79756</xdr:rowOff>
    </xdr:from>
    <xdr:to>
      <xdr:col>116</xdr:col>
      <xdr:colOff>114300</xdr:colOff>
      <xdr:row>57</xdr:row>
      <xdr:rowOff>9906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33538</xdr:rowOff>
    </xdr:from>
    <xdr:to>
      <xdr:col>111</xdr:col>
      <xdr:colOff>177800</xdr:colOff>
      <xdr:row>57</xdr:row>
      <xdr:rowOff>138237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806188"/>
          <a:ext cx="8890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169184</xdr:rowOff>
    </xdr:from>
    <xdr:to>
      <xdr:col>112</xdr:col>
      <xdr:colOff>38100</xdr:colOff>
      <xdr:row>56</xdr:row>
      <xdr:rowOff>99334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59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115861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37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107330</xdr:rowOff>
    </xdr:from>
    <xdr:to>
      <xdr:col>107</xdr:col>
      <xdr:colOff>50800</xdr:colOff>
      <xdr:row>57</xdr:row>
      <xdr:rowOff>138237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879980"/>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23703</xdr:rowOff>
    </xdr:from>
    <xdr:to>
      <xdr:col>107</xdr:col>
      <xdr:colOff>101600</xdr:colOff>
      <xdr:row>56</xdr:row>
      <xdr:rowOff>125303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6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141830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4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163292</xdr:rowOff>
    </xdr:from>
    <xdr:to>
      <xdr:col>102</xdr:col>
      <xdr:colOff>114300</xdr:colOff>
      <xdr:row>57</xdr:row>
      <xdr:rowOff>107330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764492"/>
          <a:ext cx="889000" cy="1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30561</xdr:rowOff>
    </xdr:from>
    <xdr:to>
      <xdr:col>102</xdr:col>
      <xdr:colOff>165100</xdr:colOff>
      <xdr:row>56</xdr:row>
      <xdr:rowOff>132161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148688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40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21600</xdr:rowOff>
    </xdr:from>
    <xdr:to>
      <xdr:col>98</xdr:col>
      <xdr:colOff>38100</xdr:colOff>
      <xdr:row>56</xdr:row>
      <xdr:rowOff>123200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139727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3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113863</xdr:rowOff>
    </xdr:from>
    <xdr:to>
      <xdr:col>116</xdr:col>
      <xdr:colOff>114300</xdr:colOff>
      <xdr:row>57</xdr:row>
      <xdr:rowOff>44013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7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92290</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69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154188</xdr:rowOff>
    </xdr:from>
    <xdr:to>
      <xdr:col>112</xdr:col>
      <xdr:colOff>38100</xdr:colOff>
      <xdr:row>57</xdr:row>
      <xdr:rowOff>84338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75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75465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84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87437</xdr:rowOff>
    </xdr:from>
    <xdr:to>
      <xdr:col>107</xdr:col>
      <xdr:colOff>101600</xdr:colOff>
      <xdr:row>58</xdr:row>
      <xdr:rowOff>17587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86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8714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9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56530</xdr:rowOff>
    </xdr:from>
    <xdr:to>
      <xdr:col>102</xdr:col>
      <xdr:colOff>165100</xdr:colOff>
      <xdr:row>57</xdr:row>
      <xdr:rowOff>158130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82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149257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92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112492</xdr:rowOff>
    </xdr:from>
    <xdr:to>
      <xdr:col>98</xdr:col>
      <xdr:colOff>38100</xdr:colOff>
      <xdr:row>57</xdr:row>
      <xdr:rowOff>42642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71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33769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80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82512</xdr:rowOff>
    </xdr:from>
    <xdr:to>
      <xdr:col>116</xdr:col>
      <xdr:colOff>62864</xdr:colOff>
      <xdr:row>78</xdr:row>
      <xdr:rowOff>143453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426912"/>
          <a:ext cx="1269" cy="1089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147280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143453</xdr:rowOff>
    </xdr:from>
    <xdr:to>
      <xdr:col>116</xdr:col>
      <xdr:colOff>152400</xdr:colOff>
      <xdr:row>78</xdr:row>
      <xdr:rowOff>143453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16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29189</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20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82512</xdr:rowOff>
    </xdr:from>
    <xdr:to>
      <xdr:col>116</xdr:col>
      <xdr:colOff>152400</xdr:colOff>
      <xdr:row>72</xdr:row>
      <xdr:rowOff>82512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42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136157</xdr:rowOff>
    </xdr:from>
    <xdr:to>
      <xdr:col>116</xdr:col>
      <xdr:colOff>63500</xdr:colOff>
      <xdr:row>74</xdr:row>
      <xdr:rowOff>7683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652007"/>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120533</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79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142107</xdr:rowOff>
    </xdr:from>
    <xdr:to>
      <xdr:col>116</xdr:col>
      <xdr:colOff>114300</xdr:colOff>
      <xdr:row>76</xdr:row>
      <xdr:rowOff>72256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80873</xdr:rowOff>
    </xdr:from>
    <xdr:to>
      <xdr:col>111</xdr:col>
      <xdr:colOff>177800</xdr:colOff>
      <xdr:row>73</xdr:row>
      <xdr:rowOff>136157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082373"/>
          <a:ext cx="889000" cy="56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125914</xdr:rowOff>
    </xdr:from>
    <xdr:to>
      <xdr:col>112</xdr:col>
      <xdr:colOff>38100</xdr:colOff>
      <xdr:row>76</xdr:row>
      <xdr:rowOff>56065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47192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80873</xdr:rowOff>
    </xdr:from>
    <xdr:to>
      <xdr:col>107</xdr:col>
      <xdr:colOff>50800</xdr:colOff>
      <xdr:row>71</xdr:row>
      <xdr:rowOff>153626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082373"/>
          <a:ext cx="889000" cy="24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21082</xdr:rowOff>
    </xdr:from>
    <xdr:to>
      <xdr:col>107</xdr:col>
      <xdr:colOff>101600</xdr:colOff>
      <xdr:row>75</xdr:row>
      <xdr:rowOff>122682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113809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153626</xdr:rowOff>
    </xdr:from>
    <xdr:to>
      <xdr:col>102</xdr:col>
      <xdr:colOff>114300</xdr:colOff>
      <xdr:row>71</xdr:row>
      <xdr:rowOff>161303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326576"/>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12376</xdr:rowOff>
    </xdr:from>
    <xdr:to>
      <xdr:col>102</xdr:col>
      <xdr:colOff>165100</xdr:colOff>
      <xdr:row>75</xdr:row>
      <xdr:rowOff>113976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105103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13386</xdr:rowOff>
    </xdr:from>
    <xdr:to>
      <xdr:col>98</xdr:col>
      <xdr:colOff>38100</xdr:colOff>
      <xdr:row>75</xdr:row>
      <xdr:rowOff>114986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106113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128333</xdr:rowOff>
    </xdr:from>
    <xdr:to>
      <xdr:col>116</xdr:col>
      <xdr:colOff>114300</xdr:colOff>
      <xdr:row>74</xdr:row>
      <xdr:rowOff>58483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151210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4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85357</xdr:rowOff>
    </xdr:from>
    <xdr:to>
      <xdr:col>112</xdr:col>
      <xdr:colOff>38100</xdr:colOff>
      <xdr:row>74</xdr:row>
      <xdr:rowOff>15507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6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32034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3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30073</xdr:rowOff>
    </xdr:from>
    <xdr:to>
      <xdr:col>107</xdr:col>
      <xdr:colOff>101600</xdr:colOff>
      <xdr:row>70</xdr:row>
      <xdr:rowOff>131673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03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148200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180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102826</xdr:rowOff>
    </xdr:from>
    <xdr:to>
      <xdr:col>102</xdr:col>
      <xdr:colOff>165100</xdr:colOff>
      <xdr:row>72</xdr:row>
      <xdr:rowOff>32976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27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49503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05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110503</xdr:rowOff>
    </xdr:from>
    <xdr:to>
      <xdr:col>98</xdr:col>
      <xdr:colOff>38100</xdr:colOff>
      <xdr:row>72</xdr:row>
      <xdr:rowOff>40653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2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57180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0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937,962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679,516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補助費等では、新型コロナウイルス感染症対策にかかる特別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や事業者緊急応援給付金の減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108,778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普通建設事業費では、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前年度実施した</a:t>
          </a:r>
          <a:r>
            <a:rPr lang="ja-JP" altLang="en-US" sz="1300">
              <a:effectLst/>
              <a:latin typeface="ＭＳ Ｐゴシック" panose="020B0600070205080204" pitchFamily="50" charset="-128"/>
              <a:ea typeface="ＭＳ Ｐゴシック" panose="020B0600070205080204" pitchFamily="50" charset="-128"/>
            </a:rPr>
            <a:t>市立認定こども園や定住促進住宅の整備、道路改良等の減により、前年度比</a:t>
          </a:r>
          <a:r>
            <a:rPr lang="en-US" altLang="ja-JP" sz="1300">
              <a:effectLst/>
              <a:latin typeface="ＭＳ Ｐゴシック" panose="020B0600070205080204" pitchFamily="50" charset="-128"/>
              <a:ea typeface="ＭＳ Ｐゴシック" panose="020B0600070205080204" pitchFamily="50" charset="-128"/>
            </a:rPr>
            <a:t>49,810</a:t>
          </a:r>
          <a:r>
            <a:rPr lang="ja-JP" altLang="en-US" sz="1300">
              <a:effectLst/>
              <a:latin typeface="ＭＳ Ｐゴシック" panose="020B0600070205080204" pitchFamily="50" charset="-128"/>
              <a:ea typeface="ＭＳ Ｐゴシック" panose="020B0600070205080204" pitchFamily="50" charset="-128"/>
            </a:rPr>
            <a:t>円の減となっている。</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扶助費では、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新型コロナウイルス感染症対策にかかる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子育て世帯や住民税非課税世帯等への臨時特別給付金等の増により、前年度比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27,844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つの有人離島をはじめとした広大な行政範囲を有するため管理すべき公共施設も多く、また、人口減少も著しいことが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類似団体平均値を上回る要因として挙げられる。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26,323
25,990
241.60
26,141,003
24,689,991
1,182,402
12,390,597
19,801,527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160084</xdr:rowOff>
    </xdr:from>
    <xdr:to>
      <xdr:col>24</xdr:col>
      <xdr:colOff>62865</xdr:colOff>
      <xdr:row>38</xdr:row>
      <xdr:rowOff>6541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584"/>
          <a:ext cx="1270" cy="12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10368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6541</xdr:rowOff>
    </xdr:from>
    <xdr:to>
      <xdr:col>24</xdr:col>
      <xdr:colOff>152400</xdr:colOff>
      <xdr:row>38</xdr:row>
      <xdr:rowOff>6541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106761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160084</xdr:rowOff>
    </xdr:from>
    <xdr:to>
      <xdr:col>24</xdr:col>
      <xdr:colOff>152400</xdr:colOff>
      <xdr:row>30</xdr:row>
      <xdr:rowOff>160084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93409</xdr:rowOff>
    </xdr:from>
    <xdr:to>
      <xdr:col>24</xdr:col>
      <xdr:colOff>63500</xdr:colOff>
      <xdr:row>34</xdr:row>
      <xdr:rowOff>128651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22709"/>
          <a:ext cx="8382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102188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123761</xdr:rowOff>
    </xdr:from>
    <xdr:to>
      <xdr:col>24</xdr:col>
      <xdr:colOff>114300</xdr:colOff>
      <xdr:row>36</xdr:row>
      <xdr:rowOff>53911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58547</xdr:rowOff>
    </xdr:from>
    <xdr:to>
      <xdr:col>19</xdr:col>
      <xdr:colOff>177800</xdr:colOff>
      <xdr:row>34</xdr:row>
      <xdr:rowOff>93409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87847"/>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118237</xdr:rowOff>
    </xdr:from>
    <xdr:to>
      <xdr:col>20</xdr:col>
      <xdr:colOff>38100</xdr:colOff>
      <xdr:row>36</xdr:row>
      <xdr:rowOff>48387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39514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58547</xdr:rowOff>
    </xdr:from>
    <xdr:to>
      <xdr:col>15</xdr:col>
      <xdr:colOff>50800</xdr:colOff>
      <xdr:row>34</xdr:row>
      <xdr:rowOff>92075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7847"/>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28575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19702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92075</xdr:rowOff>
    </xdr:from>
    <xdr:to>
      <xdr:col>10</xdr:col>
      <xdr:colOff>114300</xdr:colOff>
      <xdr:row>35</xdr:row>
      <xdr:rowOff>39116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21375"/>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115189</xdr:rowOff>
    </xdr:from>
    <xdr:to>
      <xdr:col>10</xdr:col>
      <xdr:colOff>165100</xdr:colOff>
      <xdr:row>36</xdr:row>
      <xdr:rowOff>45339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36466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138811</xdr:rowOff>
    </xdr:from>
    <xdr:to>
      <xdr:col>6</xdr:col>
      <xdr:colOff>38100</xdr:colOff>
      <xdr:row>36</xdr:row>
      <xdr:rowOff>68961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60088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77851</xdr:rowOff>
    </xdr:from>
    <xdr:to>
      <xdr:col>24</xdr:col>
      <xdr:colOff>114300</xdr:colOff>
      <xdr:row>35</xdr:row>
      <xdr:rowOff>8001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100728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42609</xdr:rowOff>
    </xdr:from>
    <xdr:to>
      <xdr:col>20</xdr:col>
      <xdr:colOff>38100</xdr:colOff>
      <xdr:row>34</xdr:row>
      <xdr:rowOff>144209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160736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4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7747</xdr:rowOff>
    </xdr:from>
    <xdr:to>
      <xdr:col>15</xdr:col>
      <xdr:colOff>101600</xdr:colOff>
      <xdr:row>34</xdr:row>
      <xdr:rowOff>109347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125874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41275</xdr:rowOff>
    </xdr:from>
    <xdr:to>
      <xdr:col>10</xdr:col>
      <xdr:colOff>165100</xdr:colOff>
      <xdr:row>34</xdr:row>
      <xdr:rowOff>142875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159402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159766</xdr:rowOff>
    </xdr:from>
    <xdr:to>
      <xdr:col>6</xdr:col>
      <xdr:colOff>38100</xdr:colOff>
      <xdr:row>35</xdr:row>
      <xdr:rowOff>89916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106443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11510</xdr:rowOff>
    </xdr:from>
    <xdr:to>
      <xdr:col>24</xdr:col>
      <xdr:colOff>62865</xdr:colOff>
      <xdr:row>57</xdr:row>
      <xdr:rowOff>74929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5460"/>
          <a:ext cx="1270" cy="10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78756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74929</xdr:rowOff>
    </xdr:from>
    <xdr:to>
      <xdr:col>24</xdr:col>
      <xdr:colOff>152400</xdr:colOff>
      <xdr:row>57</xdr:row>
      <xdr:rowOff>74929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129637</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3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11510</xdr:rowOff>
    </xdr:from>
    <xdr:to>
      <xdr:col>24</xdr:col>
      <xdr:colOff>152400</xdr:colOff>
      <xdr:row>51</xdr:row>
      <xdr:rowOff>11510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29506</xdr:rowOff>
    </xdr:from>
    <xdr:to>
      <xdr:col>24</xdr:col>
      <xdr:colOff>63500</xdr:colOff>
      <xdr:row>53</xdr:row>
      <xdr:rowOff>18263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773456"/>
          <a:ext cx="838200" cy="33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45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37451</xdr:rowOff>
    </xdr:from>
    <xdr:to>
      <xdr:col>24</xdr:col>
      <xdr:colOff>114300</xdr:colOff>
      <xdr:row>55</xdr:row>
      <xdr:rowOff>139051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29506</xdr:rowOff>
    </xdr:from>
    <xdr:to>
      <xdr:col>19</xdr:col>
      <xdr:colOff>177800</xdr:colOff>
      <xdr:row>54</xdr:row>
      <xdr:rowOff>71801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773456"/>
          <a:ext cx="889000" cy="55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168622</xdr:rowOff>
    </xdr:from>
    <xdr:to>
      <xdr:col>20</xdr:col>
      <xdr:colOff>38100</xdr:colOff>
      <xdr:row>53</xdr:row>
      <xdr:rowOff>98772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89899</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71801</xdr:rowOff>
    </xdr:from>
    <xdr:to>
      <xdr:col>15</xdr:col>
      <xdr:colOff>50800</xdr:colOff>
      <xdr:row>54</xdr:row>
      <xdr:rowOff>166638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30101"/>
          <a:ext cx="889000" cy="9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99370</xdr:rowOff>
    </xdr:from>
    <xdr:to>
      <xdr:col>15</xdr:col>
      <xdr:colOff>101600</xdr:colOff>
      <xdr:row>56</xdr:row>
      <xdr:rowOff>29520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20647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62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166638</xdr:rowOff>
    </xdr:from>
    <xdr:to>
      <xdr:col>10</xdr:col>
      <xdr:colOff>114300</xdr:colOff>
      <xdr:row>55</xdr:row>
      <xdr:rowOff>13608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24938"/>
          <a:ext cx="889000" cy="1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28412</xdr:rowOff>
    </xdr:from>
    <xdr:to>
      <xdr:col>10</xdr:col>
      <xdr:colOff>165100</xdr:colOff>
      <xdr:row>56</xdr:row>
      <xdr:rowOff>130012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121139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2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29734</xdr:rowOff>
    </xdr:from>
    <xdr:to>
      <xdr:col>6</xdr:col>
      <xdr:colOff>38100</xdr:colOff>
      <xdr:row>56</xdr:row>
      <xdr:rowOff>131334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3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122461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138913</xdr:rowOff>
    </xdr:from>
    <xdr:to>
      <xdr:col>24</xdr:col>
      <xdr:colOff>114300</xdr:colOff>
      <xdr:row>53</xdr:row>
      <xdr:rowOff>69063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05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161790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0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150156</xdr:rowOff>
    </xdr:from>
    <xdr:to>
      <xdr:col>20</xdr:col>
      <xdr:colOff>38100</xdr:colOff>
      <xdr:row>51</xdr:row>
      <xdr:rowOff>80306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7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96833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49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21001</xdr:rowOff>
    </xdr:from>
    <xdr:to>
      <xdr:col>15</xdr:col>
      <xdr:colOff>101600</xdr:colOff>
      <xdr:row>54</xdr:row>
      <xdr:rowOff>122601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7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139128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5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115838</xdr:rowOff>
    </xdr:from>
    <xdr:to>
      <xdr:col>10</xdr:col>
      <xdr:colOff>165100</xdr:colOff>
      <xdr:row>55</xdr:row>
      <xdr:rowOff>45988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62515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134258</xdr:rowOff>
    </xdr:from>
    <xdr:to>
      <xdr:col>6</xdr:col>
      <xdr:colOff>38100</xdr:colOff>
      <xdr:row>55</xdr:row>
      <xdr:rowOff>64408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9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80935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6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146024</xdr:rowOff>
    </xdr:from>
    <xdr:to>
      <xdr:col>24</xdr:col>
      <xdr:colOff>62865</xdr:colOff>
      <xdr:row>79</xdr:row>
      <xdr:rowOff>104953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76074"/>
          <a:ext cx="1270" cy="1673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108780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104953</xdr:rowOff>
    </xdr:from>
    <xdr:to>
      <xdr:col>24</xdr:col>
      <xdr:colOff>152400</xdr:colOff>
      <xdr:row>79</xdr:row>
      <xdr:rowOff>104953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92701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5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146024</xdr:rowOff>
    </xdr:from>
    <xdr:to>
      <xdr:col>24</xdr:col>
      <xdr:colOff>152400</xdr:colOff>
      <xdr:row>69</xdr:row>
      <xdr:rowOff>146024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7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146024</xdr:rowOff>
    </xdr:from>
    <xdr:to>
      <xdr:col>24</xdr:col>
      <xdr:colOff>63500</xdr:colOff>
      <xdr:row>71</xdr:row>
      <xdr:rowOff>65608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1976074"/>
          <a:ext cx="838200" cy="2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31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94094</xdr:rowOff>
    </xdr:from>
    <xdr:to>
      <xdr:col>24</xdr:col>
      <xdr:colOff>114300</xdr:colOff>
      <xdr:row>76</xdr:row>
      <xdr:rowOff>24243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5284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65608</xdr:rowOff>
    </xdr:from>
    <xdr:to>
      <xdr:col>19</xdr:col>
      <xdr:colOff>177800</xdr:colOff>
      <xdr:row>72</xdr:row>
      <xdr:rowOff>53797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238558"/>
          <a:ext cx="8890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124003</xdr:rowOff>
    </xdr:from>
    <xdr:to>
      <xdr:col>20</xdr:col>
      <xdr:colOff>38100</xdr:colOff>
      <xdr:row>77</xdr:row>
      <xdr:rowOff>54153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5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45280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4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53797</xdr:rowOff>
    </xdr:from>
    <xdr:to>
      <xdr:col>15</xdr:col>
      <xdr:colOff>50800</xdr:colOff>
      <xdr:row>73</xdr:row>
      <xdr:rowOff>61113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398197"/>
          <a:ext cx="889000" cy="17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36906</xdr:rowOff>
    </xdr:from>
    <xdr:to>
      <xdr:col>15</xdr:col>
      <xdr:colOff>101600</xdr:colOff>
      <xdr:row>77</xdr:row>
      <xdr:rowOff>138506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129633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3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61113</xdr:rowOff>
    </xdr:from>
    <xdr:to>
      <xdr:col>10</xdr:col>
      <xdr:colOff>114300</xdr:colOff>
      <xdr:row>73</xdr:row>
      <xdr:rowOff>107734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576963"/>
          <a:ext cx="889000" cy="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170205</xdr:rowOff>
    </xdr:from>
    <xdr:to>
      <xdr:col>10</xdr:col>
      <xdr:colOff>165100</xdr:colOff>
      <xdr:row>78</xdr:row>
      <xdr:rowOff>100355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91482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6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30886</xdr:rowOff>
    </xdr:from>
    <xdr:to>
      <xdr:col>6</xdr:col>
      <xdr:colOff>38100</xdr:colOff>
      <xdr:row>78</xdr:row>
      <xdr:rowOff>132486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95224</xdr:rowOff>
    </xdr:from>
    <xdr:to>
      <xdr:col>24</xdr:col>
      <xdr:colOff>114300</xdr:colOff>
      <xdr:row>70</xdr:row>
      <xdr:rowOff>25374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192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48251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18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14808</xdr:rowOff>
    </xdr:from>
    <xdr:to>
      <xdr:col>20</xdr:col>
      <xdr:colOff>38100</xdr:colOff>
      <xdr:row>71</xdr:row>
      <xdr:rowOff>116408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1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132935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196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2997</xdr:rowOff>
    </xdr:from>
    <xdr:to>
      <xdr:col>15</xdr:col>
      <xdr:colOff>101600</xdr:colOff>
      <xdr:row>72</xdr:row>
      <xdr:rowOff>104597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3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121124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12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10313</xdr:rowOff>
    </xdr:from>
    <xdr:to>
      <xdr:col>10</xdr:col>
      <xdr:colOff>165100</xdr:colOff>
      <xdr:row>73</xdr:row>
      <xdr:rowOff>111913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128440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56934</xdr:rowOff>
    </xdr:from>
    <xdr:to>
      <xdr:col>6</xdr:col>
      <xdr:colOff>38100</xdr:colOff>
      <xdr:row>73</xdr:row>
      <xdr:rowOff>158534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5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3611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34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72510</xdr:rowOff>
    </xdr:from>
    <xdr:to>
      <xdr:col>24</xdr:col>
      <xdr:colOff>62865</xdr:colOff>
      <xdr:row>97</xdr:row>
      <xdr:rowOff>140252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4460"/>
          <a:ext cx="1270" cy="109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144079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140252</xdr:rowOff>
    </xdr:from>
    <xdr:to>
      <xdr:col>24</xdr:col>
      <xdr:colOff>152400</xdr:colOff>
      <xdr:row>97</xdr:row>
      <xdr:rowOff>140252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7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19187</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72510</xdr:rowOff>
    </xdr:from>
    <xdr:to>
      <xdr:col>24</xdr:col>
      <xdr:colOff>152400</xdr:colOff>
      <xdr:row>91</xdr:row>
      <xdr:rowOff>72510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72510</xdr:rowOff>
    </xdr:from>
    <xdr:to>
      <xdr:col>24</xdr:col>
      <xdr:colOff>63500</xdr:colOff>
      <xdr:row>93</xdr:row>
      <xdr:rowOff>85083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674460"/>
          <a:ext cx="838200" cy="3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43800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160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65373</xdr:rowOff>
    </xdr:from>
    <xdr:to>
      <xdr:col>24</xdr:col>
      <xdr:colOff>114300</xdr:colOff>
      <xdr:row>94</xdr:row>
      <xdr:rowOff>166973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85083</xdr:rowOff>
    </xdr:from>
    <xdr:to>
      <xdr:col>19</xdr:col>
      <xdr:colOff>177800</xdr:colOff>
      <xdr:row>93</xdr:row>
      <xdr:rowOff>155493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29933"/>
          <a:ext cx="889000" cy="7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152045</xdr:rowOff>
    </xdr:from>
    <xdr:to>
      <xdr:col>15</xdr:col>
      <xdr:colOff>50800</xdr:colOff>
      <xdr:row>93</xdr:row>
      <xdr:rowOff>155493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0968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101416</xdr:rowOff>
    </xdr:from>
    <xdr:to>
      <xdr:col>15</xdr:col>
      <xdr:colOff>101600</xdr:colOff>
      <xdr:row>96</xdr:row>
      <xdr:rowOff>31566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22693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144214</xdr:rowOff>
    </xdr:from>
    <xdr:to>
      <xdr:col>10</xdr:col>
      <xdr:colOff>114300</xdr:colOff>
      <xdr:row>93</xdr:row>
      <xdr:rowOff>152045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089064"/>
          <a:ext cx="889000" cy="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148813</xdr:rowOff>
    </xdr:from>
    <xdr:to>
      <xdr:col>10</xdr:col>
      <xdr:colOff>165100</xdr:colOff>
      <xdr:row>96</xdr:row>
      <xdr:rowOff>78963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42838</xdr:rowOff>
    </xdr:from>
    <xdr:to>
      <xdr:col>6</xdr:col>
      <xdr:colOff>38100</xdr:colOff>
      <xdr:row>96</xdr:row>
      <xdr:rowOff>144438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135565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21710</xdr:rowOff>
    </xdr:from>
    <xdr:to>
      <xdr:col>24</xdr:col>
      <xdr:colOff>114300</xdr:colOff>
      <xdr:row>91</xdr:row>
      <xdr:rowOff>123310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6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146187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34283</xdr:rowOff>
    </xdr:from>
    <xdr:to>
      <xdr:col>20</xdr:col>
      <xdr:colOff>38100</xdr:colOff>
      <xdr:row>93</xdr:row>
      <xdr:rowOff>135883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152410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5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104693</xdr:rowOff>
    </xdr:from>
    <xdr:to>
      <xdr:col>15</xdr:col>
      <xdr:colOff>101600</xdr:colOff>
      <xdr:row>94</xdr:row>
      <xdr:rowOff>34843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51370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82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101245</xdr:rowOff>
    </xdr:from>
    <xdr:to>
      <xdr:col>10</xdr:col>
      <xdr:colOff>165100</xdr:colOff>
      <xdr:row>94</xdr:row>
      <xdr:rowOff>31395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0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47922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8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93414</xdr:rowOff>
    </xdr:from>
    <xdr:to>
      <xdr:col>6</xdr:col>
      <xdr:colOff>38100</xdr:colOff>
      <xdr:row>94</xdr:row>
      <xdr:rowOff>23564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40091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81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29479"/>
          <a:ext cx="1270" cy="155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40258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3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17381</xdr:rowOff>
    </xdr:from>
    <xdr:to>
      <xdr:col>55</xdr:col>
      <xdr:colOff>50800</xdr:colOff>
      <xdr:row>38</xdr:row>
      <xdr:rowOff>118981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169145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72898</xdr:rowOff>
    </xdr:from>
    <xdr:to>
      <xdr:col>46</xdr:col>
      <xdr:colOff>38100</xdr:colOff>
      <xdr:row>39</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69469</xdr:rowOff>
    </xdr:from>
    <xdr:to>
      <xdr:col>41</xdr:col>
      <xdr:colOff>101600</xdr:colOff>
      <xdr:row>38</xdr:row>
      <xdr:rowOff>171069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16146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61141</xdr:rowOff>
    </xdr:from>
    <xdr:to>
      <xdr:col>36</xdr:col>
      <xdr:colOff>165100</xdr:colOff>
      <xdr:row>38</xdr:row>
      <xdr:rowOff>162741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7819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40825</xdr:rowOff>
    </xdr:from>
    <xdr:to>
      <xdr:col>54</xdr:col>
      <xdr:colOff>189865</xdr:colOff>
      <xdr:row>58</xdr:row>
      <xdr:rowOff>117384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3325"/>
          <a:ext cx="1270" cy="144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121211</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117384</xdr:rowOff>
    </xdr:from>
    <xdr:to>
      <xdr:col>55</xdr:col>
      <xdr:colOff>88900</xdr:colOff>
      <xdr:row>58</xdr:row>
      <xdr:rowOff>117384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6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158952</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147,083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40825</xdr:rowOff>
    </xdr:from>
    <xdr:to>
      <xdr:col>55</xdr:col>
      <xdr:colOff>88900</xdr:colOff>
      <xdr:row>50</xdr:row>
      <xdr:rowOff>40825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3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162625</xdr:rowOff>
    </xdr:from>
    <xdr:to>
      <xdr:col>55</xdr:col>
      <xdr:colOff>0</xdr:colOff>
      <xdr:row>56</xdr:row>
      <xdr:rowOff>158380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592375"/>
          <a:ext cx="838200" cy="16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96348</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7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117921</xdr:rowOff>
    </xdr:from>
    <xdr:to>
      <xdr:col>55</xdr:col>
      <xdr:colOff>50800</xdr:colOff>
      <xdr:row>57</xdr:row>
      <xdr:rowOff>48071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162625</xdr:rowOff>
    </xdr:from>
    <xdr:to>
      <xdr:col>50</xdr:col>
      <xdr:colOff>114300</xdr:colOff>
      <xdr:row>57</xdr:row>
      <xdr:rowOff>1625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592375"/>
          <a:ext cx="889000" cy="18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112043</xdr:rowOff>
    </xdr:from>
    <xdr:to>
      <xdr:col>50</xdr:col>
      <xdr:colOff>165100</xdr:colOff>
      <xdr:row>57</xdr:row>
      <xdr:rowOff>42193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33320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1625</xdr:rowOff>
    </xdr:from>
    <xdr:to>
      <xdr:col>45</xdr:col>
      <xdr:colOff>177800</xdr:colOff>
      <xdr:row>57</xdr:row>
      <xdr:rowOff>59451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774275"/>
          <a:ext cx="889000" cy="5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123103</xdr:rowOff>
    </xdr:from>
    <xdr:to>
      <xdr:col>46</xdr:col>
      <xdr:colOff>38100</xdr:colOff>
      <xdr:row>57</xdr:row>
      <xdr:rowOff>53253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44380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45038</xdr:rowOff>
    </xdr:from>
    <xdr:to>
      <xdr:col>41</xdr:col>
      <xdr:colOff>50800</xdr:colOff>
      <xdr:row>57</xdr:row>
      <xdr:rowOff>59451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17688"/>
          <a:ext cx="889000" cy="1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13222</xdr:rowOff>
    </xdr:from>
    <xdr:to>
      <xdr:col>41</xdr:col>
      <xdr:colOff>101600</xdr:colOff>
      <xdr:row>57</xdr:row>
      <xdr:rowOff>114822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105949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168224</xdr:rowOff>
    </xdr:from>
    <xdr:to>
      <xdr:col>36</xdr:col>
      <xdr:colOff>165100</xdr:colOff>
      <xdr:row>57</xdr:row>
      <xdr:rowOff>98374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89501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107580</xdr:rowOff>
    </xdr:from>
    <xdr:to>
      <xdr:col>55</xdr:col>
      <xdr:colOff>50800</xdr:colOff>
      <xdr:row>57</xdr:row>
      <xdr:rowOff>37730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130457</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6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111825</xdr:rowOff>
    </xdr:from>
    <xdr:to>
      <xdr:col>50</xdr:col>
      <xdr:colOff>165100</xdr:colOff>
      <xdr:row>56</xdr:row>
      <xdr:rowOff>41975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5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58502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31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122275</xdr:rowOff>
    </xdr:from>
    <xdr:to>
      <xdr:col>46</xdr:col>
      <xdr:colOff>38100</xdr:colOff>
      <xdr:row>57</xdr:row>
      <xdr:rowOff>52425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68952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8651</xdr:rowOff>
    </xdr:from>
    <xdr:to>
      <xdr:col>41</xdr:col>
      <xdr:colOff>101600</xdr:colOff>
      <xdr:row>57</xdr:row>
      <xdr:rowOff>110251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126778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55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165688</xdr:rowOff>
    </xdr:from>
    <xdr:to>
      <xdr:col>36</xdr:col>
      <xdr:colOff>165100</xdr:colOff>
      <xdr:row>57</xdr:row>
      <xdr:rowOff>95838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112365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54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120010</xdr:rowOff>
    </xdr:from>
    <xdr:to>
      <xdr:col>54</xdr:col>
      <xdr:colOff>189865</xdr:colOff>
      <xdr:row>78</xdr:row>
      <xdr:rowOff>163779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21510"/>
          <a:ext cx="1270" cy="141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167606</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4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163779</xdr:rowOff>
    </xdr:from>
    <xdr:to>
      <xdr:col>55</xdr:col>
      <xdr:colOff>88900</xdr:colOff>
      <xdr:row>78</xdr:row>
      <xdr:rowOff>163779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3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66687</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9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120010</xdr:rowOff>
    </xdr:from>
    <xdr:to>
      <xdr:col>55</xdr:col>
      <xdr:colOff>88900</xdr:colOff>
      <xdr:row>70</xdr:row>
      <xdr:rowOff>120010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2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105021</xdr:rowOff>
    </xdr:from>
    <xdr:to>
      <xdr:col>55</xdr:col>
      <xdr:colOff>0</xdr:colOff>
      <xdr:row>78</xdr:row>
      <xdr:rowOff>20836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06671"/>
          <a:ext cx="838200" cy="8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133918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35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155491</xdr:rowOff>
    </xdr:from>
    <xdr:to>
      <xdr:col>55</xdr:col>
      <xdr:colOff>50800</xdr:colOff>
      <xdr:row>78</xdr:row>
      <xdr:rowOff>85641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105021</xdr:rowOff>
    </xdr:from>
    <xdr:to>
      <xdr:col>50</xdr:col>
      <xdr:colOff>114300</xdr:colOff>
      <xdr:row>78</xdr:row>
      <xdr:rowOff>66349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06671"/>
          <a:ext cx="889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110030</xdr:rowOff>
    </xdr:from>
    <xdr:to>
      <xdr:col>50</xdr:col>
      <xdr:colOff>165100</xdr:colOff>
      <xdr:row>78</xdr:row>
      <xdr:rowOff>40180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31307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66349</xdr:rowOff>
    </xdr:from>
    <xdr:to>
      <xdr:col>45</xdr:col>
      <xdr:colOff>177800</xdr:colOff>
      <xdr:row>78</xdr:row>
      <xdr:rowOff>101592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39449"/>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12517</xdr:rowOff>
    </xdr:from>
    <xdr:to>
      <xdr:col>46</xdr:col>
      <xdr:colOff>38100</xdr:colOff>
      <xdr:row>78</xdr:row>
      <xdr:rowOff>114117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130644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101592</xdr:rowOff>
    </xdr:from>
    <xdr:to>
      <xdr:col>41</xdr:col>
      <xdr:colOff>50800</xdr:colOff>
      <xdr:row>78</xdr:row>
      <xdr:rowOff>122913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74692"/>
          <a:ext cx="889000" cy="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170472</xdr:rowOff>
    </xdr:from>
    <xdr:to>
      <xdr:col>41</xdr:col>
      <xdr:colOff>101600</xdr:colOff>
      <xdr:row>78</xdr:row>
      <xdr:rowOff>100622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117149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50298</xdr:rowOff>
    </xdr:from>
    <xdr:to>
      <xdr:col>36</xdr:col>
      <xdr:colOff>165100</xdr:colOff>
      <xdr:row>78</xdr:row>
      <xdr:rowOff>151898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168425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141486</xdr:rowOff>
    </xdr:from>
    <xdr:to>
      <xdr:col>55</xdr:col>
      <xdr:colOff>50800</xdr:colOff>
      <xdr:row>78</xdr:row>
      <xdr:rowOff>71636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4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164363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54221</xdr:rowOff>
    </xdr:from>
    <xdr:to>
      <xdr:col>50</xdr:col>
      <xdr:colOff>165100</xdr:colOff>
      <xdr:row>77</xdr:row>
      <xdr:rowOff>155821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03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15549</xdr:rowOff>
    </xdr:from>
    <xdr:to>
      <xdr:col>46</xdr:col>
      <xdr:colOff>38100</xdr:colOff>
      <xdr:row>78</xdr:row>
      <xdr:rowOff>117149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8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108276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8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50792</xdr:rowOff>
    </xdr:from>
    <xdr:to>
      <xdr:col>41</xdr:col>
      <xdr:colOff>101600</xdr:colOff>
      <xdr:row>78</xdr:row>
      <xdr:rowOff>152392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143519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1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72113</xdr:rowOff>
    </xdr:from>
    <xdr:to>
      <xdr:col>36</xdr:col>
      <xdr:colOff>165100</xdr:colOff>
      <xdr:row>79</xdr:row>
      <xdr:rowOff>2263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4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164840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5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103911</xdr:rowOff>
    </xdr:from>
    <xdr:to>
      <xdr:col>54</xdr:col>
      <xdr:colOff>189865</xdr:colOff>
      <xdr:row>99</xdr:row>
      <xdr:rowOff>23927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05861"/>
          <a:ext cx="1270" cy="12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27754</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23927</xdr:rowOff>
    </xdr:from>
    <xdr:to>
      <xdr:col>55</xdr:col>
      <xdr:colOff>88900</xdr:colOff>
      <xdr:row>99</xdr:row>
      <xdr:rowOff>23927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9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50588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103911</xdr:rowOff>
    </xdr:from>
    <xdr:to>
      <xdr:col>55</xdr:col>
      <xdr:colOff>88900</xdr:colOff>
      <xdr:row>91</xdr:row>
      <xdr:rowOff>103911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0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159220</xdr:rowOff>
    </xdr:from>
    <xdr:to>
      <xdr:col>55</xdr:col>
      <xdr:colOff>0</xdr:colOff>
      <xdr:row>97</xdr:row>
      <xdr:rowOff>100864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46970"/>
          <a:ext cx="838200" cy="2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143248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0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120371</xdr:rowOff>
    </xdr:from>
    <xdr:to>
      <xdr:col>55</xdr:col>
      <xdr:colOff>50800</xdr:colOff>
      <xdr:row>97</xdr:row>
      <xdr:rowOff>50521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159220</xdr:rowOff>
    </xdr:from>
    <xdr:to>
      <xdr:col>50</xdr:col>
      <xdr:colOff>114300</xdr:colOff>
      <xdr:row>96</xdr:row>
      <xdr:rowOff>123825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46970"/>
          <a:ext cx="889000" cy="1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77636</xdr:rowOff>
    </xdr:from>
    <xdr:to>
      <xdr:col>50</xdr:col>
      <xdr:colOff>165100</xdr:colOff>
      <xdr:row>95</xdr:row>
      <xdr:rowOff>7786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24313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123825</xdr:rowOff>
    </xdr:from>
    <xdr:to>
      <xdr:col>45</xdr:col>
      <xdr:colOff>177800</xdr:colOff>
      <xdr:row>97</xdr:row>
      <xdr:rowOff>49721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83025"/>
          <a:ext cx="889000" cy="9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20993</xdr:rowOff>
    </xdr:from>
    <xdr:to>
      <xdr:col>46</xdr:col>
      <xdr:colOff>38100</xdr:colOff>
      <xdr:row>95</xdr:row>
      <xdr:rowOff>122593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139120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17577</xdr:rowOff>
    </xdr:from>
    <xdr:to>
      <xdr:col>41</xdr:col>
      <xdr:colOff>50800</xdr:colOff>
      <xdr:row>97</xdr:row>
      <xdr:rowOff>49721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76777"/>
          <a:ext cx="889000" cy="20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56795</xdr:rowOff>
    </xdr:from>
    <xdr:to>
      <xdr:col>41</xdr:col>
      <xdr:colOff>101600</xdr:colOff>
      <xdr:row>97</xdr:row>
      <xdr:rowOff>158395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149522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14212</xdr:rowOff>
    </xdr:from>
    <xdr:to>
      <xdr:col>36</xdr:col>
      <xdr:colOff>165100</xdr:colOff>
      <xdr:row>97</xdr:row>
      <xdr:rowOff>115812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106939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50064</xdr:rowOff>
    </xdr:from>
    <xdr:to>
      <xdr:col>55</xdr:col>
      <xdr:colOff>50800</xdr:colOff>
      <xdr:row>97</xdr:row>
      <xdr:rowOff>151664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28491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108420</xdr:rowOff>
    </xdr:from>
    <xdr:to>
      <xdr:col>50</xdr:col>
      <xdr:colOff>165100</xdr:colOff>
      <xdr:row>96</xdr:row>
      <xdr:rowOff>38570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8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73025</xdr:rowOff>
    </xdr:from>
    <xdr:to>
      <xdr:col>46</xdr:col>
      <xdr:colOff>38100</xdr:colOff>
      <xdr:row>97</xdr:row>
      <xdr:rowOff>3175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165752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170371</xdr:rowOff>
    </xdr:from>
    <xdr:to>
      <xdr:col>41</xdr:col>
      <xdr:colOff>101600</xdr:colOff>
      <xdr:row>97</xdr:row>
      <xdr:rowOff>100521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117048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4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138227</xdr:rowOff>
    </xdr:from>
    <xdr:to>
      <xdr:col>36</xdr:col>
      <xdr:colOff>165100</xdr:colOff>
      <xdr:row>96</xdr:row>
      <xdr:rowOff>68377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84904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54280</xdr:rowOff>
    </xdr:from>
    <xdr:to>
      <xdr:col>85</xdr:col>
      <xdr:colOff>126364</xdr:colOff>
      <xdr:row>38</xdr:row>
      <xdr:rowOff>33096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7780"/>
          <a:ext cx="1269" cy="1350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36923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33096</xdr:rowOff>
    </xdr:from>
    <xdr:to>
      <xdr:col>86</xdr:col>
      <xdr:colOff>25400</xdr:colOff>
      <xdr:row>38</xdr:row>
      <xdr:rowOff>33096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4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54280</xdr:rowOff>
    </xdr:from>
    <xdr:to>
      <xdr:col>86</xdr:col>
      <xdr:colOff>25400</xdr:colOff>
      <xdr:row>30</xdr:row>
      <xdr:rowOff>54280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155207</xdr:rowOff>
    </xdr:from>
    <xdr:to>
      <xdr:col>85</xdr:col>
      <xdr:colOff>127000</xdr:colOff>
      <xdr:row>35</xdr:row>
      <xdr:rowOff>135966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813057"/>
          <a:ext cx="838200" cy="3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84002</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91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61125</xdr:rowOff>
    </xdr:from>
    <xdr:to>
      <xdr:col>85</xdr:col>
      <xdr:colOff>177800</xdr:colOff>
      <xdr:row>35</xdr:row>
      <xdr:rowOff>162725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11227</xdr:rowOff>
    </xdr:from>
    <xdr:to>
      <xdr:col>81</xdr:col>
      <xdr:colOff>50800</xdr:colOff>
      <xdr:row>33</xdr:row>
      <xdr:rowOff>155207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669077"/>
          <a:ext cx="889000" cy="1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153365</xdr:rowOff>
    </xdr:from>
    <xdr:to>
      <xdr:col>81</xdr:col>
      <xdr:colOff>101600</xdr:colOff>
      <xdr:row>35</xdr:row>
      <xdr:rowOff>83515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74642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11227</xdr:rowOff>
    </xdr:from>
    <xdr:to>
      <xdr:col>76</xdr:col>
      <xdr:colOff>114300</xdr:colOff>
      <xdr:row>35</xdr:row>
      <xdr:rowOff>106019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669077"/>
          <a:ext cx="889000" cy="43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53086</xdr:rowOff>
    </xdr:from>
    <xdr:to>
      <xdr:col>76</xdr:col>
      <xdr:colOff>165100</xdr:colOff>
      <xdr:row>35</xdr:row>
      <xdr:rowOff>154686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145813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51994</xdr:rowOff>
    </xdr:from>
    <xdr:to>
      <xdr:col>71</xdr:col>
      <xdr:colOff>177800</xdr:colOff>
      <xdr:row>35</xdr:row>
      <xdr:rowOff>106019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052744"/>
          <a:ext cx="889000" cy="5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130277</xdr:rowOff>
    </xdr:from>
    <xdr:to>
      <xdr:col>72</xdr:col>
      <xdr:colOff>38100</xdr:colOff>
      <xdr:row>36</xdr:row>
      <xdr:rowOff>60427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3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51554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2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13957</xdr:rowOff>
    </xdr:from>
    <xdr:to>
      <xdr:col>67</xdr:col>
      <xdr:colOff>101600</xdr:colOff>
      <xdr:row>36</xdr:row>
      <xdr:rowOff>115557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106684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7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85166</xdr:rowOff>
    </xdr:from>
    <xdr:to>
      <xdr:col>85</xdr:col>
      <xdr:colOff>177800</xdr:colOff>
      <xdr:row>36</xdr:row>
      <xdr:rowOff>15316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63593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6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104407</xdr:rowOff>
    </xdr:from>
    <xdr:to>
      <xdr:col>81</xdr:col>
      <xdr:colOff>101600</xdr:colOff>
      <xdr:row>34</xdr:row>
      <xdr:rowOff>34557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7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51084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5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131877</xdr:rowOff>
    </xdr:from>
    <xdr:to>
      <xdr:col>76</xdr:col>
      <xdr:colOff>165100</xdr:colOff>
      <xdr:row>33</xdr:row>
      <xdr:rowOff>62027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6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78554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39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55219</xdr:rowOff>
    </xdr:from>
    <xdr:to>
      <xdr:col>72</xdr:col>
      <xdr:colOff>38100</xdr:colOff>
      <xdr:row>35</xdr:row>
      <xdr:rowOff>156819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1896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3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1194</xdr:rowOff>
    </xdr:from>
    <xdr:to>
      <xdr:col>67</xdr:col>
      <xdr:colOff>101600</xdr:colOff>
      <xdr:row>35</xdr:row>
      <xdr:rowOff>102794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119321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142215</xdr:rowOff>
    </xdr:from>
    <xdr:to>
      <xdr:col>85</xdr:col>
      <xdr:colOff>126364</xdr:colOff>
      <xdr:row>59</xdr:row>
      <xdr:rowOff>14256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4715"/>
          <a:ext cx="1269"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18083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14256</xdr:rowOff>
    </xdr:from>
    <xdr:to>
      <xdr:col>86</xdr:col>
      <xdr:colOff>25400</xdr:colOff>
      <xdr:row>59</xdr:row>
      <xdr:rowOff>14256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88892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142215</xdr:rowOff>
    </xdr:from>
    <xdr:to>
      <xdr:col>86</xdr:col>
      <xdr:colOff>25400</xdr:colOff>
      <xdr:row>50</xdr:row>
      <xdr:rowOff>142215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2787</xdr:rowOff>
    </xdr:from>
    <xdr:to>
      <xdr:col>85</xdr:col>
      <xdr:colOff>127000</xdr:colOff>
      <xdr:row>55</xdr:row>
      <xdr:rowOff>24524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32537"/>
          <a:ext cx="838200" cy="2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155186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84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5309</xdr:rowOff>
    </xdr:from>
    <xdr:to>
      <xdr:col>85</xdr:col>
      <xdr:colOff>177800</xdr:colOff>
      <xdr:row>56</xdr:row>
      <xdr:rowOff>106909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0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24524</xdr:rowOff>
    </xdr:from>
    <xdr:to>
      <xdr:col>81</xdr:col>
      <xdr:colOff>50800</xdr:colOff>
      <xdr:row>56</xdr:row>
      <xdr:rowOff>13665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454274"/>
          <a:ext cx="889000" cy="16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75261</xdr:rowOff>
    </xdr:from>
    <xdr:to>
      <xdr:col>81</xdr:col>
      <xdr:colOff>101600</xdr:colOff>
      <xdr:row>56</xdr:row>
      <xdr:rowOff>5411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0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167988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22981</xdr:rowOff>
    </xdr:from>
    <xdr:to>
      <xdr:col>76</xdr:col>
      <xdr:colOff>114300</xdr:colOff>
      <xdr:row>56</xdr:row>
      <xdr:rowOff>13665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452731"/>
          <a:ext cx="889000" cy="16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155384</xdr:rowOff>
    </xdr:from>
    <xdr:to>
      <xdr:col>76</xdr:col>
      <xdr:colOff>165100</xdr:colOff>
      <xdr:row>55</xdr:row>
      <xdr:rowOff>85534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41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102061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1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80873</xdr:rowOff>
    </xdr:from>
    <xdr:to>
      <xdr:col>71</xdr:col>
      <xdr:colOff>177800</xdr:colOff>
      <xdr:row>55</xdr:row>
      <xdr:rowOff>22981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167723"/>
          <a:ext cx="889000" cy="28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133820</xdr:rowOff>
    </xdr:from>
    <xdr:to>
      <xdr:col>72</xdr:col>
      <xdr:colOff>38100</xdr:colOff>
      <xdr:row>57</xdr:row>
      <xdr:rowOff>63970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3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55097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153118</xdr:rowOff>
    </xdr:from>
    <xdr:to>
      <xdr:col>67</xdr:col>
      <xdr:colOff>101600</xdr:colOff>
      <xdr:row>57</xdr:row>
      <xdr:rowOff>83268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123437</xdr:rowOff>
    </xdr:from>
    <xdr:to>
      <xdr:col>85</xdr:col>
      <xdr:colOff>177800</xdr:colOff>
      <xdr:row>55</xdr:row>
      <xdr:rowOff>53587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38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146314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145174</xdr:rowOff>
    </xdr:from>
    <xdr:to>
      <xdr:col>81</xdr:col>
      <xdr:colOff>101600</xdr:colOff>
      <xdr:row>55</xdr:row>
      <xdr:rowOff>75324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91851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1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134315</xdr:rowOff>
    </xdr:from>
    <xdr:to>
      <xdr:col>76</xdr:col>
      <xdr:colOff>165100</xdr:colOff>
      <xdr:row>56</xdr:row>
      <xdr:rowOff>64465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55592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5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143631</xdr:rowOff>
    </xdr:from>
    <xdr:to>
      <xdr:col>72</xdr:col>
      <xdr:colOff>38100</xdr:colOff>
      <xdr:row>55</xdr:row>
      <xdr:rowOff>73781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90308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17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30073</xdr:rowOff>
    </xdr:from>
    <xdr:to>
      <xdr:col>67</xdr:col>
      <xdr:colOff>101600</xdr:colOff>
      <xdr:row>53</xdr:row>
      <xdr:rowOff>131673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11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148200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889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41128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42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159255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41128</xdr:rowOff>
    </xdr:from>
    <xdr:to>
      <xdr:col>86</xdr:col>
      <xdr:colOff>25400</xdr:colOff>
      <xdr:row>70</xdr:row>
      <xdr:rowOff>41128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4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128727</xdr:rowOff>
    </xdr:from>
    <xdr:to>
      <xdr:col>85</xdr:col>
      <xdr:colOff>127000</xdr:colOff>
      <xdr:row>77</xdr:row>
      <xdr:rowOff>151039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2987477"/>
          <a:ext cx="838200" cy="36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0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22560</xdr:rowOff>
    </xdr:from>
    <xdr:to>
      <xdr:col>85</xdr:col>
      <xdr:colOff>177800</xdr:colOff>
      <xdr:row>77</xdr:row>
      <xdr:rowOff>124160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151039</xdr:rowOff>
    </xdr:from>
    <xdr:to>
      <xdr:col>81</xdr:col>
      <xdr:colOff>50800</xdr:colOff>
      <xdr:row>78</xdr:row>
      <xdr:rowOff>44328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352689"/>
          <a:ext cx="8890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52141</xdr:rowOff>
    </xdr:from>
    <xdr:to>
      <xdr:col>81</xdr:col>
      <xdr:colOff>101600</xdr:colOff>
      <xdr:row>73</xdr:row>
      <xdr:rowOff>153741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170268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44328</xdr:rowOff>
    </xdr:from>
    <xdr:to>
      <xdr:col>76</xdr:col>
      <xdr:colOff>114300</xdr:colOff>
      <xdr:row>78</xdr:row>
      <xdr:rowOff>51460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17428"/>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31659</xdr:rowOff>
    </xdr:from>
    <xdr:to>
      <xdr:col>76</xdr:col>
      <xdr:colOff>165100</xdr:colOff>
      <xdr:row>74</xdr:row>
      <xdr:rowOff>133259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271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149786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249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51460</xdr:rowOff>
    </xdr:from>
    <xdr:to>
      <xdr:col>71</xdr:col>
      <xdr:colOff>177800</xdr:colOff>
      <xdr:row>78</xdr:row>
      <xdr:rowOff>90734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24560"/>
          <a:ext cx="8890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109565</xdr:rowOff>
    </xdr:from>
    <xdr:to>
      <xdr:col>72</xdr:col>
      <xdr:colOff>38100</xdr:colOff>
      <xdr:row>78</xdr:row>
      <xdr:rowOff>39715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1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56242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08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142987</xdr:rowOff>
    </xdr:from>
    <xdr:to>
      <xdr:col>67</xdr:col>
      <xdr:colOff>101600</xdr:colOff>
      <xdr:row>78</xdr:row>
      <xdr:rowOff>73137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89664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1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77927</xdr:rowOff>
    </xdr:from>
    <xdr:to>
      <xdr:col>85</xdr:col>
      <xdr:colOff>177800</xdr:colOff>
      <xdr:row>76</xdr:row>
      <xdr:rowOff>8077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9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100804</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78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100239</xdr:rowOff>
    </xdr:from>
    <xdr:to>
      <xdr:col>81</xdr:col>
      <xdr:colOff>101600</xdr:colOff>
      <xdr:row>78</xdr:row>
      <xdr:rowOff>30389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0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21516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39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164978</xdr:rowOff>
    </xdr:from>
    <xdr:to>
      <xdr:col>76</xdr:col>
      <xdr:colOff>165100</xdr:colOff>
      <xdr:row>78</xdr:row>
      <xdr:rowOff>95128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86255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45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660</xdr:rowOff>
    </xdr:from>
    <xdr:to>
      <xdr:col>72</xdr:col>
      <xdr:colOff>38100</xdr:colOff>
      <xdr:row>78</xdr:row>
      <xdr:rowOff>102260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93387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46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39934</xdr:rowOff>
    </xdr:from>
    <xdr:to>
      <xdr:col>67</xdr:col>
      <xdr:colOff>101600</xdr:colOff>
      <xdr:row>78</xdr:row>
      <xdr:rowOff>141534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132661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135153</xdr:rowOff>
    </xdr:from>
    <xdr:to>
      <xdr:col>85</xdr:col>
      <xdr:colOff>126364</xdr:colOff>
      <xdr:row>99</xdr:row>
      <xdr:rowOff>15506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37103"/>
          <a:ext cx="1269" cy="12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19333</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9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15506</xdr:rowOff>
    </xdr:from>
    <xdr:to>
      <xdr:col>86</xdr:col>
      <xdr:colOff>25400</xdr:colOff>
      <xdr:row>99</xdr:row>
      <xdr:rowOff>15506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89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81830</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130,858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135153</xdr:rowOff>
    </xdr:from>
    <xdr:to>
      <xdr:col>86</xdr:col>
      <xdr:colOff>25400</xdr:colOff>
      <xdr:row>91</xdr:row>
      <xdr:rowOff>135153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23318</xdr:rowOff>
    </xdr:from>
    <xdr:to>
      <xdr:col>85</xdr:col>
      <xdr:colOff>127000</xdr:colOff>
      <xdr:row>93</xdr:row>
      <xdr:rowOff>51600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5968168"/>
          <a:ext cx="838200" cy="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159453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47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9576</xdr:rowOff>
    </xdr:from>
    <xdr:to>
      <xdr:col>85</xdr:col>
      <xdr:colOff>177800</xdr:colOff>
      <xdr:row>96</xdr:row>
      <xdr:rowOff>111176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37809</xdr:rowOff>
    </xdr:from>
    <xdr:to>
      <xdr:col>81</xdr:col>
      <xdr:colOff>50800</xdr:colOff>
      <xdr:row>93</xdr:row>
      <xdr:rowOff>51600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5982659"/>
          <a:ext cx="889000" cy="1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138340</xdr:rowOff>
    </xdr:from>
    <xdr:to>
      <xdr:col>81</xdr:col>
      <xdr:colOff>101600</xdr:colOff>
      <xdr:row>96</xdr:row>
      <xdr:rowOff>68490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59617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160744</xdr:rowOff>
    </xdr:from>
    <xdr:to>
      <xdr:col>76</xdr:col>
      <xdr:colOff>114300</xdr:colOff>
      <xdr:row>93</xdr:row>
      <xdr:rowOff>37809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5934144"/>
          <a:ext cx="889000" cy="4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21540</xdr:rowOff>
    </xdr:from>
    <xdr:to>
      <xdr:col>76</xdr:col>
      <xdr:colOff>165100</xdr:colOff>
      <xdr:row>96</xdr:row>
      <xdr:rowOff>123140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8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114267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7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127025</xdr:rowOff>
    </xdr:from>
    <xdr:to>
      <xdr:col>71</xdr:col>
      <xdr:colOff>177800</xdr:colOff>
      <xdr:row>92</xdr:row>
      <xdr:rowOff>160744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5386075"/>
          <a:ext cx="889000" cy="54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34189</xdr:rowOff>
    </xdr:from>
    <xdr:to>
      <xdr:col>72</xdr:col>
      <xdr:colOff>38100</xdr:colOff>
      <xdr:row>96</xdr:row>
      <xdr:rowOff>135789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126916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27229</xdr:rowOff>
    </xdr:from>
    <xdr:to>
      <xdr:col>67</xdr:col>
      <xdr:colOff>101600</xdr:colOff>
      <xdr:row>96</xdr:row>
      <xdr:rowOff>128829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8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119956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143968</xdr:rowOff>
    </xdr:from>
    <xdr:to>
      <xdr:col>85</xdr:col>
      <xdr:colOff>177800</xdr:colOff>
      <xdr:row>93</xdr:row>
      <xdr:rowOff>74118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91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166845</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76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800</xdr:rowOff>
    </xdr:from>
    <xdr:to>
      <xdr:col>81</xdr:col>
      <xdr:colOff>101600</xdr:colOff>
      <xdr:row>93</xdr:row>
      <xdr:rowOff>102400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9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118927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57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158459</xdr:rowOff>
    </xdr:from>
    <xdr:to>
      <xdr:col>76</xdr:col>
      <xdr:colOff>165100</xdr:colOff>
      <xdr:row>93</xdr:row>
      <xdr:rowOff>88609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93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105136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570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109944</xdr:rowOff>
    </xdr:from>
    <xdr:to>
      <xdr:col>72</xdr:col>
      <xdr:colOff>38100</xdr:colOff>
      <xdr:row>93</xdr:row>
      <xdr:rowOff>40094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88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56621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565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76225</xdr:rowOff>
    </xdr:from>
    <xdr:to>
      <xdr:col>67</xdr:col>
      <xdr:colOff>101600</xdr:colOff>
      <xdr:row>90</xdr:row>
      <xdr:rowOff>6375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33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22902</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511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55575</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541975"/>
          <a:ext cx="1269" cy="11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2252</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3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55575</xdr:rowOff>
    </xdr:from>
    <xdr:to>
      <xdr:col>116</xdr:col>
      <xdr:colOff>152400</xdr:colOff>
      <xdr:row>32</xdr:row>
      <xdr:rowOff>55575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54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55575</xdr:rowOff>
    </xdr:from>
    <xdr:to>
      <xdr:col>116</xdr:col>
      <xdr:colOff>63500</xdr:colOff>
      <xdr:row>34</xdr:row>
      <xdr:rowOff>164389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5541975"/>
          <a:ext cx="838200" cy="4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21607</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36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88951</xdr:rowOff>
    </xdr:from>
    <xdr:to>
      <xdr:col>111</xdr:col>
      <xdr:colOff>177800</xdr:colOff>
      <xdr:row>34</xdr:row>
      <xdr:rowOff>164389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5918251"/>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72441</xdr:rowOff>
    </xdr:from>
    <xdr:to>
      <xdr:col>112</xdr:col>
      <xdr:colOff>38100</xdr:colOff>
      <xdr:row>39</xdr:row>
      <xdr:rowOff>2591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165168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680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88951</xdr:rowOff>
    </xdr:from>
    <xdr:to>
      <xdr:col>107</xdr:col>
      <xdr:colOff>50800</xdr:colOff>
      <xdr:row>35</xdr:row>
      <xdr:rowOff>54204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5918251"/>
          <a:ext cx="889000" cy="1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3861</xdr:rowOff>
    </xdr:from>
    <xdr:to>
      <xdr:col>107</xdr:col>
      <xdr:colOff>101600</xdr:colOff>
      <xdr:row>37</xdr:row>
      <xdr:rowOff>105461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96588</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54204</xdr:rowOff>
    </xdr:from>
    <xdr:to>
      <xdr:col>102</xdr:col>
      <xdr:colOff>114300</xdr:colOff>
      <xdr:row>36</xdr:row>
      <xdr:rowOff>15342</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605495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165168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680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69697</xdr:rowOff>
    </xdr:from>
    <xdr:to>
      <xdr:col>98</xdr:col>
      <xdr:colOff>38100</xdr:colOff>
      <xdr:row>38</xdr:row>
      <xdr:rowOff>171297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162424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677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4775</xdr:rowOff>
    </xdr:from>
    <xdr:to>
      <xdr:col>116</xdr:col>
      <xdr:colOff>114300</xdr:colOff>
      <xdr:row>32</xdr:row>
      <xdr:rowOff>106375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54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129252</xdr:rowOff>
    </xdr:from>
    <xdr:ext cx="469744"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54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113589</xdr:rowOff>
    </xdr:from>
    <xdr:to>
      <xdr:col>112</xdr:col>
      <xdr:colOff>38100</xdr:colOff>
      <xdr:row>35</xdr:row>
      <xdr:rowOff>43739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59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60266</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088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38151</xdr:rowOff>
    </xdr:from>
    <xdr:to>
      <xdr:col>107</xdr:col>
      <xdr:colOff>101600</xdr:colOff>
      <xdr:row>34</xdr:row>
      <xdr:rowOff>139751</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58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156278</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199428" y="56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3404</xdr:rowOff>
    </xdr:from>
    <xdr:to>
      <xdr:col>102</xdr:col>
      <xdr:colOff>165100</xdr:colOff>
      <xdr:row>35</xdr:row>
      <xdr:rowOff>105004</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0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121531</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10428" y="57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135992</xdr:rowOff>
    </xdr:from>
    <xdr:to>
      <xdr:col>98</xdr:col>
      <xdr:colOff>38100</xdr:colOff>
      <xdr:row>36</xdr:row>
      <xdr:rowOff>66142</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13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82669</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21428" y="591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前年度実施した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新型コロナウイルス感染症対策にかかる特別定額給付金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72,541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民生費では、新型コロナウイルス感染症対策にかかる子育て世帯や住民税非課税世帯等への臨時特別給付金等の増により、前年度比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20,668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予防接種に係る費用等の増により、前年度比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18,660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土木費では、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前年度実施した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市営住宅の整備や道路改良等の減により、前年度比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22,405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類似団体平均値と差が大きい費目については、継続事業や補助事業の見直し等を行い、歳出抑制に努める。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地方財政法に基づく前年度繰越金の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千円の積立てを行った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財源調整により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千円の取崩しを行ったことにより、Ｒ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千円となり、標準財政規模比で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交付税等の増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により、標準財政規模比で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今後も将来を見据えた計画的な財政運営や財政健全化に努める。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全会計とも黒字で推移している。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一般会計では形式収支額が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百万円増、実質収支額が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百万円増となったことから前年度比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ポイントの増となった。下水道事業は改良工事等の見直し減に伴う資金剰余額が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百万円となり前年度比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0.95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水道事業会計などのインフラ資産を保有している会計においては今後老朽化等による改修費用が増加していく見込みであり、施設の集約化などによる物件費等支出の抑制や料金収入等の見直しなど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26141003</v>
      </c>
      <c r="BO4" s="452"/>
      <c r="BP4" s="452"/>
      <c r="BQ4" s="452"/>
      <c r="BR4" s="452"/>
      <c r="BS4" s="452"/>
      <c r="BT4" s="452"/>
      <c r="BU4" s="453"/>
      <c r="BV4" s="451">
        <v>28628480</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9.5</v>
      </c>
      <c r="CU4" s="592"/>
      <c r="CV4" s="592"/>
      <c r="CW4" s="592"/>
      <c r="CX4" s="592"/>
      <c r="CY4" s="592"/>
      <c r="CZ4" s="592"/>
      <c r="DA4" s="593"/>
      <c r="DB4" s="591">
        <v>6.8</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24689991</v>
      </c>
      <c r="BO5" s="423"/>
      <c r="BP5" s="423"/>
      <c r="BQ5" s="423"/>
      <c r="BR5" s="423"/>
      <c r="BS5" s="423"/>
      <c r="BT5" s="423"/>
      <c r="BU5" s="424"/>
      <c r="BV5" s="422">
        <v>27449615</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83.9</v>
      </c>
      <c r="CU5" s="420"/>
      <c r="CV5" s="420"/>
      <c r="CW5" s="420"/>
      <c r="CX5" s="420"/>
      <c r="CY5" s="420"/>
      <c r="CZ5" s="420"/>
      <c r="DA5" s="421"/>
      <c r="DB5" s="419">
        <v>83.6</v>
      </c>
      <c r="DC5" s="420"/>
      <c r="DD5" s="420"/>
      <c r="DE5" s="420"/>
      <c r="DF5" s="420"/>
      <c r="DG5" s="420"/>
      <c r="DH5" s="420"/>
      <c r="DI5" s="421"/>
    </row>
    <row r="6" spans="1:119" ht="18.75" customHeight="1" x14ac:dyDescent="0.15">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102</v>
      </c>
      <c r="AV6" s="481"/>
      <c r="AW6" s="481"/>
      <c r="AX6" s="481"/>
      <c r="AY6" s="436" t="s">
        <v>103</v>
      </c>
      <c r="AZ6" s="437"/>
      <c r="BA6" s="437"/>
      <c r="BB6" s="437"/>
      <c r="BC6" s="437"/>
      <c r="BD6" s="437"/>
      <c r="BE6" s="437"/>
      <c r="BF6" s="437"/>
      <c r="BG6" s="437"/>
      <c r="BH6" s="437"/>
      <c r="BI6" s="437"/>
      <c r="BJ6" s="437"/>
      <c r="BK6" s="437"/>
      <c r="BL6" s="437"/>
      <c r="BM6" s="438"/>
      <c r="BN6" s="422">
        <v>1451012</v>
      </c>
      <c r="BO6" s="423"/>
      <c r="BP6" s="423"/>
      <c r="BQ6" s="423"/>
      <c r="BR6" s="423"/>
      <c r="BS6" s="423"/>
      <c r="BT6" s="423"/>
      <c r="BU6" s="424"/>
      <c r="BV6" s="422">
        <v>1178865</v>
      </c>
      <c r="BW6" s="423"/>
      <c r="BX6" s="423"/>
      <c r="BY6" s="423"/>
      <c r="BZ6" s="423"/>
      <c r="CA6" s="423"/>
      <c r="CB6" s="423"/>
      <c r="CC6" s="424"/>
      <c r="CD6" s="462" t="s">
        <v>104</v>
      </c>
      <c r="CE6" s="382"/>
      <c r="CF6" s="382"/>
      <c r="CG6" s="382"/>
      <c r="CH6" s="382"/>
      <c r="CI6" s="382"/>
      <c r="CJ6" s="382"/>
      <c r="CK6" s="382"/>
      <c r="CL6" s="382"/>
      <c r="CM6" s="382"/>
      <c r="CN6" s="382"/>
      <c r="CO6" s="382"/>
      <c r="CP6" s="382"/>
      <c r="CQ6" s="382"/>
      <c r="CR6" s="382"/>
      <c r="CS6" s="463"/>
      <c r="CT6" s="565">
        <v>86.2</v>
      </c>
      <c r="CU6" s="566"/>
      <c r="CV6" s="566"/>
      <c r="CW6" s="566"/>
      <c r="CX6" s="566"/>
      <c r="CY6" s="566"/>
      <c r="CZ6" s="566"/>
      <c r="DA6" s="567"/>
      <c r="DB6" s="565">
        <v>86.2</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105</v>
      </c>
      <c r="AN7" s="379"/>
      <c r="AO7" s="379"/>
      <c r="AP7" s="379"/>
      <c r="AQ7" s="379"/>
      <c r="AR7" s="379"/>
      <c r="AS7" s="379"/>
      <c r="AT7" s="380"/>
      <c r="AU7" s="480" t="s">
        <v>106</v>
      </c>
      <c r="AV7" s="481"/>
      <c r="AW7" s="481"/>
      <c r="AX7" s="481"/>
      <c r="AY7" s="436" t="s">
        <v>107</v>
      </c>
      <c r="AZ7" s="437"/>
      <c r="BA7" s="437"/>
      <c r="BB7" s="437"/>
      <c r="BC7" s="437"/>
      <c r="BD7" s="437"/>
      <c r="BE7" s="437"/>
      <c r="BF7" s="437"/>
      <c r="BG7" s="437"/>
      <c r="BH7" s="437"/>
      <c r="BI7" s="437"/>
      <c r="BJ7" s="437"/>
      <c r="BK7" s="437"/>
      <c r="BL7" s="437"/>
      <c r="BM7" s="438"/>
      <c r="BN7" s="422">
        <v>268610</v>
      </c>
      <c r="BO7" s="423"/>
      <c r="BP7" s="423"/>
      <c r="BQ7" s="423"/>
      <c r="BR7" s="423"/>
      <c r="BS7" s="423"/>
      <c r="BT7" s="423"/>
      <c r="BU7" s="424"/>
      <c r="BV7" s="422">
        <v>335725</v>
      </c>
      <c r="BW7" s="423"/>
      <c r="BX7" s="423"/>
      <c r="BY7" s="423"/>
      <c r="BZ7" s="423"/>
      <c r="CA7" s="423"/>
      <c r="CB7" s="423"/>
      <c r="CC7" s="424"/>
      <c r="CD7" s="462" t="s">
        <v>108</v>
      </c>
      <c r="CE7" s="382"/>
      <c r="CF7" s="382"/>
      <c r="CG7" s="382"/>
      <c r="CH7" s="382"/>
      <c r="CI7" s="382"/>
      <c r="CJ7" s="382"/>
      <c r="CK7" s="382"/>
      <c r="CL7" s="382"/>
      <c r="CM7" s="382"/>
      <c r="CN7" s="382"/>
      <c r="CO7" s="382"/>
      <c r="CP7" s="382"/>
      <c r="CQ7" s="382"/>
      <c r="CR7" s="382"/>
      <c r="CS7" s="463"/>
      <c r="CT7" s="422">
        <v>12390597</v>
      </c>
      <c r="CU7" s="423"/>
      <c r="CV7" s="423"/>
      <c r="CW7" s="423"/>
      <c r="CX7" s="423"/>
      <c r="CY7" s="423"/>
      <c r="CZ7" s="423"/>
      <c r="DA7" s="424"/>
      <c r="DB7" s="422">
        <v>12424616</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109</v>
      </c>
      <c r="AN8" s="379"/>
      <c r="AO8" s="379"/>
      <c r="AP8" s="379"/>
      <c r="AQ8" s="379"/>
      <c r="AR8" s="379"/>
      <c r="AS8" s="379"/>
      <c r="AT8" s="380"/>
      <c r="AU8" s="480" t="s">
        <v>106</v>
      </c>
      <c r="AV8" s="481"/>
      <c r="AW8" s="481"/>
      <c r="AX8" s="481"/>
      <c r="AY8" s="436" t="s">
        <v>110</v>
      </c>
      <c r="AZ8" s="437"/>
      <c r="BA8" s="437"/>
      <c r="BB8" s="437"/>
      <c r="BC8" s="437"/>
      <c r="BD8" s="437"/>
      <c r="BE8" s="437"/>
      <c r="BF8" s="437"/>
      <c r="BG8" s="437"/>
      <c r="BH8" s="437"/>
      <c r="BI8" s="437"/>
      <c r="BJ8" s="437"/>
      <c r="BK8" s="437"/>
      <c r="BL8" s="437"/>
      <c r="BM8" s="438"/>
      <c r="BN8" s="422">
        <v>1182402</v>
      </c>
      <c r="BO8" s="423"/>
      <c r="BP8" s="423"/>
      <c r="BQ8" s="423"/>
      <c r="BR8" s="423"/>
      <c r="BS8" s="423"/>
      <c r="BT8" s="423"/>
      <c r="BU8" s="424"/>
      <c r="BV8" s="422">
        <v>843140</v>
      </c>
      <c r="BW8" s="423"/>
      <c r="BX8" s="423"/>
      <c r="BY8" s="423"/>
      <c r="BZ8" s="423"/>
      <c r="CA8" s="423"/>
      <c r="CB8" s="423"/>
      <c r="CC8" s="424"/>
      <c r="CD8" s="462" t="s">
        <v>111</v>
      </c>
      <c r="CE8" s="382"/>
      <c r="CF8" s="382"/>
      <c r="CG8" s="382"/>
      <c r="CH8" s="382"/>
      <c r="CI8" s="382"/>
      <c r="CJ8" s="382"/>
      <c r="CK8" s="382"/>
      <c r="CL8" s="382"/>
      <c r="CM8" s="382"/>
      <c r="CN8" s="382"/>
      <c r="CO8" s="382"/>
      <c r="CP8" s="382"/>
      <c r="CQ8" s="382"/>
      <c r="CR8" s="382"/>
      <c r="CS8" s="463"/>
      <c r="CT8" s="525">
        <v>0.28999999999999998</v>
      </c>
      <c r="CU8" s="526"/>
      <c r="CV8" s="526"/>
      <c r="CW8" s="526"/>
      <c r="CX8" s="526"/>
      <c r="CY8" s="526"/>
      <c r="CZ8" s="526"/>
      <c r="DA8" s="527"/>
      <c r="DB8" s="525">
        <v>0.28999999999999998</v>
      </c>
      <c r="DC8" s="526"/>
      <c r="DD8" s="526"/>
      <c r="DE8" s="526"/>
      <c r="DF8" s="526"/>
      <c r="DG8" s="526"/>
      <c r="DH8" s="526"/>
      <c r="DI8" s="527"/>
    </row>
    <row r="9" spans="1:119" ht="18.75" customHeight="1" thickBot="1" x14ac:dyDescent="0.2">
      <c r="A9" s="178"/>
      <c r="B9" s="554" t="s">
        <v>112</v>
      </c>
      <c r="C9" s="555"/>
      <c r="D9" s="555"/>
      <c r="E9" s="555"/>
      <c r="F9" s="555"/>
      <c r="G9" s="555"/>
      <c r="H9" s="555"/>
      <c r="I9" s="555"/>
      <c r="J9" s="555"/>
      <c r="K9" s="473"/>
      <c r="L9" s="556" t="s">
        <v>113</v>
      </c>
      <c r="M9" s="557"/>
      <c r="N9" s="557"/>
      <c r="O9" s="557"/>
      <c r="P9" s="557"/>
      <c r="Q9" s="558"/>
      <c r="R9" s="559">
        <v>26275</v>
      </c>
      <c r="S9" s="560"/>
      <c r="T9" s="560"/>
      <c r="U9" s="560"/>
      <c r="V9" s="561"/>
      <c r="W9" s="491" t="s">
        <v>114</v>
      </c>
      <c r="X9" s="492"/>
      <c r="Y9" s="492"/>
      <c r="Z9" s="492"/>
      <c r="AA9" s="492"/>
      <c r="AB9" s="492"/>
      <c r="AC9" s="492"/>
      <c r="AD9" s="492"/>
      <c r="AE9" s="492"/>
      <c r="AF9" s="492"/>
      <c r="AG9" s="492"/>
      <c r="AH9" s="492"/>
      <c r="AI9" s="492"/>
      <c r="AJ9" s="492"/>
      <c r="AK9" s="492"/>
      <c r="AL9" s="562"/>
      <c r="AM9" s="479" t="s">
        <v>115</v>
      </c>
      <c r="AN9" s="379"/>
      <c r="AO9" s="379"/>
      <c r="AP9" s="379"/>
      <c r="AQ9" s="379"/>
      <c r="AR9" s="379"/>
      <c r="AS9" s="379"/>
      <c r="AT9" s="380"/>
      <c r="AU9" s="480" t="s">
        <v>116</v>
      </c>
      <c r="AV9" s="481"/>
      <c r="AW9" s="481"/>
      <c r="AX9" s="481"/>
      <c r="AY9" s="436" t="s">
        <v>117</v>
      </c>
      <c r="AZ9" s="437"/>
      <c r="BA9" s="437"/>
      <c r="BB9" s="437"/>
      <c r="BC9" s="437"/>
      <c r="BD9" s="437"/>
      <c r="BE9" s="437"/>
      <c r="BF9" s="437"/>
      <c r="BG9" s="437"/>
      <c r="BH9" s="437"/>
      <c r="BI9" s="437"/>
      <c r="BJ9" s="437"/>
      <c r="BK9" s="437"/>
      <c r="BL9" s="437"/>
      <c r="BM9" s="438"/>
      <c r="BN9" s="422">
        <v>339262</v>
      </c>
      <c r="BO9" s="423"/>
      <c r="BP9" s="423"/>
      <c r="BQ9" s="423"/>
      <c r="BR9" s="423"/>
      <c r="BS9" s="423"/>
      <c r="BT9" s="423"/>
      <c r="BU9" s="424"/>
      <c r="BV9" s="422">
        <v>-167673</v>
      </c>
      <c r="BW9" s="423"/>
      <c r="BX9" s="423"/>
      <c r="BY9" s="423"/>
      <c r="BZ9" s="423"/>
      <c r="CA9" s="423"/>
      <c r="CB9" s="423"/>
      <c r="CC9" s="424"/>
      <c r="CD9" s="462" t="s">
        <v>118</v>
      </c>
      <c r="CE9" s="382"/>
      <c r="CF9" s="382"/>
      <c r="CG9" s="382"/>
      <c r="CH9" s="382"/>
      <c r="CI9" s="382"/>
      <c r="CJ9" s="382"/>
      <c r="CK9" s="382"/>
      <c r="CL9" s="382"/>
      <c r="CM9" s="382"/>
      <c r="CN9" s="382"/>
      <c r="CO9" s="382"/>
      <c r="CP9" s="382"/>
      <c r="CQ9" s="382"/>
      <c r="CR9" s="382"/>
      <c r="CS9" s="463"/>
      <c r="CT9" s="419">
        <v>16.7</v>
      </c>
      <c r="CU9" s="420"/>
      <c r="CV9" s="420"/>
      <c r="CW9" s="420"/>
      <c r="CX9" s="420"/>
      <c r="CY9" s="420"/>
      <c r="CZ9" s="420"/>
      <c r="DA9" s="421"/>
      <c r="DB9" s="419">
        <v>17</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119</v>
      </c>
      <c r="M10" s="379"/>
      <c r="N10" s="379"/>
      <c r="O10" s="379"/>
      <c r="P10" s="379"/>
      <c r="Q10" s="380"/>
      <c r="R10" s="375">
        <v>28691</v>
      </c>
      <c r="S10" s="376"/>
      <c r="T10" s="376"/>
      <c r="U10" s="376"/>
      <c r="V10" s="435"/>
      <c r="W10" s="563"/>
      <c r="X10" s="373"/>
      <c r="Y10" s="373"/>
      <c r="Z10" s="373"/>
      <c r="AA10" s="373"/>
      <c r="AB10" s="373"/>
      <c r="AC10" s="373"/>
      <c r="AD10" s="373"/>
      <c r="AE10" s="373"/>
      <c r="AF10" s="373"/>
      <c r="AG10" s="373"/>
      <c r="AH10" s="373"/>
      <c r="AI10" s="373"/>
      <c r="AJ10" s="373"/>
      <c r="AK10" s="373"/>
      <c r="AL10" s="564"/>
      <c r="AM10" s="479" t="s">
        <v>120</v>
      </c>
      <c r="AN10" s="379"/>
      <c r="AO10" s="379"/>
      <c r="AP10" s="379"/>
      <c r="AQ10" s="379"/>
      <c r="AR10" s="379"/>
      <c r="AS10" s="379"/>
      <c r="AT10" s="380"/>
      <c r="AU10" s="480" t="s">
        <v>121</v>
      </c>
      <c r="AV10" s="481"/>
      <c r="AW10" s="481"/>
      <c r="AX10" s="481"/>
      <c r="AY10" s="436" t="s">
        <v>122</v>
      </c>
      <c r="AZ10" s="437"/>
      <c r="BA10" s="437"/>
      <c r="BB10" s="437"/>
      <c r="BC10" s="437"/>
      <c r="BD10" s="437"/>
      <c r="BE10" s="437"/>
      <c r="BF10" s="437"/>
      <c r="BG10" s="437"/>
      <c r="BH10" s="437"/>
      <c r="BI10" s="437"/>
      <c r="BJ10" s="437"/>
      <c r="BK10" s="437"/>
      <c r="BL10" s="437"/>
      <c r="BM10" s="438"/>
      <c r="BN10" s="422">
        <v>421589</v>
      </c>
      <c r="BO10" s="423"/>
      <c r="BP10" s="423"/>
      <c r="BQ10" s="423"/>
      <c r="BR10" s="423"/>
      <c r="BS10" s="423"/>
      <c r="BT10" s="423"/>
      <c r="BU10" s="424"/>
      <c r="BV10" s="422">
        <v>505464</v>
      </c>
      <c r="BW10" s="423"/>
      <c r="BX10" s="423"/>
      <c r="BY10" s="423"/>
      <c r="BZ10" s="423"/>
      <c r="CA10" s="423"/>
      <c r="CB10" s="423"/>
      <c r="CC10" s="424"/>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124</v>
      </c>
      <c r="M11" s="384"/>
      <c r="N11" s="384"/>
      <c r="O11" s="384"/>
      <c r="P11" s="384"/>
      <c r="Q11" s="385"/>
      <c r="R11" s="551" t="s">
        <v>125</v>
      </c>
      <c r="S11" s="552"/>
      <c r="T11" s="552"/>
      <c r="U11" s="552"/>
      <c r="V11" s="553"/>
      <c r="W11" s="563"/>
      <c r="X11" s="373"/>
      <c r="Y11" s="373"/>
      <c r="Z11" s="373"/>
      <c r="AA11" s="373"/>
      <c r="AB11" s="373"/>
      <c r="AC11" s="373"/>
      <c r="AD11" s="373"/>
      <c r="AE11" s="373"/>
      <c r="AF11" s="373"/>
      <c r="AG11" s="373"/>
      <c r="AH11" s="373"/>
      <c r="AI11" s="373"/>
      <c r="AJ11" s="373"/>
      <c r="AK11" s="373"/>
      <c r="AL11" s="564"/>
      <c r="AM11" s="479" t="s">
        <v>126</v>
      </c>
      <c r="AN11" s="379"/>
      <c r="AO11" s="379"/>
      <c r="AP11" s="379"/>
      <c r="AQ11" s="379"/>
      <c r="AR11" s="379"/>
      <c r="AS11" s="379"/>
      <c r="AT11" s="380"/>
      <c r="AU11" s="480" t="s">
        <v>94</v>
      </c>
      <c r="AV11" s="481"/>
      <c r="AW11" s="481"/>
      <c r="AX11" s="481"/>
      <c r="AY11" s="436" t="s">
        <v>127</v>
      </c>
      <c r="AZ11" s="437"/>
      <c r="BA11" s="437"/>
      <c r="BB11" s="437"/>
      <c r="BC11" s="437"/>
      <c r="BD11" s="437"/>
      <c r="BE11" s="437"/>
      <c r="BF11" s="437"/>
      <c r="BG11" s="437"/>
      <c r="BH11" s="437"/>
      <c r="BI11" s="437"/>
      <c r="BJ11" s="437"/>
      <c r="BK11" s="437"/>
      <c r="BL11" s="437"/>
      <c r="BM11" s="438"/>
      <c r="BN11" s="422">
        <v>958578</v>
      </c>
      <c r="BO11" s="423"/>
      <c r="BP11" s="423"/>
      <c r="BQ11" s="423"/>
      <c r="BR11" s="423"/>
      <c r="BS11" s="423"/>
      <c r="BT11" s="423"/>
      <c r="BU11" s="424"/>
      <c r="BV11" s="422">
        <v>985566</v>
      </c>
      <c r="BW11" s="423"/>
      <c r="BX11" s="423"/>
      <c r="BY11" s="423"/>
      <c r="BZ11" s="423"/>
      <c r="CA11" s="423"/>
      <c r="CB11" s="423"/>
      <c r="CC11" s="424"/>
      <c r="CD11" s="462" t="s">
        <v>128</v>
      </c>
      <c r="CE11" s="382"/>
      <c r="CF11" s="382"/>
      <c r="CG11" s="382"/>
      <c r="CH11" s="382"/>
      <c r="CI11" s="382"/>
      <c r="CJ11" s="382"/>
      <c r="CK11" s="382"/>
      <c r="CL11" s="382"/>
      <c r="CM11" s="382"/>
      <c r="CN11" s="382"/>
      <c r="CO11" s="382"/>
      <c r="CP11" s="382"/>
      <c r="CQ11" s="382"/>
      <c r="CR11" s="382"/>
      <c r="CS11" s="463"/>
      <c r="CT11" s="525" t="s">
        <v>129</v>
      </c>
      <c r="CU11" s="526"/>
      <c r="CV11" s="526"/>
      <c r="CW11" s="526"/>
      <c r="CX11" s="526"/>
      <c r="CY11" s="526"/>
      <c r="CZ11" s="526"/>
      <c r="DA11" s="527"/>
      <c r="DB11" s="525" t="s">
        <v>129</v>
      </c>
      <c r="DC11" s="526"/>
      <c r="DD11" s="526"/>
      <c r="DE11" s="526"/>
      <c r="DF11" s="526"/>
      <c r="DG11" s="526"/>
      <c r="DH11" s="526"/>
      <c r="DI11" s="527"/>
    </row>
    <row r="12" spans="1:119" ht="18.75" customHeight="1" x14ac:dyDescent="0.15">
      <c r="A12" s="178"/>
      <c r="B12" s="528" t="s">
        <v>130</v>
      </c>
      <c r="C12" s="529"/>
      <c r="D12" s="529"/>
      <c r="E12" s="529"/>
      <c r="F12" s="529"/>
      <c r="G12" s="529"/>
      <c r="H12" s="529"/>
      <c r="I12" s="529"/>
      <c r="J12" s="529"/>
      <c r="K12" s="530"/>
      <c r="L12" s="537" t="s">
        <v>131</v>
      </c>
      <c r="M12" s="538"/>
      <c r="N12" s="538"/>
      <c r="O12" s="538"/>
      <c r="P12" s="538"/>
      <c r="Q12" s="539"/>
      <c r="R12" s="540">
        <v>26323</v>
      </c>
      <c r="S12" s="541"/>
      <c r="T12" s="541"/>
      <c r="U12" s="541"/>
      <c r="V12" s="542"/>
      <c r="W12" s="543" t="s">
        <v>1</v>
      </c>
      <c r="X12" s="481"/>
      <c r="Y12" s="481"/>
      <c r="Z12" s="481"/>
      <c r="AA12" s="481"/>
      <c r="AB12" s="544"/>
      <c r="AC12" s="545" t="s">
        <v>132</v>
      </c>
      <c r="AD12" s="546"/>
      <c r="AE12" s="546"/>
      <c r="AF12" s="546"/>
      <c r="AG12" s="547"/>
      <c r="AH12" s="545" t="s">
        <v>133</v>
      </c>
      <c r="AI12" s="546"/>
      <c r="AJ12" s="546"/>
      <c r="AK12" s="546"/>
      <c r="AL12" s="548"/>
      <c r="AM12" s="479" t="s">
        <v>134</v>
      </c>
      <c r="AN12" s="379"/>
      <c r="AO12" s="379"/>
      <c r="AP12" s="379"/>
      <c r="AQ12" s="379"/>
      <c r="AR12" s="379"/>
      <c r="AS12" s="379"/>
      <c r="AT12" s="380"/>
      <c r="AU12" s="480" t="s">
        <v>135</v>
      </c>
      <c r="AV12" s="481"/>
      <c r="AW12" s="481"/>
      <c r="AX12" s="481"/>
      <c r="AY12" s="436" t="s">
        <v>136</v>
      </c>
      <c r="AZ12" s="437"/>
      <c r="BA12" s="437"/>
      <c r="BB12" s="437"/>
      <c r="BC12" s="437"/>
      <c r="BD12" s="437"/>
      <c r="BE12" s="437"/>
      <c r="BF12" s="437"/>
      <c r="BG12" s="437"/>
      <c r="BH12" s="437"/>
      <c r="BI12" s="437"/>
      <c r="BJ12" s="437"/>
      <c r="BK12" s="437"/>
      <c r="BL12" s="437"/>
      <c r="BM12" s="438"/>
      <c r="BN12" s="422">
        <v>745145</v>
      </c>
      <c r="BO12" s="423"/>
      <c r="BP12" s="423"/>
      <c r="BQ12" s="423"/>
      <c r="BR12" s="423"/>
      <c r="BS12" s="423"/>
      <c r="BT12" s="423"/>
      <c r="BU12" s="424"/>
      <c r="BV12" s="422">
        <v>235805</v>
      </c>
      <c r="BW12" s="423"/>
      <c r="BX12" s="423"/>
      <c r="BY12" s="423"/>
      <c r="BZ12" s="423"/>
      <c r="CA12" s="423"/>
      <c r="CB12" s="423"/>
      <c r="CC12" s="424"/>
      <c r="CD12" s="462" t="s">
        <v>137</v>
      </c>
      <c r="CE12" s="382"/>
      <c r="CF12" s="382"/>
      <c r="CG12" s="382"/>
      <c r="CH12" s="382"/>
      <c r="CI12" s="382"/>
      <c r="CJ12" s="382"/>
      <c r="CK12" s="382"/>
      <c r="CL12" s="382"/>
      <c r="CM12" s="382"/>
      <c r="CN12" s="382"/>
      <c r="CO12" s="382"/>
      <c r="CP12" s="382"/>
      <c r="CQ12" s="382"/>
      <c r="CR12" s="382"/>
      <c r="CS12" s="463"/>
      <c r="CT12" s="525" t="s">
        <v>138</v>
      </c>
      <c r="CU12" s="526"/>
      <c r="CV12" s="526"/>
      <c r="CW12" s="526"/>
      <c r="CX12" s="526"/>
      <c r="CY12" s="526"/>
      <c r="CZ12" s="526"/>
      <c r="DA12" s="527"/>
      <c r="DB12" s="525" t="s">
        <v>138</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139</v>
      </c>
      <c r="N13" s="507"/>
      <c r="O13" s="507"/>
      <c r="P13" s="507"/>
      <c r="Q13" s="508"/>
      <c r="R13" s="509">
        <v>25990</v>
      </c>
      <c r="S13" s="510"/>
      <c r="T13" s="510"/>
      <c r="U13" s="510"/>
      <c r="V13" s="511"/>
      <c r="W13" s="512" t="s">
        <v>140</v>
      </c>
      <c r="X13" s="408"/>
      <c r="Y13" s="408"/>
      <c r="Z13" s="408"/>
      <c r="AA13" s="408"/>
      <c r="AB13" s="409"/>
      <c r="AC13" s="375">
        <v>1989</v>
      </c>
      <c r="AD13" s="376"/>
      <c r="AE13" s="376"/>
      <c r="AF13" s="376"/>
      <c r="AG13" s="377"/>
      <c r="AH13" s="375">
        <v>2353</v>
      </c>
      <c r="AI13" s="376"/>
      <c r="AJ13" s="376"/>
      <c r="AK13" s="376"/>
      <c r="AL13" s="435"/>
      <c r="AM13" s="479" t="s">
        <v>141</v>
      </c>
      <c r="AN13" s="379"/>
      <c r="AO13" s="379"/>
      <c r="AP13" s="379"/>
      <c r="AQ13" s="379"/>
      <c r="AR13" s="379"/>
      <c r="AS13" s="379"/>
      <c r="AT13" s="380"/>
      <c r="AU13" s="480" t="s">
        <v>142</v>
      </c>
      <c r="AV13" s="481"/>
      <c r="AW13" s="481"/>
      <c r="AX13" s="481"/>
      <c r="AY13" s="436" t="s">
        <v>143</v>
      </c>
      <c r="AZ13" s="437"/>
      <c r="BA13" s="437"/>
      <c r="BB13" s="437"/>
      <c r="BC13" s="437"/>
      <c r="BD13" s="437"/>
      <c r="BE13" s="437"/>
      <c r="BF13" s="437"/>
      <c r="BG13" s="437"/>
      <c r="BH13" s="437"/>
      <c r="BI13" s="437"/>
      <c r="BJ13" s="437"/>
      <c r="BK13" s="437"/>
      <c r="BL13" s="437"/>
      <c r="BM13" s="438"/>
      <c r="BN13" s="422">
        <v>974284</v>
      </c>
      <c r="BO13" s="423"/>
      <c r="BP13" s="423"/>
      <c r="BQ13" s="423"/>
      <c r="BR13" s="423"/>
      <c r="BS13" s="423"/>
      <c r="BT13" s="423"/>
      <c r="BU13" s="424"/>
      <c r="BV13" s="422">
        <v>1087552</v>
      </c>
      <c r="BW13" s="423"/>
      <c r="BX13" s="423"/>
      <c r="BY13" s="423"/>
      <c r="BZ13" s="423"/>
      <c r="CA13" s="423"/>
      <c r="CB13" s="423"/>
      <c r="CC13" s="424"/>
      <c r="CD13" s="462" t="s">
        <v>144</v>
      </c>
      <c r="CE13" s="382"/>
      <c r="CF13" s="382"/>
      <c r="CG13" s="382"/>
      <c r="CH13" s="382"/>
      <c r="CI13" s="382"/>
      <c r="CJ13" s="382"/>
      <c r="CK13" s="382"/>
      <c r="CL13" s="382"/>
      <c r="CM13" s="382"/>
      <c r="CN13" s="382"/>
      <c r="CO13" s="382"/>
      <c r="CP13" s="382"/>
      <c r="CQ13" s="382"/>
      <c r="CR13" s="382"/>
      <c r="CS13" s="463"/>
      <c r="CT13" s="419">
        <v>-1.8</v>
      </c>
      <c r="CU13" s="420"/>
      <c r="CV13" s="420"/>
      <c r="CW13" s="420"/>
      <c r="CX13" s="420"/>
      <c r="CY13" s="420"/>
      <c r="CZ13" s="420"/>
      <c r="DA13" s="421"/>
      <c r="DB13" s="419">
        <v>-2.8</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145</v>
      </c>
      <c r="M14" s="549"/>
      <c r="N14" s="549"/>
      <c r="O14" s="549"/>
      <c r="P14" s="549"/>
      <c r="Q14" s="550"/>
      <c r="R14" s="509">
        <v>26998</v>
      </c>
      <c r="S14" s="510"/>
      <c r="T14" s="510"/>
      <c r="U14" s="510"/>
      <c r="V14" s="511"/>
      <c r="W14" s="513"/>
      <c r="X14" s="411"/>
      <c r="Y14" s="411"/>
      <c r="Z14" s="411"/>
      <c r="AA14" s="411"/>
      <c r="AB14" s="412"/>
      <c r="AC14" s="502">
        <v>15.1</v>
      </c>
      <c r="AD14" s="503"/>
      <c r="AE14" s="503"/>
      <c r="AF14" s="503"/>
      <c r="AG14" s="504"/>
      <c r="AH14" s="502">
        <v>17</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146</v>
      </c>
      <c r="CE14" s="460"/>
      <c r="CF14" s="460"/>
      <c r="CG14" s="460"/>
      <c r="CH14" s="460"/>
      <c r="CI14" s="460"/>
      <c r="CJ14" s="460"/>
      <c r="CK14" s="460"/>
      <c r="CL14" s="460"/>
      <c r="CM14" s="460"/>
      <c r="CN14" s="460"/>
      <c r="CO14" s="460"/>
      <c r="CP14" s="460"/>
      <c r="CQ14" s="460"/>
      <c r="CR14" s="460"/>
      <c r="CS14" s="461"/>
      <c r="CT14" s="519" t="s">
        <v>138</v>
      </c>
      <c r="CU14" s="520"/>
      <c r="CV14" s="520"/>
      <c r="CW14" s="520"/>
      <c r="CX14" s="520"/>
      <c r="CY14" s="520"/>
      <c r="CZ14" s="520"/>
      <c r="DA14" s="521"/>
      <c r="DB14" s="519" t="s">
        <v>138</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139</v>
      </c>
      <c r="N15" s="507"/>
      <c r="O15" s="507"/>
      <c r="P15" s="507"/>
      <c r="Q15" s="508"/>
      <c r="R15" s="509">
        <v>26543</v>
      </c>
      <c r="S15" s="510"/>
      <c r="T15" s="510"/>
      <c r="U15" s="510"/>
      <c r="V15" s="511"/>
      <c r="W15" s="512" t="s">
        <v>147</v>
      </c>
      <c r="X15" s="408"/>
      <c r="Y15" s="408"/>
      <c r="Z15" s="408"/>
      <c r="AA15" s="408"/>
      <c r="AB15" s="409"/>
      <c r="AC15" s="375">
        <v>4052</v>
      </c>
      <c r="AD15" s="376"/>
      <c r="AE15" s="376"/>
      <c r="AF15" s="376"/>
      <c r="AG15" s="377"/>
      <c r="AH15" s="375">
        <v>4157</v>
      </c>
      <c r="AI15" s="376"/>
      <c r="AJ15" s="376"/>
      <c r="AK15" s="376"/>
      <c r="AL15" s="435"/>
      <c r="AM15" s="479"/>
      <c r="AN15" s="379"/>
      <c r="AO15" s="379"/>
      <c r="AP15" s="379"/>
      <c r="AQ15" s="379"/>
      <c r="AR15" s="379"/>
      <c r="AS15" s="379"/>
      <c r="AT15" s="380"/>
      <c r="AU15" s="480"/>
      <c r="AV15" s="481"/>
      <c r="AW15" s="481"/>
      <c r="AX15" s="481"/>
      <c r="AY15" s="448" t="s">
        <v>148</v>
      </c>
      <c r="AZ15" s="449"/>
      <c r="BA15" s="449"/>
      <c r="BB15" s="449"/>
      <c r="BC15" s="449"/>
      <c r="BD15" s="449"/>
      <c r="BE15" s="449"/>
      <c r="BF15" s="449"/>
      <c r="BG15" s="449"/>
      <c r="BH15" s="449"/>
      <c r="BI15" s="449"/>
      <c r="BJ15" s="449"/>
      <c r="BK15" s="449"/>
      <c r="BL15" s="449"/>
      <c r="BM15" s="450"/>
      <c r="BN15" s="451">
        <v>3123352</v>
      </c>
      <c r="BO15" s="452"/>
      <c r="BP15" s="452"/>
      <c r="BQ15" s="452"/>
      <c r="BR15" s="452"/>
      <c r="BS15" s="452"/>
      <c r="BT15" s="452"/>
      <c r="BU15" s="453"/>
      <c r="BV15" s="451">
        <v>3268527</v>
      </c>
      <c r="BW15" s="452"/>
      <c r="BX15" s="452"/>
      <c r="BY15" s="452"/>
      <c r="BZ15" s="452"/>
      <c r="CA15" s="452"/>
      <c r="CB15" s="452"/>
      <c r="CC15" s="453"/>
      <c r="CD15" s="522" t="s">
        <v>149</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150</v>
      </c>
      <c r="M16" s="497"/>
      <c r="N16" s="497"/>
      <c r="O16" s="497"/>
      <c r="P16" s="497"/>
      <c r="Q16" s="498"/>
      <c r="R16" s="499" t="s">
        <v>151</v>
      </c>
      <c r="S16" s="500"/>
      <c r="T16" s="500"/>
      <c r="U16" s="500"/>
      <c r="V16" s="501"/>
      <c r="W16" s="513"/>
      <c r="X16" s="411"/>
      <c r="Y16" s="411"/>
      <c r="Z16" s="411"/>
      <c r="AA16" s="411"/>
      <c r="AB16" s="412"/>
      <c r="AC16" s="502">
        <v>30.8</v>
      </c>
      <c r="AD16" s="503"/>
      <c r="AE16" s="503"/>
      <c r="AF16" s="503"/>
      <c r="AG16" s="504"/>
      <c r="AH16" s="502">
        <v>30</v>
      </c>
      <c r="AI16" s="503"/>
      <c r="AJ16" s="503"/>
      <c r="AK16" s="503"/>
      <c r="AL16" s="505"/>
      <c r="AM16" s="479"/>
      <c r="AN16" s="379"/>
      <c r="AO16" s="379"/>
      <c r="AP16" s="379"/>
      <c r="AQ16" s="379"/>
      <c r="AR16" s="379"/>
      <c r="AS16" s="379"/>
      <c r="AT16" s="380"/>
      <c r="AU16" s="480"/>
      <c r="AV16" s="481"/>
      <c r="AW16" s="481"/>
      <c r="AX16" s="481"/>
      <c r="AY16" s="436" t="s">
        <v>152</v>
      </c>
      <c r="AZ16" s="437"/>
      <c r="BA16" s="437"/>
      <c r="BB16" s="437"/>
      <c r="BC16" s="437"/>
      <c r="BD16" s="437"/>
      <c r="BE16" s="437"/>
      <c r="BF16" s="437"/>
      <c r="BG16" s="437"/>
      <c r="BH16" s="437"/>
      <c r="BI16" s="437"/>
      <c r="BJ16" s="437"/>
      <c r="BK16" s="437"/>
      <c r="BL16" s="437"/>
      <c r="BM16" s="438"/>
      <c r="BN16" s="422">
        <v>11158365</v>
      </c>
      <c r="BO16" s="423"/>
      <c r="BP16" s="423"/>
      <c r="BQ16" s="423"/>
      <c r="BR16" s="423"/>
      <c r="BS16" s="423"/>
      <c r="BT16" s="423"/>
      <c r="BU16" s="424"/>
      <c r="BV16" s="422">
        <v>11114293</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153</v>
      </c>
      <c r="N17" s="516"/>
      <c r="O17" s="516"/>
      <c r="P17" s="516"/>
      <c r="Q17" s="517"/>
      <c r="R17" s="499" t="s">
        <v>154</v>
      </c>
      <c r="S17" s="500"/>
      <c r="T17" s="500"/>
      <c r="U17" s="500"/>
      <c r="V17" s="501"/>
      <c r="W17" s="512" t="s">
        <v>155</v>
      </c>
      <c r="X17" s="408"/>
      <c r="Y17" s="408"/>
      <c r="Z17" s="408"/>
      <c r="AA17" s="408"/>
      <c r="AB17" s="409"/>
      <c r="AC17" s="375">
        <v>7126</v>
      </c>
      <c r="AD17" s="376"/>
      <c r="AE17" s="376"/>
      <c r="AF17" s="376"/>
      <c r="AG17" s="377"/>
      <c r="AH17" s="375">
        <v>7340</v>
      </c>
      <c r="AI17" s="376"/>
      <c r="AJ17" s="376"/>
      <c r="AK17" s="376"/>
      <c r="AL17" s="435"/>
      <c r="AM17" s="479"/>
      <c r="AN17" s="379"/>
      <c r="AO17" s="379"/>
      <c r="AP17" s="379"/>
      <c r="AQ17" s="379"/>
      <c r="AR17" s="379"/>
      <c r="AS17" s="379"/>
      <c r="AT17" s="380"/>
      <c r="AU17" s="480"/>
      <c r="AV17" s="481"/>
      <c r="AW17" s="481"/>
      <c r="AX17" s="481"/>
      <c r="AY17" s="436" t="s">
        <v>156</v>
      </c>
      <c r="AZ17" s="437"/>
      <c r="BA17" s="437"/>
      <c r="BB17" s="437"/>
      <c r="BC17" s="437"/>
      <c r="BD17" s="437"/>
      <c r="BE17" s="437"/>
      <c r="BF17" s="437"/>
      <c r="BG17" s="437"/>
      <c r="BH17" s="437"/>
      <c r="BI17" s="437"/>
      <c r="BJ17" s="437"/>
      <c r="BK17" s="437"/>
      <c r="BL17" s="437"/>
      <c r="BM17" s="438"/>
      <c r="BN17" s="422">
        <v>3890450</v>
      </c>
      <c r="BO17" s="423"/>
      <c r="BP17" s="423"/>
      <c r="BQ17" s="423"/>
      <c r="BR17" s="423"/>
      <c r="BS17" s="423"/>
      <c r="BT17" s="423"/>
      <c r="BU17" s="424"/>
      <c r="BV17" s="422">
        <v>4082453</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157</v>
      </c>
      <c r="C18" s="473"/>
      <c r="D18" s="473"/>
      <c r="E18" s="474"/>
      <c r="F18" s="474"/>
      <c r="G18" s="474"/>
      <c r="H18" s="474"/>
      <c r="I18" s="474"/>
      <c r="J18" s="474"/>
      <c r="K18" s="474"/>
      <c r="L18" s="475">
        <v>241.6</v>
      </c>
      <c r="M18" s="475"/>
      <c r="N18" s="475"/>
      <c r="O18" s="475"/>
      <c r="P18" s="475"/>
      <c r="Q18" s="475"/>
      <c r="R18" s="476"/>
      <c r="S18" s="476"/>
      <c r="T18" s="476"/>
      <c r="U18" s="476"/>
      <c r="V18" s="477"/>
      <c r="W18" s="493"/>
      <c r="X18" s="494"/>
      <c r="Y18" s="494"/>
      <c r="Z18" s="494"/>
      <c r="AA18" s="494"/>
      <c r="AB18" s="518"/>
      <c r="AC18" s="392">
        <v>54.1</v>
      </c>
      <c r="AD18" s="393"/>
      <c r="AE18" s="393"/>
      <c r="AF18" s="393"/>
      <c r="AG18" s="478"/>
      <c r="AH18" s="392">
        <v>53</v>
      </c>
      <c r="AI18" s="393"/>
      <c r="AJ18" s="393"/>
      <c r="AK18" s="393"/>
      <c r="AL18" s="394"/>
      <c r="AM18" s="479"/>
      <c r="AN18" s="379"/>
      <c r="AO18" s="379"/>
      <c r="AP18" s="379"/>
      <c r="AQ18" s="379"/>
      <c r="AR18" s="379"/>
      <c r="AS18" s="379"/>
      <c r="AT18" s="380"/>
      <c r="AU18" s="480"/>
      <c r="AV18" s="481"/>
      <c r="AW18" s="481"/>
      <c r="AX18" s="481"/>
      <c r="AY18" s="436" t="s">
        <v>158</v>
      </c>
      <c r="AZ18" s="437"/>
      <c r="BA18" s="437"/>
      <c r="BB18" s="437"/>
      <c r="BC18" s="437"/>
      <c r="BD18" s="437"/>
      <c r="BE18" s="437"/>
      <c r="BF18" s="437"/>
      <c r="BG18" s="437"/>
      <c r="BH18" s="437"/>
      <c r="BI18" s="437"/>
      <c r="BJ18" s="437"/>
      <c r="BK18" s="437"/>
      <c r="BL18" s="437"/>
      <c r="BM18" s="438"/>
      <c r="BN18" s="422">
        <v>10590583</v>
      </c>
      <c r="BO18" s="423"/>
      <c r="BP18" s="423"/>
      <c r="BQ18" s="423"/>
      <c r="BR18" s="423"/>
      <c r="BS18" s="423"/>
      <c r="BT18" s="423"/>
      <c r="BU18" s="424"/>
      <c r="BV18" s="422">
        <v>10510185</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159</v>
      </c>
      <c r="C19" s="473"/>
      <c r="D19" s="473"/>
      <c r="E19" s="474"/>
      <c r="F19" s="474"/>
      <c r="G19" s="474"/>
      <c r="H19" s="474"/>
      <c r="I19" s="474"/>
      <c r="J19" s="474"/>
      <c r="K19" s="474"/>
      <c r="L19" s="482">
        <v>109</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160</v>
      </c>
      <c r="AZ19" s="437"/>
      <c r="BA19" s="437"/>
      <c r="BB19" s="437"/>
      <c r="BC19" s="437"/>
      <c r="BD19" s="437"/>
      <c r="BE19" s="437"/>
      <c r="BF19" s="437"/>
      <c r="BG19" s="437"/>
      <c r="BH19" s="437"/>
      <c r="BI19" s="437"/>
      <c r="BJ19" s="437"/>
      <c r="BK19" s="437"/>
      <c r="BL19" s="437"/>
      <c r="BM19" s="438"/>
      <c r="BN19" s="422">
        <v>17189408</v>
      </c>
      <c r="BO19" s="423"/>
      <c r="BP19" s="423"/>
      <c r="BQ19" s="423"/>
      <c r="BR19" s="423"/>
      <c r="BS19" s="423"/>
      <c r="BT19" s="423"/>
      <c r="BU19" s="424"/>
      <c r="BV19" s="422">
        <v>16951386</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161</v>
      </c>
      <c r="C20" s="473"/>
      <c r="D20" s="473"/>
      <c r="E20" s="474"/>
      <c r="F20" s="474"/>
      <c r="G20" s="474"/>
      <c r="H20" s="474"/>
      <c r="I20" s="474"/>
      <c r="J20" s="474"/>
      <c r="K20" s="474"/>
      <c r="L20" s="482">
        <v>11180</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163</v>
      </c>
      <c r="C22" s="399"/>
      <c r="D22" s="400"/>
      <c r="E22" s="407" t="s">
        <v>1</v>
      </c>
      <c r="F22" s="408"/>
      <c r="G22" s="408"/>
      <c r="H22" s="408"/>
      <c r="I22" s="408"/>
      <c r="J22" s="408"/>
      <c r="K22" s="409"/>
      <c r="L22" s="407" t="s">
        <v>164</v>
      </c>
      <c r="M22" s="408"/>
      <c r="N22" s="408"/>
      <c r="O22" s="408"/>
      <c r="P22" s="409"/>
      <c r="Q22" s="413" t="s">
        <v>165</v>
      </c>
      <c r="R22" s="414"/>
      <c r="S22" s="414"/>
      <c r="T22" s="414"/>
      <c r="U22" s="414"/>
      <c r="V22" s="415"/>
      <c r="W22" s="464" t="s">
        <v>166</v>
      </c>
      <c r="X22" s="399"/>
      <c r="Y22" s="400"/>
      <c r="Z22" s="407" t="s">
        <v>1</v>
      </c>
      <c r="AA22" s="408"/>
      <c r="AB22" s="408"/>
      <c r="AC22" s="408"/>
      <c r="AD22" s="408"/>
      <c r="AE22" s="408"/>
      <c r="AF22" s="408"/>
      <c r="AG22" s="409"/>
      <c r="AH22" s="425" t="s">
        <v>167</v>
      </c>
      <c r="AI22" s="408"/>
      <c r="AJ22" s="408"/>
      <c r="AK22" s="408"/>
      <c r="AL22" s="409"/>
      <c r="AM22" s="425" t="s">
        <v>168</v>
      </c>
      <c r="AN22" s="426"/>
      <c r="AO22" s="426"/>
      <c r="AP22" s="426"/>
      <c r="AQ22" s="426"/>
      <c r="AR22" s="427"/>
      <c r="AS22" s="413" t="s">
        <v>165</v>
      </c>
      <c r="AT22" s="414"/>
      <c r="AU22" s="414"/>
      <c r="AV22" s="414"/>
      <c r="AW22" s="414"/>
      <c r="AX22" s="431"/>
      <c r="AY22" s="448" t="s">
        <v>169</v>
      </c>
      <c r="AZ22" s="449"/>
      <c r="BA22" s="449"/>
      <c r="BB22" s="449"/>
      <c r="BC22" s="449"/>
      <c r="BD22" s="449"/>
      <c r="BE22" s="449"/>
      <c r="BF22" s="449"/>
      <c r="BG22" s="449"/>
      <c r="BH22" s="449"/>
      <c r="BI22" s="449"/>
      <c r="BJ22" s="449"/>
      <c r="BK22" s="449"/>
      <c r="BL22" s="449"/>
      <c r="BM22" s="450"/>
      <c r="BN22" s="451">
        <v>19801527</v>
      </c>
      <c r="BO22" s="452"/>
      <c r="BP22" s="452"/>
      <c r="BQ22" s="452"/>
      <c r="BR22" s="452"/>
      <c r="BS22" s="452"/>
      <c r="BT22" s="452"/>
      <c r="BU22" s="453"/>
      <c r="BV22" s="451">
        <v>20616442</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170</v>
      </c>
      <c r="AZ23" s="437"/>
      <c r="BA23" s="437"/>
      <c r="BB23" s="437"/>
      <c r="BC23" s="437"/>
      <c r="BD23" s="437"/>
      <c r="BE23" s="437"/>
      <c r="BF23" s="437"/>
      <c r="BG23" s="437"/>
      <c r="BH23" s="437"/>
      <c r="BI23" s="437"/>
      <c r="BJ23" s="437"/>
      <c r="BK23" s="437"/>
      <c r="BL23" s="437"/>
      <c r="BM23" s="438"/>
      <c r="BN23" s="422">
        <v>12179203</v>
      </c>
      <c r="BO23" s="423"/>
      <c r="BP23" s="423"/>
      <c r="BQ23" s="423"/>
      <c r="BR23" s="423"/>
      <c r="BS23" s="423"/>
      <c r="BT23" s="423"/>
      <c r="BU23" s="424"/>
      <c r="BV23" s="422">
        <v>12289400</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171</v>
      </c>
      <c r="F24" s="379"/>
      <c r="G24" s="379"/>
      <c r="H24" s="379"/>
      <c r="I24" s="379"/>
      <c r="J24" s="379"/>
      <c r="K24" s="380"/>
      <c r="L24" s="375">
        <v>1</v>
      </c>
      <c r="M24" s="376"/>
      <c r="N24" s="376"/>
      <c r="O24" s="376"/>
      <c r="P24" s="377"/>
      <c r="Q24" s="375">
        <v>8370</v>
      </c>
      <c r="R24" s="376"/>
      <c r="S24" s="376"/>
      <c r="T24" s="376"/>
      <c r="U24" s="376"/>
      <c r="V24" s="377"/>
      <c r="W24" s="465"/>
      <c r="X24" s="402"/>
      <c r="Y24" s="403"/>
      <c r="Z24" s="378" t="s">
        <v>172</v>
      </c>
      <c r="AA24" s="379"/>
      <c r="AB24" s="379"/>
      <c r="AC24" s="379"/>
      <c r="AD24" s="379"/>
      <c r="AE24" s="379"/>
      <c r="AF24" s="379"/>
      <c r="AG24" s="380"/>
      <c r="AH24" s="375">
        <v>293</v>
      </c>
      <c r="AI24" s="376"/>
      <c r="AJ24" s="376"/>
      <c r="AK24" s="376"/>
      <c r="AL24" s="377"/>
      <c r="AM24" s="375">
        <v>922950</v>
      </c>
      <c r="AN24" s="376"/>
      <c r="AO24" s="376"/>
      <c r="AP24" s="376"/>
      <c r="AQ24" s="376"/>
      <c r="AR24" s="377"/>
      <c r="AS24" s="375">
        <v>3150</v>
      </c>
      <c r="AT24" s="376"/>
      <c r="AU24" s="376"/>
      <c r="AV24" s="376"/>
      <c r="AW24" s="376"/>
      <c r="AX24" s="435"/>
      <c r="AY24" s="395" t="s">
        <v>173</v>
      </c>
      <c r="AZ24" s="396"/>
      <c r="BA24" s="396"/>
      <c r="BB24" s="396"/>
      <c r="BC24" s="396"/>
      <c r="BD24" s="396"/>
      <c r="BE24" s="396"/>
      <c r="BF24" s="396"/>
      <c r="BG24" s="396"/>
      <c r="BH24" s="396"/>
      <c r="BI24" s="396"/>
      <c r="BJ24" s="396"/>
      <c r="BK24" s="396"/>
      <c r="BL24" s="396"/>
      <c r="BM24" s="397"/>
      <c r="BN24" s="422">
        <v>14786102</v>
      </c>
      <c r="BO24" s="423"/>
      <c r="BP24" s="423"/>
      <c r="BQ24" s="423"/>
      <c r="BR24" s="423"/>
      <c r="BS24" s="423"/>
      <c r="BT24" s="423"/>
      <c r="BU24" s="424"/>
      <c r="BV24" s="422">
        <v>15408696</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174</v>
      </c>
      <c r="F25" s="379"/>
      <c r="G25" s="379"/>
      <c r="H25" s="379"/>
      <c r="I25" s="379"/>
      <c r="J25" s="379"/>
      <c r="K25" s="380"/>
      <c r="L25" s="375">
        <v>1</v>
      </c>
      <c r="M25" s="376"/>
      <c r="N25" s="376"/>
      <c r="O25" s="376"/>
      <c r="P25" s="377"/>
      <c r="Q25" s="375">
        <v>6680</v>
      </c>
      <c r="R25" s="376"/>
      <c r="S25" s="376"/>
      <c r="T25" s="376"/>
      <c r="U25" s="376"/>
      <c r="V25" s="377"/>
      <c r="W25" s="465"/>
      <c r="X25" s="402"/>
      <c r="Y25" s="403"/>
      <c r="Z25" s="378" t="s">
        <v>175</v>
      </c>
      <c r="AA25" s="379"/>
      <c r="AB25" s="379"/>
      <c r="AC25" s="379"/>
      <c r="AD25" s="379"/>
      <c r="AE25" s="379"/>
      <c r="AF25" s="379"/>
      <c r="AG25" s="380"/>
      <c r="AH25" s="375" t="s">
        <v>138</v>
      </c>
      <c r="AI25" s="376"/>
      <c r="AJ25" s="376"/>
      <c r="AK25" s="376"/>
      <c r="AL25" s="377"/>
      <c r="AM25" s="375" t="s">
        <v>129</v>
      </c>
      <c r="AN25" s="376"/>
      <c r="AO25" s="376"/>
      <c r="AP25" s="376"/>
      <c r="AQ25" s="376"/>
      <c r="AR25" s="377"/>
      <c r="AS25" s="375" t="s">
        <v>129</v>
      </c>
      <c r="AT25" s="376"/>
      <c r="AU25" s="376"/>
      <c r="AV25" s="376"/>
      <c r="AW25" s="376"/>
      <c r="AX25" s="435"/>
      <c r="AY25" s="448" t="s">
        <v>176</v>
      </c>
      <c r="AZ25" s="449"/>
      <c r="BA25" s="449"/>
      <c r="BB25" s="449"/>
      <c r="BC25" s="449"/>
      <c r="BD25" s="449"/>
      <c r="BE25" s="449"/>
      <c r="BF25" s="449"/>
      <c r="BG25" s="449"/>
      <c r="BH25" s="449"/>
      <c r="BI25" s="449"/>
      <c r="BJ25" s="449"/>
      <c r="BK25" s="449"/>
      <c r="BL25" s="449"/>
      <c r="BM25" s="450"/>
      <c r="BN25" s="451">
        <v>4253851</v>
      </c>
      <c r="BO25" s="452"/>
      <c r="BP25" s="452"/>
      <c r="BQ25" s="452"/>
      <c r="BR25" s="452"/>
      <c r="BS25" s="452"/>
      <c r="BT25" s="452"/>
      <c r="BU25" s="453"/>
      <c r="BV25" s="451">
        <v>5449543</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177</v>
      </c>
      <c r="F26" s="379"/>
      <c r="G26" s="379"/>
      <c r="H26" s="379"/>
      <c r="I26" s="379"/>
      <c r="J26" s="379"/>
      <c r="K26" s="380"/>
      <c r="L26" s="375">
        <v>1</v>
      </c>
      <c r="M26" s="376"/>
      <c r="N26" s="376"/>
      <c r="O26" s="376"/>
      <c r="P26" s="377"/>
      <c r="Q26" s="375">
        <v>6170</v>
      </c>
      <c r="R26" s="376"/>
      <c r="S26" s="376"/>
      <c r="T26" s="376"/>
      <c r="U26" s="376"/>
      <c r="V26" s="377"/>
      <c r="W26" s="465"/>
      <c r="X26" s="402"/>
      <c r="Y26" s="403"/>
      <c r="Z26" s="378" t="s">
        <v>178</v>
      </c>
      <c r="AA26" s="433"/>
      <c r="AB26" s="433"/>
      <c r="AC26" s="433"/>
      <c r="AD26" s="433"/>
      <c r="AE26" s="433"/>
      <c r="AF26" s="433"/>
      <c r="AG26" s="434"/>
      <c r="AH26" s="375">
        <v>7</v>
      </c>
      <c r="AI26" s="376"/>
      <c r="AJ26" s="376"/>
      <c r="AK26" s="376"/>
      <c r="AL26" s="377"/>
      <c r="AM26" s="375">
        <v>21952</v>
      </c>
      <c r="AN26" s="376"/>
      <c r="AO26" s="376"/>
      <c r="AP26" s="376"/>
      <c r="AQ26" s="376"/>
      <c r="AR26" s="377"/>
      <c r="AS26" s="375">
        <v>3136</v>
      </c>
      <c r="AT26" s="376"/>
      <c r="AU26" s="376"/>
      <c r="AV26" s="376"/>
      <c r="AW26" s="376"/>
      <c r="AX26" s="435"/>
      <c r="AY26" s="462" t="s">
        <v>179</v>
      </c>
      <c r="AZ26" s="382"/>
      <c r="BA26" s="382"/>
      <c r="BB26" s="382"/>
      <c r="BC26" s="382"/>
      <c r="BD26" s="382"/>
      <c r="BE26" s="382"/>
      <c r="BF26" s="382"/>
      <c r="BG26" s="382"/>
      <c r="BH26" s="382"/>
      <c r="BI26" s="382"/>
      <c r="BJ26" s="382"/>
      <c r="BK26" s="382"/>
      <c r="BL26" s="382"/>
      <c r="BM26" s="463"/>
      <c r="BN26" s="422" t="s">
        <v>138</v>
      </c>
      <c r="BO26" s="423"/>
      <c r="BP26" s="423"/>
      <c r="BQ26" s="423"/>
      <c r="BR26" s="423"/>
      <c r="BS26" s="423"/>
      <c r="BT26" s="423"/>
      <c r="BU26" s="424"/>
      <c r="BV26" s="422" t="s">
        <v>129</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180</v>
      </c>
      <c r="F27" s="379"/>
      <c r="G27" s="379"/>
      <c r="H27" s="379"/>
      <c r="I27" s="379"/>
      <c r="J27" s="379"/>
      <c r="K27" s="380"/>
      <c r="L27" s="375">
        <v>1</v>
      </c>
      <c r="M27" s="376"/>
      <c r="N27" s="376"/>
      <c r="O27" s="376"/>
      <c r="P27" s="377"/>
      <c r="Q27" s="375">
        <v>3890</v>
      </c>
      <c r="R27" s="376"/>
      <c r="S27" s="376"/>
      <c r="T27" s="376"/>
      <c r="U27" s="376"/>
      <c r="V27" s="377"/>
      <c r="W27" s="465"/>
      <c r="X27" s="402"/>
      <c r="Y27" s="403"/>
      <c r="Z27" s="378" t="s">
        <v>181</v>
      </c>
      <c r="AA27" s="379"/>
      <c r="AB27" s="379"/>
      <c r="AC27" s="379"/>
      <c r="AD27" s="379"/>
      <c r="AE27" s="379"/>
      <c r="AF27" s="379"/>
      <c r="AG27" s="380"/>
      <c r="AH27" s="375">
        <v>7</v>
      </c>
      <c r="AI27" s="376"/>
      <c r="AJ27" s="376"/>
      <c r="AK27" s="376"/>
      <c r="AL27" s="377"/>
      <c r="AM27" s="375">
        <v>30198</v>
      </c>
      <c r="AN27" s="376"/>
      <c r="AO27" s="376"/>
      <c r="AP27" s="376"/>
      <c r="AQ27" s="376"/>
      <c r="AR27" s="377"/>
      <c r="AS27" s="375">
        <v>4314</v>
      </c>
      <c r="AT27" s="376"/>
      <c r="AU27" s="376"/>
      <c r="AV27" s="376"/>
      <c r="AW27" s="376"/>
      <c r="AX27" s="435"/>
      <c r="AY27" s="459" t="s">
        <v>182</v>
      </c>
      <c r="AZ27" s="460"/>
      <c r="BA27" s="460"/>
      <c r="BB27" s="460"/>
      <c r="BC27" s="460"/>
      <c r="BD27" s="460"/>
      <c r="BE27" s="460"/>
      <c r="BF27" s="460"/>
      <c r="BG27" s="460"/>
      <c r="BH27" s="460"/>
      <c r="BI27" s="460"/>
      <c r="BJ27" s="460"/>
      <c r="BK27" s="460"/>
      <c r="BL27" s="460"/>
      <c r="BM27" s="461"/>
      <c r="BN27" s="456">
        <v>683339</v>
      </c>
      <c r="BO27" s="457"/>
      <c r="BP27" s="457"/>
      <c r="BQ27" s="457"/>
      <c r="BR27" s="457"/>
      <c r="BS27" s="457"/>
      <c r="BT27" s="457"/>
      <c r="BU27" s="458"/>
      <c r="BV27" s="456">
        <v>683038</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183</v>
      </c>
      <c r="F28" s="379"/>
      <c r="G28" s="379"/>
      <c r="H28" s="379"/>
      <c r="I28" s="379"/>
      <c r="J28" s="379"/>
      <c r="K28" s="380"/>
      <c r="L28" s="375">
        <v>1</v>
      </c>
      <c r="M28" s="376"/>
      <c r="N28" s="376"/>
      <c r="O28" s="376"/>
      <c r="P28" s="377"/>
      <c r="Q28" s="375">
        <v>3290</v>
      </c>
      <c r="R28" s="376"/>
      <c r="S28" s="376"/>
      <c r="T28" s="376"/>
      <c r="U28" s="376"/>
      <c r="V28" s="377"/>
      <c r="W28" s="465"/>
      <c r="X28" s="402"/>
      <c r="Y28" s="403"/>
      <c r="Z28" s="378" t="s">
        <v>184</v>
      </c>
      <c r="AA28" s="379"/>
      <c r="AB28" s="379"/>
      <c r="AC28" s="379"/>
      <c r="AD28" s="379"/>
      <c r="AE28" s="379"/>
      <c r="AF28" s="379"/>
      <c r="AG28" s="380"/>
      <c r="AH28" s="375" t="s">
        <v>129</v>
      </c>
      <c r="AI28" s="376"/>
      <c r="AJ28" s="376"/>
      <c r="AK28" s="376"/>
      <c r="AL28" s="377"/>
      <c r="AM28" s="375" t="s">
        <v>129</v>
      </c>
      <c r="AN28" s="376"/>
      <c r="AO28" s="376"/>
      <c r="AP28" s="376"/>
      <c r="AQ28" s="376"/>
      <c r="AR28" s="377"/>
      <c r="AS28" s="375" t="s">
        <v>138</v>
      </c>
      <c r="AT28" s="376"/>
      <c r="AU28" s="376"/>
      <c r="AV28" s="376"/>
      <c r="AW28" s="376"/>
      <c r="AX28" s="435"/>
      <c r="AY28" s="439" t="s">
        <v>185</v>
      </c>
      <c r="AZ28" s="440"/>
      <c r="BA28" s="440"/>
      <c r="BB28" s="441"/>
      <c r="BC28" s="448" t="s">
        <v>48</v>
      </c>
      <c r="BD28" s="449"/>
      <c r="BE28" s="449"/>
      <c r="BF28" s="449"/>
      <c r="BG28" s="449"/>
      <c r="BH28" s="449"/>
      <c r="BI28" s="449"/>
      <c r="BJ28" s="449"/>
      <c r="BK28" s="449"/>
      <c r="BL28" s="449"/>
      <c r="BM28" s="450"/>
      <c r="BN28" s="451">
        <v>2938447</v>
      </c>
      <c r="BO28" s="452"/>
      <c r="BP28" s="452"/>
      <c r="BQ28" s="452"/>
      <c r="BR28" s="452"/>
      <c r="BS28" s="452"/>
      <c r="BT28" s="452"/>
      <c r="BU28" s="453"/>
      <c r="BV28" s="451">
        <v>3262003</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186</v>
      </c>
      <c r="F29" s="379"/>
      <c r="G29" s="379"/>
      <c r="H29" s="379"/>
      <c r="I29" s="379"/>
      <c r="J29" s="379"/>
      <c r="K29" s="380"/>
      <c r="L29" s="375">
        <v>16</v>
      </c>
      <c r="M29" s="376"/>
      <c r="N29" s="376"/>
      <c r="O29" s="376"/>
      <c r="P29" s="377"/>
      <c r="Q29" s="375">
        <v>3100</v>
      </c>
      <c r="R29" s="376"/>
      <c r="S29" s="376"/>
      <c r="T29" s="376"/>
      <c r="U29" s="376"/>
      <c r="V29" s="377"/>
      <c r="W29" s="466"/>
      <c r="X29" s="467"/>
      <c r="Y29" s="468"/>
      <c r="Z29" s="378" t="s">
        <v>187</v>
      </c>
      <c r="AA29" s="379"/>
      <c r="AB29" s="379"/>
      <c r="AC29" s="379"/>
      <c r="AD29" s="379"/>
      <c r="AE29" s="379"/>
      <c r="AF29" s="379"/>
      <c r="AG29" s="380"/>
      <c r="AH29" s="375">
        <v>300</v>
      </c>
      <c r="AI29" s="376"/>
      <c r="AJ29" s="376"/>
      <c r="AK29" s="376"/>
      <c r="AL29" s="377"/>
      <c r="AM29" s="375">
        <v>953148</v>
      </c>
      <c r="AN29" s="376"/>
      <c r="AO29" s="376"/>
      <c r="AP29" s="376"/>
      <c r="AQ29" s="376"/>
      <c r="AR29" s="377"/>
      <c r="AS29" s="375">
        <v>3177</v>
      </c>
      <c r="AT29" s="376"/>
      <c r="AU29" s="376"/>
      <c r="AV29" s="376"/>
      <c r="AW29" s="376"/>
      <c r="AX29" s="435"/>
      <c r="AY29" s="442"/>
      <c r="AZ29" s="443"/>
      <c r="BA29" s="443"/>
      <c r="BB29" s="444"/>
      <c r="BC29" s="436" t="s">
        <v>188</v>
      </c>
      <c r="BD29" s="437"/>
      <c r="BE29" s="437"/>
      <c r="BF29" s="437"/>
      <c r="BG29" s="437"/>
      <c r="BH29" s="437"/>
      <c r="BI29" s="437"/>
      <c r="BJ29" s="437"/>
      <c r="BK29" s="437"/>
      <c r="BL29" s="437"/>
      <c r="BM29" s="438"/>
      <c r="BN29" s="422">
        <v>1036820</v>
      </c>
      <c r="BO29" s="423"/>
      <c r="BP29" s="423"/>
      <c r="BQ29" s="423"/>
      <c r="BR29" s="423"/>
      <c r="BS29" s="423"/>
      <c r="BT29" s="423"/>
      <c r="BU29" s="424"/>
      <c r="BV29" s="422">
        <v>295385</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189</v>
      </c>
      <c r="X30" s="390"/>
      <c r="Y30" s="390"/>
      <c r="Z30" s="390"/>
      <c r="AA30" s="390"/>
      <c r="AB30" s="390"/>
      <c r="AC30" s="390"/>
      <c r="AD30" s="390"/>
      <c r="AE30" s="390"/>
      <c r="AF30" s="390"/>
      <c r="AG30" s="391"/>
      <c r="AH30" s="392">
        <v>99.7</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12456660</v>
      </c>
      <c r="BO30" s="457"/>
      <c r="BP30" s="457"/>
      <c r="BQ30" s="457"/>
      <c r="BR30" s="457"/>
      <c r="BS30" s="457"/>
      <c r="BT30" s="457"/>
      <c r="BU30" s="458"/>
      <c r="BV30" s="456">
        <v>12191162</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190</v>
      </c>
      <c r="D32" s="381"/>
      <c r="E32" s="381"/>
      <c r="F32" s="381"/>
      <c r="G32" s="381"/>
      <c r="H32" s="381"/>
      <c r="I32" s="381"/>
      <c r="J32" s="381"/>
      <c r="K32" s="381"/>
      <c r="L32" s="381"/>
      <c r="M32" s="381"/>
      <c r="N32" s="381"/>
      <c r="O32" s="381"/>
      <c r="P32" s="381"/>
      <c r="Q32" s="381"/>
      <c r="R32" s="381"/>
      <c r="S32" s="381"/>
      <c r="U32" s="382" t="s">
        <v>191</v>
      </c>
      <c r="V32" s="382"/>
      <c r="W32" s="382"/>
      <c r="X32" s="382"/>
      <c r="Y32" s="382"/>
      <c r="Z32" s="382"/>
      <c r="AA32" s="382"/>
      <c r="AB32" s="382"/>
      <c r="AC32" s="382"/>
      <c r="AD32" s="382"/>
      <c r="AE32" s="382"/>
      <c r="AF32" s="382"/>
      <c r="AG32" s="382"/>
      <c r="AH32" s="382"/>
      <c r="AI32" s="382"/>
      <c r="AJ32" s="382"/>
      <c r="AK32" s="382"/>
      <c r="AM32" s="382" t="s">
        <v>192</v>
      </c>
      <c r="AN32" s="382"/>
      <c r="AO32" s="382"/>
      <c r="AP32" s="382"/>
      <c r="AQ32" s="382"/>
      <c r="AR32" s="382"/>
      <c r="AS32" s="382"/>
      <c r="AT32" s="382"/>
      <c r="AU32" s="382"/>
      <c r="AV32" s="382"/>
      <c r="AW32" s="382"/>
      <c r="AX32" s="382"/>
      <c r="AY32" s="382"/>
      <c r="AZ32" s="382"/>
      <c r="BA32" s="382"/>
      <c r="BB32" s="382"/>
      <c r="BC32" s="382"/>
      <c r="BE32" s="382" t="s">
        <v>193</v>
      </c>
      <c r="BF32" s="382"/>
      <c r="BG32" s="382"/>
      <c r="BH32" s="382"/>
      <c r="BI32" s="382"/>
      <c r="BJ32" s="382"/>
      <c r="BK32" s="382"/>
      <c r="BL32" s="382"/>
      <c r="BM32" s="382"/>
      <c r="BN32" s="382"/>
      <c r="BO32" s="382"/>
      <c r="BP32" s="382"/>
      <c r="BQ32" s="382"/>
      <c r="BR32" s="382"/>
      <c r="BS32" s="382"/>
      <c r="BT32" s="382"/>
      <c r="BU32" s="382"/>
      <c r="BW32" s="382" t="s">
        <v>194</v>
      </c>
      <c r="BX32" s="382"/>
      <c r="BY32" s="382"/>
      <c r="BZ32" s="382"/>
      <c r="CA32" s="382"/>
      <c r="CB32" s="382"/>
      <c r="CC32" s="382"/>
      <c r="CD32" s="382"/>
      <c r="CE32" s="382"/>
      <c r="CF32" s="382"/>
      <c r="CG32" s="382"/>
      <c r="CH32" s="382"/>
      <c r="CI32" s="382"/>
      <c r="CJ32" s="382"/>
      <c r="CK32" s="382"/>
      <c r="CL32" s="382"/>
      <c r="CM32" s="382"/>
      <c r="CO32" s="382" t="s">
        <v>195</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196</v>
      </c>
      <c r="D33" s="374"/>
      <c r="E33" s="373" t="s">
        <v>197</v>
      </c>
      <c r="F33" s="373"/>
      <c r="G33" s="373"/>
      <c r="H33" s="373"/>
      <c r="I33" s="373"/>
      <c r="J33" s="373"/>
      <c r="K33" s="373"/>
      <c r="L33" s="373"/>
      <c r="M33" s="373"/>
      <c r="N33" s="373"/>
      <c r="O33" s="373"/>
      <c r="P33" s="373"/>
      <c r="Q33" s="373"/>
      <c r="R33" s="373"/>
      <c r="S33" s="373"/>
      <c r="T33" s="203"/>
      <c r="U33" s="374" t="s">
        <v>196</v>
      </c>
      <c r="V33" s="374"/>
      <c r="W33" s="373" t="s">
        <v>198</v>
      </c>
      <c r="X33" s="373"/>
      <c r="Y33" s="373"/>
      <c r="Z33" s="373"/>
      <c r="AA33" s="373"/>
      <c r="AB33" s="373"/>
      <c r="AC33" s="373"/>
      <c r="AD33" s="373"/>
      <c r="AE33" s="373"/>
      <c r="AF33" s="373"/>
      <c r="AG33" s="373"/>
      <c r="AH33" s="373"/>
      <c r="AI33" s="373"/>
      <c r="AJ33" s="373"/>
      <c r="AK33" s="373"/>
      <c r="AL33" s="203"/>
      <c r="AM33" s="374" t="s">
        <v>199</v>
      </c>
      <c r="AN33" s="374"/>
      <c r="AO33" s="373" t="s">
        <v>197</v>
      </c>
      <c r="AP33" s="373"/>
      <c r="AQ33" s="373"/>
      <c r="AR33" s="373"/>
      <c r="AS33" s="373"/>
      <c r="AT33" s="373"/>
      <c r="AU33" s="373"/>
      <c r="AV33" s="373"/>
      <c r="AW33" s="373"/>
      <c r="AX33" s="373"/>
      <c r="AY33" s="373"/>
      <c r="AZ33" s="373"/>
      <c r="BA33" s="373"/>
      <c r="BB33" s="373"/>
      <c r="BC33" s="373"/>
      <c r="BD33" s="204"/>
      <c r="BE33" s="373" t="s">
        <v>200</v>
      </c>
      <c r="BF33" s="373"/>
      <c r="BG33" s="373" t="s">
        <v>201</v>
      </c>
      <c r="BH33" s="373"/>
      <c r="BI33" s="373"/>
      <c r="BJ33" s="373"/>
      <c r="BK33" s="373"/>
      <c r="BL33" s="373"/>
      <c r="BM33" s="373"/>
      <c r="BN33" s="373"/>
      <c r="BO33" s="373"/>
      <c r="BP33" s="373"/>
      <c r="BQ33" s="373"/>
      <c r="BR33" s="373"/>
      <c r="BS33" s="373"/>
      <c r="BT33" s="373"/>
      <c r="BU33" s="373"/>
      <c r="BV33" s="204"/>
      <c r="BW33" s="374" t="s">
        <v>200</v>
      </c>
      <c r="BX33" s="374"/>
      <c r="BY33" s="373" t="s">
        <v>202</v>
      </c>
      <c r="BZ33" s="373"/>
      <c r="CA33" s="373"/>
      <c r="CB33" s="373"/>
      <c r="CC33" s="373"/>
      <c r="CD33" s="373"/>
      <c r="CE33" s="373"/>
      <c r="CF33" s="373"/>
      <c r="CG33" s="373"/>
      <c r="CH33" s="373"/>
      <c r="CI33" s="373"/>
      <c r="CJ33" s="373"/>
      <c r="CK33" s="373"/>
      <c r="CL33" s="373"/>
      <c r="CM33" s="373"/>
      <c r="CN33" s="203"/>
      <c r="CO33" s="374" t="s">
        <v>203</v>
      </c>
      <c r="CP33" s="374"/>
      <c r="CQ33" s="373" t="s">
        <v>204</v>
      </c>
      <c r="CR33" s="373"/>
      <c r="CS33" s="373"/>
      <c r="CT33" s="373"/>
      <c r="CU33" s="373"/>
      <c r="CV33" s="373"/>
      <c r="CW33" s="373"/>
      <c r="CX33" s="373"/>
      <c r="CY33" s="373"/>
      <c r="CZ33" s="373"/>
      <c r="DA33" s="373"/>
      <c r="DB33" s="373"/>
      <c r="DC33" s="373"/>
      <c r="DD33" s="373"/>
      <c r="DE33" s="373"/>
      <c r="DF33" s="203"/>
      <c r="DG33" s="372" t="s">
        <v>205</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78"/>
      <c r="AM34" s="370">
        <f>IF(AO34="","",MAX(C34:D43,U34:V43)+1)</f>
        <v>5</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78"/>
      <c r="BE34" s="370">
        <f>IF(BG34="","",MAX(C34:D43,U34:V43,AM34:AN43)+1)</f>
        <v>8</v>
      </c>
      <c r="BF34" s="370"/>
      <c r="BG34" s="371" t="str">
        <f>IF('各会計、関係団体の財政状況及び健全化判断比率'!B34="","",'各会計、関係団体の財政状況及び健全化判断比率'!B34)</f>
        <v>交通船特別会計</v>
      </c>
      <c r="BH34" s="371"/>
      <c r="BI34" s="371"/>
      <c r="BJ34" s="371"/>
      <c r="BK34" s="371"/>
      <c r="BL34" s="371"/>
      <c r="BM34" s="371"/>
      <c r="BN34" s="371"/>
      <c r="BO34" s="371"/>
      <c r="BP34" s="371"/>
      <c r="BQ34" s="371"/>
      <c r="BR34" s="371"/>
      <c r="BS34" s="371"/>
      <c r="BT34" s="371"/>
      <c r="BU34" s="371"/>
      <c r="BV34" s="178"/>
      <c r="BW34" s="370">
        <f>IF(BY34="","",MAX(C34:D43,U34:V43,AM34:AN43,BE34:BF43)+1)</f>
        <v>10</v>
      </c>
      <c r="BX34" s="370"/>
      <c r="BY34" s="371" t="str">
        <f>IF('各会計、関係団体の財政状況及び健全化判断比率'!B68="","",'各会計、関係団体の財政状況及び健全化判断比率'!B68)</f>
        <v>長崎県市町村総合事務組合（一般会計）</v>
      </c>
      <c r="BZ34" s="371"/>
      <c r="CA34" s="371"/>
      <c r="CB34" s="371"/>
      <c r="CC34" s="371"/>
      <c r="CD34" s="371"/>
      <c r="CE34" s="371"/>
      <c r="CF34" s="371"/>
      <c r="CG34" s="371"/>
      <c r="CH34" s="371"/>
      <c r="CI34" s="371"/>
      <c r="CJ34" s="371"/>
      <c r="CK34" s="371"/>
      <c r="CL34" s="371"/>
      <c r="CM34" s="371"/>
      <c r="CN34" s="178"/>
      <c r="CO34" s="370">
        <f>IF(CQ34="","",MAX(C34:D43,U34:V43,AM34:AN43,BE34:BF43,BW34:BX43)+1)</f>
        <v>18</v>
      </c>
      <c r="CP34" s="370"/>
      <c r="CQ34" s="371" t="str">
        <f>IF('各会計、関係団体の財政状況及び健全化判断比率'!BS7="","",'各会計、関係団体の財政状況及び健全化判断比率'!BS7)</f>
        <v>長崎県林業公社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介護保険特別会計</v>
      </c>
      <c r="X35" s="371"/>
      <c r="Y35" s="371"/>
      <c r="Z35" s="371"/>
      <c r="AA35" s="371"/>
      <c r="AB35" s="371"/>
      <c r="AC35" s="371"/>
      <c r="AD35" s="371"/>
      <c r="AE35" s="371"/>
      <c r="AF35" s="371"/>
      <c r="AG35" s="371"/>
      <c r="AH35" s="371"/>
      <c r="AI35" s="371"/>
      <c r="AJ35" s="371"/>
      <c r="AK35" s="371"/>
      <c r="AL35" s="178"/>
      <c r="AM35" s="370">
        <f t="shared" ref="AM35:AM43" si="0">IF(AO35="","",AM34+1)</f>
        <v>6</v>
      </c>
      <c r="AN35" s="370"/>
      <c r="AO35" s="371" t="str">
        <f>IF('各会計、関係団体の財政状況及び健全化判断比率'!B32="","",'各会計、関係団体の財政状況及び健全化判断比率'!B32)</f>
        <v>工業用水道事業会計</v>
      </c>
      <c r="AP35" s="371"/>
      <c r="AQ35" s="371"/>
      <c r="AR35" s="371"/>
      <c r="AS35" s="371"/>
      <c r="AT35" s="371"/>
      <c r="AU35" s="371"/>
      <c r="AV35" s="371"/>
      <c r="AW35" s="371"/>
      <c r="AX35" s="371"/>
      <c r="AY35" s="371"/>
      <c r="AZ35" s="371"/>
      <c r="BA35" s="371"/>
      <c r="BB35" s="371"/>
      <c r="BC35" s="371"/>
      <c r="BD35" s="178"/>
      <c r="BE35" s="370">
        <f t="shared" ref="BE35:BE43" si="1">IF(BG35="","",BE34+1)</f>
        <v>9</v>
      </c>
      <c r="BF35" s="370"/>
      <c r="BG35" s="371" t="str">
        <f>IF('各会計、関係団体の財政状況及び健全化判断比率'!B35="","",'各会計、関係団体の財政状況及び健全化判断比率'!B35)</f>
        <v>工業団地整備事業特別会計</v>
      </c>
      <c r="BH35" s="371"/>
      <c r="BI35" s="371"/>
      <c r="BJ35" s="371"/>
      <c r="BK35" s="371"/>
      <c r="BL35" s="371"/>
      <c r="BM35" s="371"/>
      <c r="BN35" s="371"/>
      <c r="BO35" s="371"/>
      <c r="BP35" s="371"/>
      <c r="BQ35" s="371"/>
      <c r="BR35" s="371"/>
      <c r="BS35" s="371"/>
      <c r="BT35" s="371"/>
      <c r="BU35" s="371"/>
      <c r="BV35" s="178"/>
      <c r="BW35" s="370">
        <f t="shared" ref="BW35:BW43" si="2">IF(BY35="","",BW34+1)</f>
        <v>11</v>
      </c>
      <c r="BX35" s="370"/>
      <c r="BY35" s="371" t="str">
        <f>IF('各会計、関係団体の財政状況及び健全化判断比率'!B69="","",'各会計、関係団体の財政状況及び健全化判断比率'!B69)</f>
        <v>長崎県市町村総合事務組合（市町村会館管理事業特別会計）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f t="shared" si="0"/>
        <v>7</v>
      </c>
      <c r="AN36" s="370"/>
      <c r="AO36" s="371" t="str">
        <f>IF('各会計、関係団体の財政状況及び健全化判断比率'!B33="","",'各会計、関係団体の財政状況及び健全化判断比率'!B33)</f>
        <v>下水道事業会計</v>
      </c>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12</v>
      </c>
      <c r="BX36" s="370"/>
      <c r="BY36" s="371" t="str">
        <f>IF('各会計、関係団体の財政状況及び健全化判断比率'!B70="","",'各会計、関係団体の財政状況及び健全化判断比率'!B70)</f>
        <v>長崎県市町村総合事務組合（市町村会館馬町別館管理事業特別会計）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13</v>
      </c>
      <c r="BX37" s="370"/>
      <c r="BY37" s="371" t="str">
        <f>IF('各会計、関係団体の財政状況及び健全化判断比率'!B71="","",'各会計、関係団体の財政状況及び健全化判断比率'!B71)</f>
        <v>長崎県市町村総合事務組合（公平委員会事業特別会計）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14</v>
      </c>
      <c r="BX38" s="370"/>
      <c r="BY38" s="371" t="str">
        <f>IF('各会計、関係団体の財政状況及び健全化判断比率'!B72="","",'各会計、関係団体の財政状況及び健全化判断比率'!B72)</f>
        <v>長崎県市町村総合事務組合（行政不服審査会事業特別会計）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15</v>
      </c>
      <c r="BX39" s="370"/>
      <c r="BY39" s="371" t="str">
        <f>IF('各会計、関係団体の財政状況及び健全化判断比率'!B73="","",'各会計、関係団体の財政状況及び健全化判断比率'!B73)</f>
        <v>長崎県市町村総合事務組合（交通災害共済事業特別会計）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16</v>
      </c>
      <c r="BX40" s="370"/>
      <c r="BY40" s="371" t="str">
        <f>IF('各会計、関係団体の財政状況及び健全化判断比率'!B74="","",'各会計、関係団体の財政状況及び健全化判断比率'!B74)</f>
        <v>長崎県後期高齢者医療広域連合（普通会計）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17</v>
      </c>
      <c r="BX41" s="370"/>
      <c r="BY41" s="371" t="str">
        <f>IF('各会計、関係団体の財政状況及び健全化判断比率'!B75="","",'各会計、関係団体の財政状況及び健全化判断比率'!B75)</f>
        <v>長崎県後期高齢者医療広域連合（後期高齢者医療事業会計）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367" t="s">
        <v>207</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208</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209</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210</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211</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212</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213</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598</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79" t="s">
        <v>565</v>
      </c>
      <c r="D34" s="1179"/>
      <c r="E34" s="1180"/>
      <c r="F34" s="32">
        <v>8.06</v>
      </c>
      <c r="G34" s="33">
        <v>8.3000000000000007</v>
      </c>
      <c r="H34" s="33">
        <v>9.26</v>
      </c>
      <c r="I34" s="33">
        <v>9.66</v>
      </c>
      <c r="J34" s="34">
        <v>10.27</v>
      </c>
      <c r="K34" s="22"/>
      <c r="L34" s="22"/>
      <c r="M34" s="22"/>
      <c r="N34" s="22"/>
      <c r="O34" s="22"/>
      <c r="P34" s="22"/>
    </row>
    <row r="35" spans="1:16" ht="39" customHeight="1" x14ac:dyDescent="0.15">
      <c r="A35" s="22"/>
      <c r="B35" s="35"/>
      <c r="C35" s="1173" t="s">
        <v>566</v>
      </c>
      <c r="D35" s="1174"/>
      <c r="E35" s="1175"/>
      <c r="F35" s="36">
        <v>6.87</v>
      </c>
      <c r="G35" s="37">
        <v>6.92</v>
      </c>
      <c r="H35" s="37">
        <v>8.16</v>
      </c>
      <c r="I35" s="37">
        <v>6.78</v>
      </c>
      <c r="J35" s="38">
        <v>9.5399999999999991</v>
      </c>
      <c r="K35" s="22"/>
      <c r="L35" s="22"/>
      <c r="M35" s="22"/>
      <c r="N35" s="22"/>
      <c r="O35" s="22"/>
      <c r="P35" s="22"/>
    </row>
    <row r="36" spans="1:16" ht="39" customHeight="1" x14ac:dyDescent="0.15">
      <c r="A36" s="22"/>
      <c r="B36" s="35"/>
      <c r="C36" s="1173" t="s">
        <v>567</v>
      </c>
      <c r="D36" s="1174"/>
      <c r="E36" s="1175"/>
      <c r="F36" s="36" t="s">
        <v>519</v>
      </c>
      <c r="G36" s="37" t="s">
        <v>519</v>
      </c>
      <c r="H36" s="37" t="s">
        <v>519</v>
      </c>
      <c r="I36" s="37">
        <v>1.82</v>
      </c>
      <c r="J36" s="38">
        <v>2.77</v>
      </c>
      <c r="K36" s="22"/>
      <c r="L36" s="22"/>
      <c r="M36" s="22"/>
      <c r="N36" s="22"/>
      <c r="O36" s="22"/>
      <c r="P36" s="22"/>
    </row>
    <row r="37" spans="1:16" ht="39" customHeight="1" x14ac:dyDescent="0.15">
      <c r="A37" s="22"/>
      <c r="B37" s="35"/>
      <c r="C37" s="1173" t="s">
        <v>568</v>
      </c>
      <c r="D37" s="1174"/>
      <c r="E37" s="1175"/>
      <c r="F37" s="36">
        <v>2.4300000000000002</v>
      </c>
      <c r="G37" s="37">
        <v>2.46</v>
      </c>
      <c r="H37" s="37">
        <v>2.33</v>
      </c>
      <c r="I37" s="37">
        <v>2.19</v>
      </c>
      <c r="J37" s="38">
        <v>2.2599999999999998</v>
      </c>
      <c r="K37" s="22"/>
      <c r="L37" s="22"/>
      <c r="M37" s="22"/>
      <c r="N37" s="22"/>
      <c r="O37" s="22"/>
      <c r="P37" s="22"/>
    </row>
    <row r="38" spans="1:16" ht="39" customHeight="1" x14ac:dyDescent="0.15">
      <c r="A38" s="22"/>
      <c r="B38" s="35"/>
      <c r="C38" s="1173" t="s">
        <v>569</v>
      </c>
      <c r="D38" s="1174"/>
      <c r="E38" s="1175"/>
      <c r="F38" s="36">
        <v>0.82</v>
      </c>
      <c r="G38" s="37">
        <v>0.77</v>
      </c>
      <c r="H38" s="37">
        <v>0.53</v>
      </c>
      <c r="I38" s="37">
        <v>0.72</v>
      </c>
      <c r="J38" s="38">
        <v>0.84</v>
      </c>
      <c r="K38" s="22"/>
      <c r="L38" s="22"/>
      <c r="M38" s="22"/>
      <c r="N38" s="22"/>
      <c r="O38" s="22"/>
      <c r="P38" s="22"/>
    </row>
    <row r="39" spans="1:16" ht="39" customHeight="1" x14ac:dyDescent="0.15">
      <c r="A39" s="22"/>
      <c r="B39" s="35"/>
      <c r="C39" s="1173" t="s">
        <v>570</v>
      </c>
      <c r="D39" s="1174"/>
      <c r="E39" s="1175"/>
      <c r="F39" s="36">
        <v>1.1599999999999999</v>
      </c>
      <c r="G39" s="37">
        <v>1.39</v>
      </c>
      <c r="H39" s="37">
        <v>1.17</v>
      </c>
      <c r="I39" s="37">
        <v>1.1000000000000001</v>
      </c>
      <c r="J39" s="38">
        <v>0.73</v>
      </c>
      <c r="K39" s="22"/>
      <c r="L39" s="22"/>
      <c r="M39" s="22"/>
      <c r="N39" s="22"/>
      <c r="O39" s="22"/>
      <c r="P39" s="22"/>
    </row>
    <row r="40" spans="1:16" ht="39" customHeight="1" x14ac:dyDescent="0.15">
      <c r="A40" s="22"/>
      <c r="B40" s="35"/>
      <c r="C40" s="1173" t="s">
        <v>571</v>
      </c>
      <c r="D40" s="1174"/>
      <c r="E40" s="1175"/>
      <c r="F40" s="36">
        <v>7.0000000000000007E-2</v>
      </c>
      <c r="G40" s="37">
        <v>0.06</v>
      </c>
      <c r="H40" s="37">
        <v>0.08</v>
      </c>
      <c r="I40" s="37">
        <v>0.02</v>
      </c>
      <c r="J40" s="38">
        <v>0.04</v>
      </c>
      <c r="K40" s="22"/>
      <c r="L40" s="22"/>
      <c r="M40" s="22"/>
      <c r="N40" s="22"/>
      <c r="O40" s="22"/>
      <c r="P40" s="22"/>
    </row>
    <row r="41" spans="1:16" ht="39" customHeight="1" x14ac:dyDescent="0.15">
      <c r="A41" s="22"/>
      <c r="B41" s="35"/>
      <c r="C41" s="1173" t="s">
        <v>572</v>
      </c>
      <c r="D41" s="1174"/>
      <c r="E41" s="1175"/>
      <c r="F41" s="36">
        <v>0</v>
      </c>
      <c r="G41" s="37">
        <v>0</v>
      </c>
      <c r="H41" s="37">
        <v>0</v>
      </c>
      <c r="I41" s="37">
        <v>0</v>
      </c>
      <c r="J41" s="38">
        <v>0.02</v>
      </c>
      <c r="K41" s="22"/>
      <c r="L41" s="22"/>
      <c r="M41" s="22"/>
      <c r="N41" s="22"/>
      <c r="O41" s="22"/>
      <c r="P41" s="22"/>
    </row>
    <row r="42" spans="1:16" ht="39" customHeight="1" x14ac:dyDescent="0.15">
      <c r="A42" s="22"/>
      <c r="B42" s="39"/>
      <c r="C42" s="1173" t="s">
        <v>573</v>
      </c>
      <c r="D42" s="1174"/>
      <c r="E42" s="1175"/>
      <c r="F42" s="36" t="s">
        <v>519</v>
      </c>
      <c r="G42" s="37" t="s">
        <v>519</v>
      </c>
      <c r="H42" s="37" t="s">
        <v>519</v>
      </c>
      <c r="I42" s="37" t="s">
        <v>519</v>
      </c>
      <c r="J42" s="38" t="s">
        <v>519</v>
      </c>
      <c r="K42" s="22"/>
      <c r="L42" s="22"/>
      <c r="M42" s="22"/>
      <c r="N42" s="22"/>
      <c r="O42" s="22"/>
      <c r="P42" s="22"/>
    </row>
    <row r="43" spans="1:16" ht="39" customHeight="1" thickBot="1" x14ac:dyDescent="0.2">
      <c r="A43" s="22"/>
      <c r="B43" s="40"/>
      <c r="C43" s="1176" t="s">
        <v>574</v>
      </c>
      <c r="D43" s="1177"/>
      <c r="E43" s="1178"/>
      <c r="F43" s="41">
        <v>0.35</v>
      </c>
      <c r="G43" s="42">
        <v>0.28999999999999998</v>
      </c>
      <c r="H43" s="42">
        <v>1.83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iUpmDj+Rf9ubtk3zf+OM9UmKQes45dAORiJXA9BdGp20pUAUvcoAQZJyAjNXUixTgIpDOOb72Is5vYIiCy6gQ==" saltValue="s/2yjDMCZ59cyBKqDE5m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2220</v>
      </c>
      <c r="L45" s="60">
        <v>2032</v>
      </c>
      <c r="M45" s="60">
        <v>2005</v>
      </c>
      <c r="N45" s="60">
        <v>1995</v>
      </c>
      <c r="O45" s="61">
        <v>2006</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519</v>
      </c>
      <c r="L46" s="64" t="s">
        <v>519</v>
      </c>
      <c r="M46" s="64" t="s">
        <v>519</v>
      </c>
      <c r="N46" s="64" t="s">
        <v>519</v>
      </c>
      <c r="O46" s="65" t="s">
        <v>519</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519</v>
      </c>
      <c r="L47" s="64" t="s">
        <v>519</v>
      </c>
      <c r="M47" s="64" t="s">
        <v>519</v>
      </c>
      <c r="N47" s="64" t="s">
        <v>519</v>
      </c>
      <c r="O47" s="65" t="s">
        <v>519</v>
      </c>
      <c r="P47" s="48"/>
      <c r="Q47" s="48"/>
      <c r="R47" s="48"/>
      <c r="S47" s="48"/>
      <c r="T47" s="48"/>
      <c r="U47" s="48"/>
    </row>
    <row r="48" spans="1:21" ht="30.75" customHeight="1" x14ac:dyDescent="0.15">
      <c r="A48" s="48"/>
      <c r="B48" s="1201"/>
      <c r="C48" s="1202"/>
      <c r="D48" s="62"/>
      <c r="E48" s="1183" t="s">
        <v>15</v>
      </c>
      <c r="F48" s="1183"/>
      <c r="G48" s="1183"/>
      <c r="H48" s="1183"/>
      <c r="I48" s="1183"/>
      <c r="J48" s="1184"/>
      <c r="K48" s="63">
        <v>707</v>
      </c>
      <c r="L48" s="64">
        <v>720</v>
      </c>
      <c r="M48" s="64">
        <v>723</v>
      </c>
      <c r="N48" s="64">
        <v>730</v>
      </c>
      <c r="O48" s="65">
        <v>718</v>
      </c>
      <c r="P48" s="48"/>
      <c r="Q48" s="48"/>
      <c r="R48" s="48"/>
      <c r="S48" s="48"/>
      <c r="T48" s="48"/>
      <c r="U48" s="48"/>
    </row>
    <row r="49" spans="1:21" ht="30.75" customHeight="1" x14ac:dyDescent="0.15">
      <c r="A49" s="48"/>
      <c r="B49" s="1201"/>
      <c r="C49" s="1202"/>
      <c r="D49" s="62"/>
      <c r="E49" s="1183" t="s">
        <v>16</v>
      </c>
      <c r="F49" s="1183"/>
      <c r="G49" s="1183"/>
      <c r="H49" s="1183"/>
      <c r="I49" s="1183"/>
      <c r="J49" s="1184"/>
      <c r="K49" s="63" t="s">
        <v>519</v>
      </c>
      <c r="L49" s="64" t="s">
        <v>519</v>
      </c>
      <c r="M49" s="64" t="s">
        <v>519</v>
      </c>
      <c r="N49" s="64" t="s">
        <v>519</v>
      </c>
      <c r="O49" s="65" t="s">
        <v>519</v>
      </c>
      <c r="P49" s="48"/>
      <c r="Q49" s="48"/>
      <c r="R49" s="48"/>
      <c r="S49" s="48"/>
      <c r="T49" s="48"/>
      <c r="U49" s="48"/>
    </row>
    <row r="50" spans="1:21" ht="30.75" customHeight="1" x14ac:dyDescent="0.15">
      <c r="A50" s="48"/>
      <c r="B50" s="1201"/>
      <c r="C50" s="1202"/>
      <c r="D50" s="62"/>
      <c r="E50" s="1183" t="s">
        <v>17</v>
      </c>
      <c r="F50" s="1183"/>
      <c r="G50" s="1183"/>
      <c r="H50" s="1183"/>
      <c r="I50" s="1183"/>
      <c r="J50" s="1184"/>
      <c r="K50" s="63">
        <v>0</v>
      </c>
      <c r="L50" s="64">
        <v>0</v>
      </c>
      <c r="M50" s="64">
        <v>0</v>
      </c>
      <c r="N50" s="64">
        <v>0</v>
      </c>
      <c r="O50" s="65">
        <v>0</v>
      </c>
      <c r="P50" s="48"/>
      <c r="Q50" s="48"/>
      <c r="R50" s="48"/>
      <c r="S50" s="48"/>
      <c r="T50" s="48"/>
      <c r="U50" s="48"/>
    </row>
    <row r="51" spans="1:21" ht="30.75" customHeight="1" x14ac:dyDescent="0.15">
      <c r="A51" s="48"/>
      <c r="B51" s="1203"/>
      <c r="C51" s="1204"/>
      <c r="D51" s="66"/>
      <c r="E51" s="1183" t="s">
        <v>18</v>
      </c>
      <c r="F51" s="1183"/>
      <c r="G51" s="1183"/>
      <c r="H51" s="1183"/>
      <c r="I51" s="1183"/>
      <c r="J51" s="1184"/>
      <c r="K51" s="63">
        <v>0</v>
      </c>
      <c r="L51" s="64">
        <v>0</v>
      </c>
      <c r="M51" s="64">
        <v>0</v>
      </c>
      <c r="N51" s="64">
        <v>1</v>
      </c>
      <c r="O51" s="65">
        <v>1</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3013</v>
      </c>
      <c r="L52" s="64">
        <v>3013</v>
      </c>
      <c r="M52" s="64">
        <v>3008</v>
      </c>
      <c r="N52" s="64">
        <v>3002</v>
      </c>
      <c r="O52" s="65">
        <v>2700</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-86</v>
      </c>
      <c r="L53" s="69">
        <v>-261</v>
      </c>
      <c r="M53" s="69">
        <v>-280</v>
      </c>
      <c r="N53" s="69">
        <v>-276</v>
      </c>
      <c r="O53" s="70">
        <v>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189" t="s">
        <v>25</v>
      </c>
      <c r="C57" s="1190"/>
      <c r="D57" s="1193" t="s">
        <v>26</v>
      </c>
      <c r="E57" s="1194"/>
      <c r="F57" s="1194"/>
      <c r="G57" s="1194"/>
      <c r="H57" s="1194"/>
      <c r="I57" s="1194"/>
      <c r="J57" s="1195"/>
      <c r="K57" s="83" t="s">
        <v>581</v>
      </c>
      <c r="L57" s="84" t="s">
        <v>581</v>
      </c>
      <c r="M57" s="84" t="s">
        <v>581</v>
      </c>
      <c r="N57" s="84" t="s">
        <v>581</v>
      </c>
      <c r="O57" s="85" t="s">
        <v>581</v>
      </c>
    </row>
    <row r="58" spans="1:21" ht="31.5" customHeight="1" thickBot="1" x14ac:dyDescent="0.2">
      <c r="B58" s="1191"/>
      <c r="C58" s="1192"/>
      <c r="D58" s="1196" t="s">
        <v>27</v>
      </c>
      <c r="E58" s="1197"/>
      <c r="F58" s="1197"/>
      <c r="G58" s="1197"/>
      <c r="H58" s="1197"/>
      <c r="I58" s="1197"/>
      <c r="J58" s="1198"/>
      <c r="K58" s="86" t="s">
        <v>581</v>
      </c>
      <c r="L58" s="87" t="s">
        <v>581</v>
      </c>
      <c r="M58" s="87" t="s">
        <v>581</v>
      </c>
      <c r="N58" s="87" t="s">
        <v>581</v>
      </c>
      <c r="O58" s="88" t="s">
        <v>581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k/kIG64EQwGOe5usNDS1+VjTh72DZC28VZlH1jKOqPSRDWMxf+3T9TtjKcL06yex8/0+VDH8DkmMVsonMv04A==" saltValue="MPGruKy98Lb5ornNhDOEO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19" t="s">
        <v>30</v>
      </c>
      <c r="C41" s="1220"/>
      <c r="D41" s="102"/>
      <c r="E41" s="1221" t="s">
        <v>31</v>
      </c>
      <c r="F41" s="1221"/>
      <c r="G41" s="1221"/>
      <c r="H41" s="1222"/>
      <c r="I41" s="351">
        <v>20049</v>
      </c>
      <c r="J41" s="352">
        <v>19947</v>
      </c>
      <c r="K41" s="352">
        <v>20292</v>
      </c>
      <c r="L41" s="352">
        <v>20616</v>
      </c>
      <c r="M41" s="353">
        <v>19802</v>
      </c>
    </row>
    <row r="42" spans="2:13" ht="27.75" customHeight="1" x14ac:dyDescent="0.15">
      <c r="B42" s="1209"/>
      <c r="C42" s="1210"/>
      <c r="D42" s="103"/>
      <c r="E42" s="1213" t="s">
        <v>32</v>
      </c>
      <c r="F42" s="1213"/>
      <c r="G42" s="1213"/>
      <c r="H42" s="1214"/>
      <c r="I42" s="354">
        <v>11</v>
      </c>
      <c r="J42" s="355">
        <v>5</v>
      </c>
      <c r="K42" s="355" t="s">
        <v>519</v>
      </c>
      <c r="L42" s="355" t="s">
        <v>519</v>
      </c>
      <c r="M42" s="356" t="s">
        <v>519</v>
      </c>
    </row>
    <row r="43" spans="2:13" ht="27.75" customHeight="1" x14ac:dyDescent="0.15">
      <c r="B43" s="1209"/>
      <c r="C43" s="1210"/>
      <c r="D43" s="103"/>
      <c r="E43" s="1213" t="s">
        <v>33</v>
      </c>
      <c r="F43" s="1213"/>
      <c r="G43" s="1213"/>
      <c r="H43" s="1214"/>
      <c r="I43" s="354">
        <v>6654</v>
      </c>
      <c r="J43" s="355">
        <v>6928</v>
      </c>
      <c r="K43" s="355">
        <v>7793</v>
      </c>
      <c r="L43" s="355">
        <v>8897</v>
      </c>
      <c r="M43" s="356">
        <v>9289</v>
      </c>
    </row>
    <row r="44" spans="2:13" ht="27.75" customHeight="1" x14ac:dyDescent="0.15">
      <c r="B44" s="1209"/>
      <c r="C44" s="1210"/>
      <c r="D44" s="103"/>
      <c r="E44" s="1213" t="s">
        <v>34</v>
      </c>
      <c r="F44" s="1213"/>
      <c r="G44" s="1213"/>
      <c r="H44" s="1214"/>
      <c r="I44" s="354" t="s">
        <v>519</v>
      </c>
      <c r="J44" s="355" t="s">
        <v>519</v>
      </c>
      <c r="K44" s="355" t="s">
        <v>519</v>
      </c>
      <c r="L44" s="355" t="s">
        <v>519</v>
      </c>
      <c r="M44" s="356" t="s">
        <v>519</v>
      </c>
    </row>
    <row r="45" spans="2:13" ht="27.75" customHeight="1" x14ac:dyDescent="0.15">
      <c r="B45" s="1209"/>
      <c r="C45" s="1210"/>
      <c r="D45" s="103"/>
      <c r="E45" s="1213" t="s">
        <v>35</v>
      </c>
      <c r="F45" s="1213"/>
      <c r="G45" s="1213"/>
      <c r="H45" s="1214"/>
      <c r="I45" s="354">
        <v>3522</v>
      </c>
      <c r="J45" s="355">
        <v>3434</v>
      </c>
      <c r="K45" s="355">
        <v>3485</v>
      </c>
      <c r="L45" s="355">
        <v>3437</v>
      </c>
      <c r="M45" s="356">
        <v>3375</v>
      </c>
    </row>
    <row r="46" spans="2:13" ht="27.75" customHeight="1" x14ac:dyDescent="0.15">
      <c r="B46" s="1209"/>
      <c r="C46" s="1210"/>
      <c r="D46" s="104"/>
      <c r="E46" s="1213" t="s">
        <v>36</v>
      </c>
      <c r="F46" s="1213"/>
      <c r="G46" s="1213"/>
      <c r="H46" s="1214"/>
      <c r="I46" s="354">
        <v>16</v>
      </c>
      <c r="J46" s="355">
        <v>15</v>
      </c>
      <c r="K46" s="355">
        <v>14</v>
      </c>
      <c r="L46" s="355">
        <v>13</v>
      </c>
      <c r="M46" s="356">
        <v>12</v>
      </c>
    </row>
    <row r="47" spans="2:13" ht="27.75" customHeight="1" x14ac:dyDescent="0.15">
      <c r="B47" s="1209"/>
      <c r="C47" s="1210"/>
      <c r="D47" s="105"/>
      <c r="E47" s="1223" t="s">
        <v>37</v>
      </c>
      <c r="F47" s="1224"/>
      <c r="G47" s="1224"/>
      <c r="H47" s="1225"/>
      <c r="I47" s="354" t="s">
        <v>519</v>
      </c>
      <c r="J47" s="355" t="s">
        <v>519</v>
      </c>
      <c r="K47" s="355" t="s">
        <v>519</v>
      </c>
      <c r="L47" s="355" t="s">
        <v>519</v>
      </c>
      <c r="M47" s="356" t="s">
        <v>519</v>
      </c>
    </row>
    <row r="48" spans="2:13" ht="27.75" customHeight="1" x14ac:dyDescent="0.15">
      <c r="B48" s="1209"/>
      <c r="C48" s="1210"/>
      <c r="D48" s="103"/>
      <c r="E48" s="1213" t="s">
        <v>38</v>
      </c>
      <c r="F48" s="1213"/>
      <c r="G48" s="1213"/>
      <c r="H48" s="1214"/>
      <c r="I48" s="354" t="s">
        <v>519</v>
      </c>
      <c r="J48" s="355" t="s">
        <v>519</v>
      </c>
      <c r="K48" s="355" t="s">
        <v>519</v>
      </c>
      <c r="L48" s="355" t="s">
        <v>519</v>
      </c>
      <c r="M48" s="356" t="s">
        <v>519</v>
      </c>
    </row>
    <row r="49" spans="2:13" ht="27.75" customHeight="1" x14ac:dyDescent="0.15">
      <c r="B49" s="1211"/>
      <c r="C49" s="1212"/>
      <c r="D49" s="103"/>
      <c r="E49" s="1213" t="s">
        <v>39</v>
      </c>
      <c r="F49" s="1213"/>
      <c r="G49" s="1213"/>
      <c r="H49" s="1214"/>
      <c r="I49" s="354" t="s">
        <v>519</v>
      </c>
      <c r="J49" s="355" t="s">
        <v>519</v>
      </c>
      <c r="K49" s="355" t="s">
        <v>519</v>
      </c>
      <c r="L49" s="355" t="s">
        <v>519</v>
      </c>
      <c r="M49" s="356" t="s">
        <v>519</v>
      </c>
    </row>
    <row r="50" spans="2:13" ht="27.75" customHeight="1" x14ac:dyDescent="0.15">
      <c r="B50" s="1207" t="s">
        <v>40</v>
      </c>
      <c r="C50" s="1208"/>
      <c r="D50" s="106"/>
      <c r="E50" s="1213" t="s">
        <v>41</v>
      </c>
      <c r="F50" s="1213"/>
      <c r="G50" s="1213"/>
      <c r="H50" s="1214"/>
      <c r="I50" s="354">
        <v>13475</v>
      </c>
      <c r="J50" s="355">
        <v>13714</v>
      </c>
      <c r="K50" s="355">
        <v>13454</v>
      </c>
      <c r="L50" s="355">
        <v>13612</v>
      </c>
      <c r="M50" s="356">
        <v>14331</v>
      </c>
    </row>
    <row r="51" spans="2:13" ht="27.75" customHeight="1" x14ac:dyDescent="0.15">
      <c r="B51" s="1209"/>
      <c r="C51" s="1210"/>
      <c r="D51" s="103"/>
      <c r="E51" s="1213" t="s">
        <v>42</v>
      </c>
      <c r="F51" s="1213"/>
      <c r="G51" s="1213"/>
      <c r="H51" s="1214"/>
      <c r="I51" s="354">
        <v>939</v>
      </c>
      <c r="J51" s="355">
        <v>894</v>
      </c>
      <c r="K51" s="355">
        <v>882</v>
      </c>
      <c r="L51" s="355">
        <v>965</v>
      </c>
      <c r="M51" s="356">
        <v>1010</v>
      </c>
    </row>
    <row r="52" spans="2:13" ht="27.75" customHeight="1" x14ac:dyDescent="0.15">
      <c r="B52" s="1211"/>
      <c r="C52" s="1212"/>
      <c r="D52" s="103"/>
      <c r="E52" s="1213" t="s">
        <v>43</v>
      </c>
      <c r="F52" s="1213"/>
      <c r="G52" s="1213"/>
      <c r="H52" s="1214"/>
      <c r="I52" s="354">
        <v>25678</v>
      </c>
      <c r="J52" s="355">
        <v>25052</v>
      </c>
      <c r="K52" s="355">
        <v>24724</v>
      </c>
      <c r="L52" s="355">
        <v>24235</v>
      </c>
      <c r="M52" s="356">
        <v>23472</v>
      </c>
    </row>
    <row r="53" spans="2:13" ht="27.75" customHeight="1" thickBot="1" x14ac:dyDescent="0.2">
      <c r="B53" s="1215" t="s">
        <v>44</v>
      </c>
      <c r="C53" s="1216"/>
      <c r="D53" s="107"/>
      <c r="E53" s="1217" t="s">
        <v>45</v>
      </c>
      <c r="F53" s="1217"/>
      <c r="G53" s="1217"/>
      <c r="H53" s="1218"/>
      <c r="I53" s="357">
        <v>-9840</v>
      </c>
      <c r="J53" s="358">
        <v>-9331</v>
      </c>
      <c r="K53" s="358">
        <v>-7478</v>
      </c>
      <c r="L53" s="358">
        <v>-5848</v>
      </c>
      <c r="M53" s="359">
        <v>-6336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m+NfBOSiJjJWgV0N4rWyYV6ABDTDASGP8AGfM475eFcI73+Dkf86yBwzx9sqa3O1vLaM8at9eVyPCS9FIVJdLA==" saltValue="zumuZqeNm9Bd5QJ7vQ3Y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562</v>
      </c>
      <c r="G54" s="116" t="s">
        <v>563</v>
      </c>
      <c r="H54" s="117" t="s">
        <v>564</v>
      </c>
    </row>
    <row r="55" spans="2:8" ht="52.5" customHeight="1" x14ac:dyDescent="0.15">
      <c r="B55" s="118"/>
      <c r="C55" s="1234" t="s">
        <v>48</v>
      </c>
      <c r="D55" s="1234"/>
      <c r="E55" s="1235"/>
      <c r="F55" s="119">
        <v>2992</v>
      </c>
      <c r="G55" s="119">
        <v>3262</v>
      </c>
      <c r="H55" s="120">
        <v>2938</v>
      </c>
    </row>
    <row r="56" spans="2:8" ht="52.5" customHeight="1" x14ac:dyDescent="0.15">
      <c r="B56" s="121"/>
      <c r="C56" s="1236" t="s">
        <v>49</v>
      </c>
      <c r="D56" s="1236"/>
      <c r="E56" s="1237"/>
      <c r="F56" s="122">
        <v>781</v>
      </c>
      <c r="G56" s="122">
        <v>295</v>
      </c>
      <c r="H56" s="123">
        <v>1037</v>
      </c>
    </row>
    <row r="57" spans="2:8" ht="53.25" customHeight="1" x14ac:dyDescent="0.15">
      <c r="B57" s="121"/>
      <c r="C57" s="1238" t="s">
        <v>50</v>
      </c>
      <c r="D57" s="1238"/>
      <c r="E57" s="1239"/>
      <c r="F57" s="124">
        <v>11928</v>
      </c>
      <c r="G57" s="124">
        <v>12191</v>
      </c>
      <c r="H57" s="125">
        <v>12457</v>
      </c>
    </row>
    <row r="58" spans="2:8" ht="45.75" customHeight="1" x14ac:dyDescent="0.15">
      <c r="B58" s="126"/>
      <c r="C58" s="1226" t="s">
        <v>592</v>
      </c>
      <c r="D58" s="1227"/>
      <c r="E58" s="1228"/>
      <c r="F58" s="127">
        <v>5053</v>
      </c>
      <c r="G58" s="127">
        <v>5046</v>
      </c>
      <c r="H58" s="128">
        <v>5018</v>
      </c>
    </row>
    <row r="59" spans="2:8" ht="45.75" customHeight="1" x14ac:dyDescent="0.15">
      <c r="B59" s="126"/>
      <c r="C59" s="1226" t="s">
        <v>593</v>
      </c>
      <c r="D59" s="1227"/>
      <c r="E59" s="1228"/>
      <c r="F59" s="127">
        <v>2890</v>
      </c>
      <c r="G59" s="127">
        <v>2890</v>
      </c>
      <c r="H59" s="128">
        <v>2890</v>
      </c>
    </row>
    <row r="60" spans="2:8" ht="45.75" customHeight="1" x14ac:dyDescent="0.15">
      <c r="B60" s="126"/>
      <c r="C60" s="1226" t="s">
        <v>594</v>
      </c>
      <c r="D60" s="1227"/>
      <c r="E60" s="1228"/>
      <c r="F60" s="127">
        <v>2027</v>
      </c>
      <c r="G60" s="127">
        <v>2006</v>
      </c>
      <c r="H60" s="128">
        <v>2067</v>
      </c>
    </row>
    <row r="61" spans="2:8" ht="45.75" customHeight="1" x14ac:dyDescent="0.15">
      <c r="B61" s="126"/>
      <c r="C61" s="1226" t="s">
        <v>595</v>
      </c>
      <c r="D61" s="1227"/>
      <c r="E61" s="1228"/>
      <c r="F61" s="127">
        <v>182</v>
      </c>
      <c r="G61" s="127">
        <v>316</v>
      </c>
      <c r="H61" s="128">
        <v>542</v>
      </c>
    </row>
    <row r="62" spans="2:8" ht="45.75" customHeight="1" thickBot="1" x14ac:dyDescent="0.2">
      <c r="B62" s="129"/>
      <c r="C62" s="1229" t="s">
        <v>596</v>
      </c>
      <c r="D62" s="1230"/>
      <c r="E62" s="1231"/>
      <c r="F62" s="130">
        <v>507</v>
      </c>
      <c r="G62" s="130">
        <v>511</v>
      </c>
      <c r="H62" s="131">
        <v>515</v>
      </c>
    </row>
    <row r="63" spans="2:8" ht="52.5" customHeight="1" thickBot="1" x14ac:dyDescent="0.2">
      <c r="B63" s="132"/>
      <c r="C63" s="1232" t="s">
        <v>51</v>
      </c>
      <c r="D63" s="1232"/>
      <c r="E63" s="1233"/>
      <c r="F63" s="133">
        <v>15702</v>
      </c>
      <c r="G63" s="133">
        <v>15749</v>
      </c>
      <c r="H63" s="134">
        <v>16432</v>
      </c>
    </row>
    <row r="64" spans="2:8" x14ac:dyDescent="0.15"/>
  </sheetData>
  <sheetProtection algorithmName="SHA-512" hashValue="toi1BAyFoLphMFGwdUMlej9svPxfRqbOpsdwVOdg9wy7TRcFauq8q8qARqork0XwXwdGew682/KJ/XILOo+ZvA==" saltValue="6sBmECAWkLYjTZWqlPf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FE883-2357-446A-BCA8-18F0F4F3F481}">
  <sheetPr>
    <pageSetUpPr fitToPage="1"/>
  </sheetPr>
  <dimension ref="A1:DE85"/>
  <sheetViews>
    <sheetView showGridLines="0" zoomScaleNormal="100" zoomScaleSheetLayoutView="55" workbookViewId="0">
      <selection activeCell="BB38" sqref="BB38"/>
    </sheetView>
  </sheetViews>
  <sheetFormatPr defaultColWidth="0" defaultRowHeight="0" customHeight="1" zeroHeight="1" x14ac:dyDescent="0.15"/>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x14ac:dyDescent="0.15">
      <c r="A1" s="1297"/>
      <c r="B1" s="1296"/>
      <c r="DD1" s="1240"/>
      <c r="DE1" s="1240"/>
    </row>
    <row r="2" spans="1:109" ht="25.5" customHeight="1" x14ac:dyDescent="0.15">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x14ac:dyDescent="0.15">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x14ac:dyDescent="0.1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x14ac:dyDescent="0.1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x14ac:dyDescent="0.1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x14ac:dyDescent="0.1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x14ac:dyDescent="0.1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x14ac:dyDescent="0.1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x14ac:dyDescent="0.1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x14ac:dyDescent="0.1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x14ac:dyDescent="0.1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x14ac:dyDescent="0.1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x14ac:dyDescent="0.1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x14ac:dyDescent="0.1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x14ac:dyDescent="0.1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x14ac:dyDescent="0.1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x14ac:dyDescent="0.1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x14ac:dyDescent="0.15">
      <c r="DD19" s="1240"/>
      <c r="DE19" s="1240"/>
    </row>
    <row r="20" spans="1:109" ht="13.5" x14ac:dyDescent="0.15">
      <c r="DD20" s="1240"/>
      <c r="DE20" s="1240"/>
    </row>
    <row r="21" spans="1:109" ht="17.25" customHeight="1" x14ac:dyDescent="0.15">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x14ac:dyDescent="0.15">
      <c r="B22" s="1241"/>
    </row>
    <row r="23" spans="1:109" ht="13.5" x14ac:dyDescent="0.15">
      <c r="B23" s="1241"/>
    </row>
    <row r="24" spans="1:109" ht="13.5" x14ac:dyDescent="0.15">
      <c r="B24" s="1241"/>
    </row>
    <row r="25" spans="1:109" ht="13.5" x14ac:dyDescent="0.15">
      <c r="B25" s="1241"/>
    </row>
    <row r="26" spans="1:109" ht="13.5" x14ac:dyDescent="0.15">
      <c r="B26" s="1241"/>
    </row>
    <row r="27" spans="1:109" ht="13.5" x14ac:dyDescent="0.15">
      <c r="B27" s="1241"/>
    </row>
    <row r="28" spans="1:109" ht="13.5" x14ac:dyDescent="0.15">
      <c r="B28" s="1241"/>
    </row>
    <row r="29" spans="1:109" ht="13.5" x14ac:dyDescent="0.15">
      <c r="B29" s="1241"/>
    </row>
    <row r="30" spans="1:109" ht="13.5" x14ac:dyDescent="0.15">
      <c r="B30" s="1241"/>
    </row>
    <row r="31" spans="1:109" ht="13.5" x14ac:dyDescent="0.15">
      <c r="B31" s="1241"/>
    </row>
    <row r="32" spans="1:109" ht="13.5" x14ac:dyDescent="0.15">
      <c r="B32" s="1241"/>
    </row>
    <row r="33" spans="2:109" ht="13.5" x14ac:dyDescent="0.15">
      <c r="B33" s="1241"/>
    </row>
    <row r="34" spans="2:109" ht="13.5" x14ac:dyDescent="0.15">
      <c r="B34" s="1241"/>
    </row>
    <row r="35" spans="2:109" ht="13.5" x14ac:dyDescent="0.15">
      <c r="B35" s="1241"/>
    </row>
    <row r="36" spans="2:109" ht="13.5" x14ac:dyDescent="0.15">
      <c r="B36" s="1241"/>
    </row>
    <row r="37" spans="2:109" ht="13.5" x14ac:dyDescent="0.15">
      <c r="B37" s="1241"/>
    </row>
    <row r="38" spans="2:109" ht="13.5" x14ac:dyDescent="0.15">
      <c r="B38" s="1241"/>
    </row>
    <row r="39" spans="2:109" ht="13.5" x14ac:dyDescent="0.1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x14ac:dyDescent="0.15">
      <c r="B40" s="1281"/>
      <c r="DD40" s="1281"/>
      <c r="DE40" s="1240"/>
    </row>
    <row r="41" spans="2:109" ht="17.25" x14ac:dyDescent="0.15">
      <c r="B41" s="1292" t="s">
        <v>609</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x14ac:dyDescent="0.15">
      <c r="B42" s="1241"/>
      <c r="G42" s="1277"/>
      <c r="I42" s="1276"/>
      <c r="J42" s="1276"/>
      <c r="K42" s="1276"/>
      <c r="AM42" s="1277"/>
      <c r="AN42" s="1277" t="s">
        <v>605</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x14ac:dyDescent="0.15">
      <c r="B43" s="1241"/>
      <c r="AN43" s="1275" t="s">
        <v>608</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x14ac:dyDescent="0.15">
      <c r="B49" s="1241"/>
      <c r="AN49" s="1240" t="s">
        <v>603</v>
      </c>
    </row>
    <row r="50" spans="1:109" ht="13.5" x14ac:dyDescent="0.1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560</v>
      </c>
      <c r="BQ50" s="1249"/>
      <c r="BR50" s="1249"/>
      <c r="BS50" s="1249"/>
      <c r="BT50" s="1249"/>
      <c r="BU50" s="1249"/>
      <c r="BV50" s="1249"/>
      <c r="BW50" s="1249"/>
      <c r="BX50" s="1249" t="s">
        <v>561</v>
      </c>
      <c r="BY50" s="1249"/>
      <c r="BZ50" s="1249"/>
      <c r="CA50" s="1249"/>
      <c r="CB50" s="1249"/>
      <c r="CC50" s="1249"/>
      <c r="CD50" s="1249"/>
      <c r="CE50" s="1249"/>
      <c r="CF50" s="1249" t="s">
        <v>562</v>
      </c>
      <c r="CG50" s="1249"/>
      <c r="CH50" s="1249"/>
      <c r="CI50" s="1249"/>
      <c r="CJ50" s="1249"/>
      <c r="CK50" s="1249"/>
      <c r="CL50" s="1249"/>
      <c r="CM50" s="1249"/>
      <c r="CN50" s="1249" t="s">
        <v>563</v>
      </c>
      <c r="CO50" s="1249"/>
      <c r="CP50" s="1249"/>
      <c r="CQ50" s="1249"/>
      <c r="CR50" s="1249"/>
      <c r="CS50" s="1249"/>
      <c r="CT50" s="1249"/>
      <c r="CU50" s="1249"/>
      <c r="CV50" s="1249" t="s">
        <v>564</v>
      </c>
      <c r="CW50" s="1249"/>
      <c r="CX50" s="1249"/>
      <c r="CY50" s="1249"/>
      <c r="CZ50" s="1249"/>
      <c r="DA50" s="1249"/>
      <c r="DB50" s="1249"/>
      <c r="DC50" s="1249"/>
    </row>
    <row r="51" spans="1:109" ht="13.5" customHeight="1" x14ac:dyDescent="0.15">
      <c r="B51" s="1241"/>
      <c r="G51" s="1256"/>
      <c r="H51" s="1256"/>
      <c r="I51" s="1289"/>
      <c r="J51" s="1289"/>
      <c r="K51" s="1255"/>
      <c r="L51" s="1255"/>
      <c r="M51" s="1255"/>
      <c r="N51" s="1255"/>
      <c r="AM51" s="1254"/>
      <c r="AN51" s="1248" t="s">
        <v>602</v>
      </c>
      <c r="AO51" s="1248"/>
      <c r="AP51" s="1248"/>
      <c r="AQ51" s="1248"/>
      <c r="AR51" s="1248"/>
      <c r="AS51" s="1248"/>
      <c r="AT51" s="1248"/>
      <c r="AU51" s="1248"/>
      <c r="AV51" s="1248"/>
      <c r="AW51" s="1248"/>
      <c r="AX51" s="1248"/>
      <c r="AY51" s="1248"/>
      <c r="AZ51" s="1248"/>
      <c r="BA51" s="1248"/>
      <c r="BB51" s="1248" t="s">
        <v>600</v>
      </c>
      <c r="BC51" s="1248"/>
      <c r="BD51" s="1248"/>
      <c r="BE51" s="1248"/>
      <c r="BF51" s="1248"/>
      <c r="BG51" s="1248"/>
      <c r="BH51" s="1248"/>
      <c r="BI51" s="1248"/>
      <c r="BJ51" s="1248"/>
      <c r="BK51" s="1248"/>
      <c r="BL51" s="1248"/>
      <c r="BM51" s="1248"/>
      <c r="BN51" s="1248"/>
      <c r="BO51" s="1248"/>
      <c r="BP51" s="1247"/>
      <c r="BQ51" s="1247"/>
      <c r="BR51" s="1247"/>
      <c r="BS51" s="1247"/>
      <c r="BT51" s="1247"/>
      <c r="BU51" s="1247"/>
      <c r="BV51" s="1247"/>
      <c r="BW51" s="1247"/>
      <c r="BX51" s="1247"/>
      <c r="BY51" s="1247"/>
      <c r="BZ51" s="1247"/>
      <c r="CA51" s="1247"/>
      <c r="CB51" s="1247"/>
      <c r="CC51" s="1247"/>
      <c r="CD51" s="1247"/>
      <c r="CE51" s="1247"/>
      <c r="CF51" s="1247"/>
      <c r="CG51" s="1247"/>
      <c r="CH51" s="1247"/>
      <c r="CI51" s="1247"/>
      <c r="CJ51" s="1247"/>
      <c r="CK51" s="1247"/>
      <c r="CL51" s="1247"/>
      <c r="CM51" s="1247"/>
      <c r="CN51" s="1247"/>
      <c r="CO51" s="1247"/>
      <c r="CP51" s="1247"/>
      <c r="CQ51" s="1247"/>
      <c r="CR51" s="1247"/>
      <c r="CS51" s="1247"/>
      <c r="CT51" s="1247"/>
      <c r="CU51" s="1247"/>
      <c r="CV51" s="1247"/>
      <c r="CW51" s="1247"/>
      <c r="CX51" s="1247"/>
      <c r="CY51" s="1247"/>
      <c r="CZ51" s="1247"/>
      <c r="DA51" s="1247"/>
      <c r="DB51" s="1247"/>
      <c r="DC51" s="1247"/>
    </row>
    <row r="52" spans="1:109" ht="13.5" x14ac:dyDescent="0.1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x14ac:dyDescent="0.1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607</v>
      </c>
      <c r="BC53" s="1248"/>
      <c r="BD53" s="1248"/>
      <c r="BE53" s="1248"/>
      <c r="BF53" s="1248"/>
      <c r="BG53" s="1248"/>
      <c r="BH53" s="1248"/>
      <c r="BI53" s="1248"/>
      <c r="BJ53" s="1248"/>
      <c r="BK53" s="1248"/>
      <c r="BL53" s="1248"/>
      <c r="BM53" s="1248"/>
      <c r="BN53" s="1248"/>
      <c r="BO53" s="1248"/>
      <c r="BP53" s="1247">
        <v>53.1</v>
      </c>
      <c r="BQ53" s="1247"/>
      <c r="BR53" s="1247"/>
      <c r="BS53" s="1247"/>
      <c r="BT53" s="1247"/>
      <c r="BU53" s="1247"/>
      <c r="BV53" s="1247"/>
      <c r="BW53" s="1247"/>
      <c r="BX53" s="1247">
        <v>54.9</v>
      </c>
      <c r="BY53" s="1247"/>
      <c r="BZ53" s="1247"/>
      <c r="CA53" s="1247"/>
      <c r="CB53" s="1247"/>
      <c r="CC53" s="1247"/>
      <c r="CD53" s="1247"/>
      <c r="CE53" s="1247"/>
      <c r="CF53" s="1247">
        <v>56.5</v>
      </c>
      <c r="CG53" s="1247"/>
      <c r="CH53" s="1247"/>
      <c r="CI53" s="1247"/>
      <c r="CJ53" s="1247"/>
      <c r="CK53" s="1247"/>
      <c r="CL53" s="1247"/>
      <c r="CM53" s="1247"/>
      <c r="CN53" s="1247">
        <v>58</v>
      </c>
      <c r="CO53" s="1247"/>
      <c r="CP53" s="1247"/>
      <c r="CQ53" s="1247"/>
      <c r="CR53" s="1247"/>
      <c r="CS53" s="1247"/>
      <c r="CT53" s="1247"/>
      <c r="CU53" s="1247"/>
      <c r="CV53" s="1247">
        <v>59.6</v>
      </c>
      <c r="CW53" s="1247"/>
      <c r="CX53" s="1247"/>
      <c r="CY53" s="1247"/>
      <c r="CZ53" s="1247"/>
      <c r="DA53" s="1247"/>
      <c r="DB53" s="1247"/>
      <c r="DC53" s="1247"/>
    </row>
    <row r="54" spans="1:109" ht="13.5" x14ac:dyDescent="0.1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x14ac:dyDescent="0.15">
      <c r="A55" s="1276"/>
      <c r="B55" s="1241"/>
      <c r="G55" s="1252"/>
      <c r="H55" s="1252"/>
      <c r="I55" s="1252"/>
      <c r="J55" s="1252"/>
      <c r="K55" s="1255"/>
      <c r="L55" s="1255"/>
      <c r="M55" s="1255"/>
      <c r="N55" s="1255"/>
      <c r="AN55" s="1249" t="s">
        <v>601</v>
      </c>
      <c r="AO55" s="1249"/>
      <c r="AP55" s="1249"/>
      <c r="AQ55" s="1249"/>
      <c r="AR55" s="1249"/>
      <c r="AS55" s="1249"/>
      <c r="AT55" s="1249"/>
      <c r="AU55" s="1249"/>
      <c r="AV55" s="1249"/>
      <c r="AW55" s="1249"/>
      <c r="AX55" s="1249"/>
      <c r="AY55" s="1249"/>
      <c r="AZ55" s="1249"/>
      <c r="BA55" s="1249"/>
      <c r="BB55" s="1248" t="s">
        <v>600</v>
      </c>
      <c r="BC55" s="1248"/>
      <c r="BD55" s="1248"/>
      <c r="BE55" s="1248"/>
      <c r="BF55" s="1248"/>
      <c r="BG55" s="1248"/>
      <c r="BH55" s="1248"/>
      <c r="BI55" s="1248"/>
      <c r="BJ55" s="1248"/>
      <c r="BK55" s="1248"/>
      <c r="BL55" s="1248"/>
      <c r="BM55" s="1248"/>
      <c r="BN55" s="1248"/>
      <c r="BO55" s="1248"/>
      <c r="BP55" s="1247">
        <v>19</v>
      </c>
      <c r="BQ55" s="1247"/>
      <c r="BR55" s="1247"/>
      <c r="BS55" s="1247"/>
      <c r="BT55" s="1247"/>
      <c r="BU55" s="1247"/>
      <c r="BV55" s="1247"/>
      <c r="BW55" s="1247"/>
      <c r="BX55" s="1247">
        <v>15.3</v>
      </c>
      <c r="BY55" s="1247"/>
      <c r="BZ55" s="1247"/>
      <c r="CA55" s="1247"/>
      <c r="CB55" s="1247"/>
      <c r="CC55" s="1247"/>
      <c r="CD55" s="1247"/>
      <c r="CE55" s="1247"/>
      <c r="CF55" s="1247">
        <v>14.9</v>
      </c>
      <c r="CG55" s="1247"/>
      <c r="CH55" s="1247"/>
      <c r="CI55" s="1247"/>
      <c r="CJ55" s="1247"/>
      <c r="CK55" s="1247"/>
      <c r="CL55" s="1247"/>
      <c r="CM55" s="1247"/>
      <c r="CN55" s="1247">
        <v>14.5</v>
      </c>
      <c r="CO55" s="1247"/>
      <c r="CP55" s="1247"/>
      <c r="CQ55" s="1247"/>
      <c r="CR55" s="1247"/>
      <c r="CS55" s="1247"/>
      <c r="CT55" s="1247"/>
      <c r="CU55" s="1247"/>
      <c r="CV55" s="1247">
        <v>13.3</v>
      </c>
      <c r="CW55" s="1247"/>
      <c r="CX55" s="1247"/>
      <c r="CY55" s="1247"/>
      <c r="CZ55" s="1247"/>
      <c r="DA55" s="1247"/>
      <c r="DB55" s="1247"/>
      <c r="DC55" s="1247"/>
    </row>
    <row r="56" spans="1:109" ht="13.5" x14ac:dyDescent="0.1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x14ac:dyDescent="0.1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607</v>
      </c>
      <c r="BC57" s="1248"/>
      <c r="BD57" s="1248"/>
      <c r="BE57" s="1248"/>
      <c r="BF57" s="1248"/>
      <c r="BG57" s="1248"/>
      <c r="BH57" s="1248"/>
      <c r="BI57" s="1248"/>
      <c r="BJ57" s="1248"/>
      <c r="BK57" s="1248"/>
      <c r="BL57" s="1248"/>
      <c r="BM57" s="1248"/>
      <c r="BN57" s="1248"/>
      <c r="BO57" s="1248"/>
      <c r="BP57" s="1247">
        <v>56.1</v>
      </c>
      <c r="BQ57" s="1247"/>
      <c r="BR57" s="1247"/>
      <c r="BS57" s="1247"/>
      <c r="BT57" s="1247"/>
      <c r="BU57" s="1247"/>
      <c r="BV57" s="1247"/>
      <c r="BW57" s="1247"/>
      <c r="BX57" s="1247">
        <v>57.5</v>
      </c>
      <c r="BY57" s="1247"/>
      <c r="BZ57" s="1247"/>
      <c r="CA57" s="1247"/>
      <c r="CB57" s="1247"/>
      <c r="CC57" s="1247"/>
      <c r="CD57" s="1247"/>
      <c r="CE57" s="1247"/>
      <c r="CF57" s="1247">
        <v>58.5</v>
      </c>
      <c r="CG57" s="1247"/>
      <c r="CH57" s="1247"/>
      <c r="CI57" s="1247"/>
      <c r="CJ57" s="1247"/>
      <c r="CK57" s="1247"/>
      <c r="CL57" s="1247"/>
      <c r="CM57" s="1247"/>
      <c r="CN57" s="1247">
        <v>58.9</v>
      </c>
      <c r="CO57" s="1247"/>
      <c r="CP57" s="1247"/>
      <c r="CQ57" s="1247"/>
      <c r="CR57" s="1247"/>
      <c r="CS57" s="1247"/>
      <c r="CT57" s="1247"/>
      <c r="CU57" s="1247"/>
      <c r="CV57" s="1247">
        <v>61.4</v>
      </c>
      <c r="CW57" s="1247"/>
      <c r="CX57" s="1247"/>
      <c r="CY57" s="1247"/>
      <c r="CZ57" s="1247"/>
      <c r="DA57" s="1247"/>
      <c r="DB57" s="1247"/>
      <c r="DC57" s="1247"/>
      <c r="DD57" s="1287"/>
      <c r="DE57" s="1282"/>
    </row>
    <row r="58" spans="1:109" s="1276" customFormat="1" ht="13.5" x14ac:dyDescent="0.1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x14ac:dyDescent="0.1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x14ac:dyDescent="0.1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x14ac:dyDescent="0.1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x14ac:dyDescent="0.15">
      <c r="B63" s="1280" t="s">
        <v>606</v>
      </c>
    </row>
    <row r="64" spans="1:109" ht="13.5" x14ac:dyDescent="0.15">
      <c r="B64" s="1241"/>
      <c r="G64" s="1277"/>
      <c r="I64" s="1279"/>
      <c r="J64" s="1279"/>
      <c r="K64" s="1279"/>
      <c r="L64" s="1279"/>
      <c r="M64" s="1279"/>
      <c r="N64" s="1278"/>
      <c r="AM64" s="1277"/>
      <c r="AN64" s="1277" t="s">
        <v>605</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x14ac:dyDescent="0.15">
      <c r="B65" s="1241"/>
      <c r="AN65" s="1275" t="s">
        <v>604</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x14ac:dyDescent="0.1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x14ac:dyDescent="0.1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x14ac:dyDescent="0.1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x14ac:dyDescent="0.1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x14ac:dyDescent="0.1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x14ac:dyDescent="0.15">
      <c r="B71" s="1241"/>
      <c r="G71" s="1262"/>
      <c r="I71" s="1265"/>
      <c r="J71" s="1264"/>
      <c r="K71" s="1264"/>
      <c r="L71" s="1263"/>
      <c r="M71" s="1264"/>
      <c r="N71" s="1263"/>
      <c r="AM71" s="1262"/>
      <c r="AN71" s="1240" t="s">
        <v>603</v>
      </c>
    </row>
    <row r="72" spans="2:107" ht="13.5" x14ac:dyDescent="0.1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560</v>
      </c>
      <c r="BQ72" s="1249"/>
      <c r="BR72" s="1249"/>
      <c r="BS72" s="1249"/>
      <c r="BT72" s="1249"/>
      <c r="BU72" s="1249"/>
      <c r="BV72" s="1249"/>
      <c r="BW72" s="1249"/>
      <c r="BX72" s="1249" t="s">
        <v>561</v>
      </c>
      <c r="BY72" s="1249"/>
      <c r="BZ72" s="1249"/>
      <c r="CA72" s="1249"/>
      <c r="CB72" s="1249"/>
      <c r="CC72" s="1249"/>
      <c r="CD72" s="1249"/>
      <c r="CE72" s="1249"/>
      <c r="CF72" s="1249" t="s">
        <v>562</v>
      </c>
      <c r="CG72" s="1249"/>
      <c r="CH72" s="1249"/>
      <c r="CI72" s="1249"/>
      <c r="CJ72" s="1249"/>
      <c r="CK72" s="1249"/>
      <c r="CL72" s="1249"/>
      <c r="CM72" s="1249"/>
      <c r="CN72" s="1249" t="s">
        <v>563</v>
      </c>
      <c r="CO72" s="1249"/>
      <c r="CP72" s="1249"/>
      <c r="CQ72" s="1249"/>
      <c r="CR72" s="1249"/>
      <c r="CS72" s="1249"/>
      <c r="CT72" s="1249"/>
      <c r="CU72" s="1249"/>
      <c r="CV72" s="1249" t="s">
        <v>564</v>
      </c>
      <c r="CW72" s="1249"/>
      <c r="CX72" s="1249"/>
      <c r="CY72" s="1249"/>
      <c r="CZ72" s="1249"/>
      <c r="DA72" s="1249"/>
      <c r="DB72" s="1249"/>
      <c r="DC72" s="1249"/>
    </row>
    <row r="73" spans="2:107" ht="13.5" x14ac:dyDescent="0.15">
      <c r="B73" s="1241"/>
      <c r="G73" s="1256"/>
      <c r="H73" s="1256"/>
      <c r="I73" s="1256"/>
      <c r="J73" s="1256"/>
      <c r="K73" s="1253"/>
      <c r="L73" s="1253"/>
      <c r="M73" s="1253"/>
      <c r="N73" s="1253"/>
      <c r="AM73" s="1254"/>
      <c r="AN73" s="1248" t="s">
        <v>602</v>
      </c>
      <c r="AO73" s="1248"/>
      <c r="AP73" s="1248"/>
      <c r="AQ73" s="1248"/>
      <c r="AR73" s="1248"/>
      <c r="AS73" s="1248"/>
      <c r="AT73" s="1248"/>
      <c r="AU73" s="1248"/>
      <c r="AV73" s="1248"/>
      <c r="AW73" s="1248"/>
      <c r="AX73" s="1248"/>
      <c r="AY73" s="1248"/>
      <c r="AZ73" s="1248"/>
      <c r="BA73" s="1248"/>
      <c r="BB73" s="1248" t="s">
        <v>600</v>
      </c>
      <c r="BC73" s="1248"/>
      <c r="BD73" s="1248"/>
      <c r="BE73" s="1248"/>
      <c r="BF73" s="1248"/>
      <c r="BG73" s="1248"/>
      <c r="BH73" s="1248"/>
      <c r="BI73" s="1248"/>
      <c r="BJ73" s="1248"/>
      <c r="BK73" s="1248"/>
      <c r="BL73" s="1248"/>
      <c r="BM73" s="1248"/>
      <c r="BN73" s="1248"/>
      <c r="BO73" s="1248"/>
      <c r="BP73" s="1247"/>
      <c r="BQ73" s="1247"/>
      <c r="BR73" s="1247"/>
      <c r="BS73" s="1247"/>
      <c r="BT73" s="1247"/>
      <c r="BU73" s="1247"/>
      <c r="BV73" s="1247"/>
      <c r="BW73" s="1247"/>
      <c r="BX73" s="1247"/>
      <c r="BY73" s="1247"/>
      <c r="BZ73" s="1247"/>
      <c r="CA73" s="1247"/>
      <c r="CB73" s="1247"/>
      <c r="CC73" s="1247"/>
      <c r="CD73" s="1247"/>
      <c r="CE73" s="1247"/>
      <c r="CF73" s="1247"/>
      <c r="CG73" s="1247"/>
      <c r="CH73" s="1247"/>
      <c r="CI73" s="1247"/>
      <c r="CJ73" s="1247"/>
      <c r="CK73" s="1247"/>
      <c r="CL73" s="1247"/>
      <c r="CM73" s="1247"/>
      <c r="CN73" s="1247"/>
      <c r="CO73" s="1247"/>
      <c r="CP73" s="1247"/>
      <c r="CQ73" s="1247"/>
      <c r="CR73" s="1247"/>
      <c r="CS73" s="1247"/>
      <c r="CT73" s="1247"/>
      <c r="CU73" s="1247"/>
      <c r="CV73" s="1247"/>
      <c r="CW73" s="1247"/>
      <c r="CX73" s="1247"/>
      <c r="CY73" s="1247"/>
      <c r="CZ73" s="1247"/>
      <c r="DA73" s="1247"/>
      <c r="DB73" s="1247"/>
      <c r="DC73" s="1247"/>
    </row>
    <row r="74" spans="2:107" ht="13.5" x14ac:dyDescent="0.1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x14ac:dyDescent="0.1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599</v>
      </c>
      <c r="BC75" s="1248"/>
      <c r="BD75" s="1248"/>
      <c r="BE75" s="1248"/>
      <c r="BF75" s="1248"/>
      <c r="BG75" s="1248"/>
      <c r="BH75" s="1248"/>
      <c r="BI75" s="1248"/>
      <c r="BJ75" s="1248"/>
      <c r="BK75" s="1248"/>
      <c r="BL75" s="1248"/>
      <c r="BM75" s="1248"/>
      <c r="BN75" s="1248"/>
      <c r="BO75" s="1248"/>
      <c r="BP75" s="1247">
        <v>-0.6</v>
      </c>
      <c r="BQ75" s="1247"/>
      <c r="BR75" s="1247"/>
      <c r="BS75" s="1247"/>
      <c r="BT75" s="1247"/>
      <c r="BU75" s="1247"/>
      <c r="BV75" s="1247"/>
      <c r="BW75" s="1247"/>
      <c r="BX75" s="1247">
        <v>-1.4</v>
      </c>
      <c r="BY75" s="1247"/>
      <c r="BZ75" s="1247"/>
      <c r="CA75" s="1247"/>
      <c r="CB75" s="1247"/>
      <c r="CC75" s="1247"/>
      <c r="CD75" s="1247"/>
      <c r="CE75" s="1247"/>
      <c r="CF75" s="1247">
        <v>-2.1</v>
      </c>
      <c r="CG75" s="1247"/>
      <c r="CH75" s="1247"/>
      <c r="CI75" s="1247"/>
      <c r="CJ75" s="1247"/>
      <c r="CK75" s="1247"/>
      <c r="CL75" s="1247"/>
      <c r="CM75" s="1247"/>
      <c r="CN75" s="1247">
        <v>-2.8</v>
      </c>
      <c r="CO75" s="1247"/>
      <c r="CP75" s="1247"/>
      <c r="CQ75" s="1247"/>
      <c r="CR75" s="1247"/>
      <c r="CS75" s="1247"/>
      <c r="CT75" s="1247"/>
      <c r="CU75" s="1247"/>
      <c r="CV75" s="1247">
        <v>-1.8</v>
      </c>
      <c r="CW75" s="1247"/>
      <c r="CX75" s="1247"/>
      <c r="CY75" s="1247"/>
      <c r="CZ75" s="1247"/>
      <c r="DA75" s="1247"/>
      <c r="DB75" s="1247"/>
      <c r="DC75" s="1247"/>
    </row>
    <row r="76" spans="2:107" ht="13.5" x14ac:dyDescent="0.1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x14ac:dyDescent="0.15">
      <c r="B77" s="1241"/>
      <c r="G77" s="1252"/>
      <c r="H77" s="1252"/>
      <c r="I77" s="1252"/>
      <c r="J77" s="1252"/>
      <c r="K77" s="1253"/>
      <c r="L77" s="1253"/>
      <c r="M77" s="1253"/>
      <c r="N77" s="1253"/>
      <c r="AN77" s="1249" t="s">
        <v>601</v>
      </c>
      <c r="AO77" s="1249"/>
      <c r="AP77" s="1249"/>
      <c r="AQ77" s="1249"/>
      <c r="AR77" s="1249"/>
      <c r="AS77" s="1249"/>
      <c r="AT77" s="1249"/>
      <c r="AU77" s="1249"/>
      <c r="AV77" s="1249"/>
      <c r="AW77" s="1249"/>
      <c r="AX77" s="1249"/>
      <c r="AY77" s="1249"/>
      <c r="AZ77" s="1249"/>
      <c r="BA77" s="1249"/>
      <c r="BB77" s="1248" t="s">
        <v>600</v>
      </c>
      <c r="BC77" s="1248"/>
      <c r="BD77" s="1248"/>
      <c r="BE77" s="1248"/>
      <c r="BF77" s="1248"/>
      <c r="BG77" s="1248"/>
      <c r="BH77" s="1248"/>
      <c r="BI77" s="1248"/>
      <c r="BJ77" s="1248"/>
      <c r="BK77" s="1248"/>
      <c r="BL77" s="1248"/>
      <c r="BM77" s="1248"/>
      <c r="BN77" s="1248"/>
      <c r="BO77" s="1248"/>
      <c r="BP77" s="1247">
        <v>19</v>
      </c>
      <c r="BQ77" s="1247"/>
      <c r="BR77" s="1247"/>
      <c r="BS77" s="1247"/>
      <c r="BT77" s="1247"/>
      <c r="BU77" s="1247"/>
      <c r="BV77" s="1247"/>
      <c r="BW77" s="1247"/>
      <c r="BX77" s="1247">
        <v>15.3</v>
      </c>
      <c r="BY77" s="1247"/>
      <c r="BZ77" s="1247"/>
      <c r="CA77" s="1247"/>
      <c r="CB77" s="1247"/>
      <c r="CC77" s="1247"/>
      <c r="CD77" s="1247"/>
      <c r="CE77" s="1247"/>
      <c r="CF77" s="1247">
        <v>14.9</v>
      </c>
      <c r="CG77" s="1247"/>
      <c r="CH77" s="1247"/>
      <c r="CI77" s="1247"/>
      <c r="CJ77" s="1247"/>
      <c r="CK77" s="1247"/>
      <c r="CL77" s="1247"/>
      <c r="CM77" s="1247"/>
      <c r="CN77" s="1247">
        <v>14.5</v>
      </c>
      <c r="CO77" s="1247"/>
      <c r="CP77" s="1247"/>
      <c r="CQ77" s="1247"/>
      <c r="CR77" s="1247"/>
      <c r="CS77" s="1247"/>
      <c r="CT77" s="1247"/>
      <c r="CU77" s="1247"/>
      <c r="CV77" s="1247">
        <v>13.3</v>
      </c>
      <c r="CW77" s="1247"/>
      <c r="CX77" s="1247"/>
      <c r="CY77" s="1247"/>
      <c r="CZ77" s="1247"/>
      <c r="DA77" s="1247"/>
      <c r="DB77" s="1247"/>
      <c r="DC77" s="1247"/>
    </row>
    <row r="78" spans="2:107" ht="13.5" x14ac:dyDescent="0.1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x14ac:dyDescent="0.1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599</v>
      </c>
      <c r="BC79" s="1248"/>
      <c r="BD79" s="1248"/>
      <c r="BE79" s="1248"/>
      <c r="BF79" s="1248"/>
      <c r="BG79" s="1248"/>
      <c r="BH79" s="1248"/>
      <c r="BI79" s="1248"/>
      <c r="BJ79" s="1248"/>
      <c r="BK79" s="1248"/>
      <c r="BL79" s="1248"/>
      <c r="BM79" s="1248"/>
      <c r="BN79" s="1248"/>
      <c r="BO79" s="1248"/>
      <c r="BP79" s="1247">
        <v>8.5</v>
      </c>
      <c r="BQ79" s="1247"/>
      <c r="BR79" s="1247"/>
      <c r="BS79" s="1247"/>
      <c r="BT79" s="1247"/>
      <c r="BU79" s="1247"/>
      <c r="BV79" s="1247"/>
      <c r="BW79" s="1247"/>
      <c r="BX79" s="1247">
        <v>8.5</v>
      </c>
      <c r="BY79" s="1247"/>
      <c r="BZ79" s="1247"/>
      <c r="CA79" s="1247"/>
      <c r="CB79" s="1247"/>
      <c r="CC79" s="1247"/>
      <c r="CD79" s="1247"/>
      <c r="CE79" s="1247"/>
      <c r="CF79" s="1247">
        <v>8.5</v>
      </c>
      <c r="CG79" s="1247"/>
      <c r="CH79" s="1247"/>
      <c r="CI79" s="1247"/>
      <c r="CJ79" s="1247"/>
      <c r="CK79" s="1247"/>
      <c r="CL79" s="1247"/>
      <c r="CM79" s="1247"/>
      <c r="CN79" s="1247">
        <v>8.4</v>
      </c>
      <c r="CO79" s="1247"/>
      <c r="CP79" s="1247"/>
      <c r="CQ79" s="1247"/>
      <c r="CR79" s="1247"/>
      <c r="CS79" s="1247"/>
      <c r="CT79" s="1247"/>
      <c r="CU79" s="1247"/>
      <c r="CV79" s="1247">
        <v>8.4</v>
      </c>
      <c r="CW79" s="1247"/>
      <c r="CX79" s="1247"/>
      <c r="CY79" s="1247"/>
      <c r="CZ79" s="1247"/>
      <c r="DA79" s="1247"/>
      <c r="DB79" s="1247"/>
      <c r="DC79" s="1247"/>
    </row>
    <row r="80" spans="2:107" ht="13.5" x14ac:dyDescent="0.1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x14ac:dyDescent="0.15">
      <c r="B81" s="1241"/>
    </row>
    <row r="82" spans="2:109" ht="17.25" x14ac:dyDescent="0.1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x14ac:dyDescent="0.1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x14ac:dyDescent="0.15">
      <c r="DD84" s="1240"/>
      <c r="DE84" s="1240"/>
    </row>
    <row r="85" spans="2:109" ht="13.5" x14ac:dyDescent="0.15">
      <c r="DD85" s="1240"/>
      <c r="DE85" s="1240"/>
    </row>
  </sheetData>
  <sheetProtection algorithmName="SHA-512" hashValue="1C/NqiwyXI65xmHP+9A5IhBNWXNnbXE06GmSTRBwjxFeQQ14rDn+N7gVihFNNSXgX1rUZCukx1sCygfHxMBqjA==" saltValue="uteji3H9trt5wL1C/Xfxc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1E1FA-5679-4DFC-86C1-318526A784FB}">
  <sheetPr>
    <pageSetUpPr fitToPage="1"/>
  </sheetPr>
  <dimension ref="A1:DR125"/>
  <sheetViews>
    <sheetView showGridLines="0" zoomScaleNormal="100" zoomScaleSheetLayoutView="70" workbookViewId="0">
      <selection activeCell="CP91" sqref="CP9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507</v>
      </c>
    </row>
  </sheetData>
  <sheetProtection algorithmName="SHA-512" hashValue="tFaoWP82jwtU3bd/zjnkRr6Fe5FArUac78MLrftS/+CBXSHytTlZS/D6ymjN7a+653Yd6S0IP0AVRH5VZMPM8Q==" saltValue="G7w4WqY82VAqvrAMgJUF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9E149-B6A4-4112-A234-F96A2EDAF90C}">
  <sheetPr>
    <pageSetUpPr fitToPage="1"/>
  </sheetPr>
  <dimension ref="A1:DR125"/>
  <sheetViews>
    <sheetView showGridLines="0" zoomScaleNormal="100" zoomScaleSheetLayoutView="55" workbookViewId="0">
      <selection activeCell="AA39" sqref="AA3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507</v>
      </c>
    </row>
  </sheetData>
  <sheetProtection algorithmName="SHA-512" hashValue="3IK/aJlJ6DXfAoabXmXF6jiI7yEJipttLwPNd/FMscSXYWVQPq51SvMiOyz/FGrHwp7OLCqpRkH4cDRl6fRF9A==" saltValue="jO6sHycoNwoygHAQj9xp/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557</v>
      </c>
      <c r="G2" s="148"/>
      <c r="H2" s="149"/>
    </row>
    <row r="3" spans="1:8" x14ac:dyDescent="0.15">
      <c r="A3" s="145" t="s">
        <v>550</v>
      </c>
      <c r="B3" s="150"/>
      <c r="C3" s="151"/>
      <c r="D3" s="152">
        <v>123827</v>
      </c>
      <c r="E3" s="153"/>
      <c r="F3" s="154">
        <v>85042</v>
      </c>
      <c r="G3" s="155"/>
      <c r="H3" s="156"/>
    </row>
    <row r="4" spans="1:8" x14ac:dyDescent="0.15">
      <c r="A4" s="157"/>
      <c r="B4" s="158"/>
      <c r="C4" s="159"/>
      <c r="D4" s="160">
        <v>83760</v>
      </c>
      <c r="E4" s="161"/>
      <c r="F4" s="162">
        <v>50806</v>
      </c>
      <c r="G4" s="163"/>
      <c r="H4" s="164"/>
    </row>
    <row r="5" spans="1:8" x14ac:dyDescent="0.15">
      <c r="A5" s="145" t="s">
        <v>552</v>
      </c>
      <c r="B5" s="150"/>
      <c r="C5" s="151"/>
      <c r="D5" s="152">
        <v>99143</v>
      </c>
      <c r="E5" s="153"/>
      <c r="F5" s="154">
        <v>83774</v>
      </c>
      <c r="G5" s="155"/>
      <c r="H5" s="156"/>
    </row>
    <row r="6" spans="1:8" x14ac:dyDescent="0.15">
      <c r="A6" s="157"/>
      <c r="B6" s="158"/>
      <c r="C6" s="159"/>
      <c r="D6" s="160">
        <v>71140</v>
      </c>
      <c r="E6" s="161"/>
      <c r="F6" s="162">
        <v>52179</v>
      </c>
      <c r="G6" s="163"/>
      <c r="H6" s="164"/>
    </row>
    <row r="7" spans="1:8" x14ac:dyDescent="0.15">
      <c r="A7" s="145" t="s">
        <v>553</v>
      </c>
      <c r="B7" s="150"/>
      <c r="C7" s="151"/>
      <c r="D7" s="152">
        <v>134971</v>
      </c>
      <c r="E7" s="153"/>
      <c r="F7" s="154">
        <v>132981</v>
      </c>
      <c r="G7" s="155"/>
      <c r="H7" s="156"/>
    </row>
    <row r="8" spans="1:8" x14ac:dyDescent="0.15">
      <c r="A8" s="157"/>
      <c r="B8" s="158"/>
      <c r="C8" s="159"/>
      <c r="D8" s="160">
        <v>88562</v>
      </c>
      <c r="E8" s="161"/>
      <c r="F8" s="162">
        <v>56973</v>
      </c>
      <c r="G8" s="163"/>
      <c r="H8" s="164"/>
    </row>
    <row r="9" spans="1:8" x14ac:dyDescent="0.15">
      <c r="A9" s="145" t="s">
        <v>554</v>
      </c>
      <c r="B9" s="150"/>
      <c r="C9" s="151"/>
      <c r="D9" s="152">
        <v>139912</v>
      </c>
      <c r="E9" s="153"/>
      <c r="F9" s="154">
        <v>128523</v>
      </c>
      <c r="G9" s="155"/>
      <c r="H9" s="156"/>
    </row>
    <row r="10" spans="1:8" x14ac:dyDescent="0.15">
      <c r="A10" s="157"/>
      <c r="B10" s="158"/>
      <c r="C10" s="159"/>
      <c r="D10" s="160">
        <v>98161</v>
      </c>
      <c r="E10" s="161"/>
      <c r="F10" s="162">
        <v>56792</v>
      </c>
      <c r="G10" s="163"/>
      <c r="H10" s="164"/>
    </row>
    <row r="11" spans="1:8" x14ac:dyDescent="0.15">
      <c r="A11" s="145" t="s">
        <v>555</v>
      </c>
      <c r="B11" s="150"/>
      <c r="C11" s="151"/>
      <c r="D11" s="152">
        <v>90102</v>
      </c>
      <c r="E11" s="153"/>
      <c r="F11" s="154">
        <v>92919</v>
      </c>
      <c r="G11" s="155"/>
      <c r="H11" s="156"/>
    </row>
    <row r="12" spans="1:8" x14ac:dyDescent="0.15">
      <c r="A12" s="157"/>
      <c r="B12" s="158"/>
      <c r="C12" s="165"/>
      <c r="D12" s="160">
        <v>47411</v>
      </c>
      <c r="E12" s="161"/>
      <c r="F12" s="162">
        <v>54128</v>
      </c>
      <c r="G12" s="163"/>
      <c r="H12" s="164"/>
    </row>
    <row r="13" spans="1:8" x14ac:dyDescent="0.15">
      <c r="A13" s="145"/>
      <c r="B13" s="150"/>
      <c r="C13" s="166"/>
      <c r="D13" s="167">
        <v>117591</v>
      </c>
      <c r="E13" s="168"/>
      <c r="F13" s="169">
        <v>104648</v>
      </c>
      <c r="G13" s="170"/>
      <c r="H13" s="156"/>
    </row>
    <row r="14" spans="1:8" x14ac:dyDescent="0.15">
      <c r="A14" s="157"/>
      <c r="B14" s="158"/>
      <c r="C14" s="159"/>
      <c r="D14" s="160">
        <v>77807</v>
      </c>
      <c r="E14" s="161"/>
      <c r="F14" s="162">
        <v>54176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6.93</v>
      </c>
      <c r="C19" s="171">
        <f>ROUND(VALUE(SUBSTITUTE(実質収支比率等に係る経年分析!G$48,"▲","-")),2)</f>
        <v>7.01</v>
      </c>
      <c r="D19" s="171">
        <f>ROUND(VALUE(SUBSTITUTE(実質収支比率等に係る経年分析!H$48,"▲","-")),2)</f>
        <v>8.52</v>
      </c>
      <c r="E19" s="171">
        <f>ROUND(VALUE(SUBSTITUTE(実質収支比率等に係る経年分析!I$48,"▲","-")),2)</f>
        <v>6.79</v>
      </c>
      <c r="F19" s="171">
        <f>ROUND(VALUE(SUBSTITUTE(実質収支比率等に係る経年分析!J$48,"▲","-")),2)</f>
        <v>9.5399999999999991</v>
      </c>
    </row>
    <row r="20" spans="1:11" x14ac:dyDescent="0.15">
      <c r="A20" s="171" t="s">
        <v>55</v>
      </c>
      <c r="B20" s="171">
        <f>ROUND(VALUE(SUBSTITUTE(実質収支比率等に係る経年分析!F$47,"▲","-")),2)</f>
        <v>23.17</v>
      </c>
      <c r="C20" s="171">
        <f>ROUND(VALUE(SUBSTITUTE(実質収支比率等に係る経年分析!G$47,"▲","-")),2)</f>
        <v>24.64</v>
      </c>
      <c r="D20" s="171">
        <f>ROUND(VALUE(SUBSTITUTE(実質収支比率等に係る経年分析!H$47,"▲","-")),2)</f>
        <v>24.18</v>
      </c>
      <c r="E20" s="171">
        <f>ROUND(VALUE(SUBSTITUTE(実質収支比率等に係る経年分析!I$47,"▲","-")),2)</f>
        <v>26.25</v>
      </c>
      <c r="F20" s="171">
        <f>ROUND(VALUE(SUBSTITUTE(実質収支比率等に係る経年分析!J$47,"▲","-")),2)</f>
        <v>23.72</v>
      </c>
    </row>
    <row r="21" spans="1:11" x14ac:dyDescent="0.15">
      <c r="A21" s="171" t="s">
        <v>56</v>
      </c>
      <c r="B21" s="171">
        <f>IF(ISNUMBER(VALUE(SUBSTITUTE(実質収支比率等に係る経年分析!F$49,"▲","-"))),ROUND(VALUE(SUBSTITUTE(実質収支比率等に係る経年分析!F$49,"▲","-")),2),NA())</f>
        <v>10.18</v>
      </c>
      <c r="C21" s="171">
        <f>IF(ISNUMBER(VALUE(SUBSTITUTE(実質収支比率等に係る経年分析!G$49,"▲","-"))),ROUND(VALUE(SUBSTITUTE(実質収支比率等に係る経年分析!G$49,"▲","-")),2),NA())</f>
        <v>9.85</v>
      </c>
      <c r="D21" s="171">
        <f>IF(ISNUMBER(VALUE(SUBSTITUTE(実質収支比率等に係る経年分析!H$49,"▲","-"))),ROUND(VALUE(SUBSTITUTE(実質収支比率等に係る経年分析!H$49,"▲","-")),2),NA())</f>
        <v>8.9700000000000006</v>
      </c>
      <c r="E21" s="171">
        <f>IF(ISNUMBER(VALUE(SUBSTITUTE(実質収支比率等に係る経年分析!I$49,"▲","-"))),ROUND(VALUE(SUBSTITUTE(実質収支比率等に係る経年分析!I$49,"▲","-")),2),NA())</f>
        <v>8.75</v>
      </c>
      <c r="F21" s="171">
        <f>IF(ISNUMBER(VALUE(SUBSTITUTE(実質収支比率等に係る経年分析!J$49,"▲","-"))),ROUND(VALUE(SUBSTITUTE(実質収支比率等に係る経年分析!J$49,"▲","-")),2),NA())</f>
        <v>7.86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0.28999999999999998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1.83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15">
      <c r="A30" s="172" t="str">
        <f>IF(連結実質赤字比率に係る赤字・黒字の構成分析!C$40="",NA(),連結実質赤字比率に係る赤字・黒字の構成分析!C$40)</f>
        <v>交通船特別会計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7.0000000000000007E-2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1.1599999999999999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1.39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1.17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1.1000000000000001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0.73</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0.84</v>
      </c>
    </row>
    <row r="33" spans="1:16" x14ac:dyDescent="0.15">
      <c r="A33" s="172" t="str">
        <f>IF(連結実質赤字比率に係る赤字・黒字の構成分析!C$37="",NA(),連結実質赤字比率に係る赤字・黒字の構成分析!C$37)</f>
        <v>工業用水道事業会計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2.4300000000000002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2.46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2.33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2.19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2.2599999999999998</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1.82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2.77</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6.87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6.92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8.16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6.78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9.5399999999999991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8.06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8.3000000000000007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9.26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9.66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10.27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3013</v>
      </c>
      <c r="E42" s="173"/>
      <c r="F42" s="173"/>
      <c r="G42" s="173">
        <f>'実質公債費比率（分子）の構造'!L$52</f>
        <v>3013</v>
      </c>
      <c r="H42" s="173"/>
      <c r="I42" s="173"/>
      <c r="J42" s="173">
        <f>'実質公債費比率（分子）の構造'!M$52</f>
        <v>3008</v>
      </c>
      <c r="K42" s="173"/>
      <c r="L42" s="173"/>
      <c r="M42" s="173">
        <f>'実質公債費比率（分子）の構造'!N$52</f>
        <v>3002</v>
      </c>
      <c r="N42" s="173"/>
      <c r="O42" s="173"/>
      <c r="P42" s="173">
        <f>'実質公債費比率（分子）の構造'!O$52</f>
        <v>2700</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1</v>
      </c>
      <c r="L43" s="173"/>
      <c r="M43" s="173"/>
      <c r="N43" s="173">
        <f>'実質公債費比率（分子）の構造'!O$51</f>
        <v>1</v>
      </c>
      <c r="O43" s="173"/>
      <c r="P43" s="173"/>
    </row>
    <row r="44" spans="1:16" x14ac:dyDescent="0.15">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707</v>
      </c>
      <c r="C46" s="173"/>
      <c r="D46" s="173"/>
      <c r="E46" s="173">
        <f>'実質公債費比率（分子）の構造'!L$48</f>
        <v>720</v>
      </c>
      <c r="F46" s="173"/>
      <c r="G46" s="173"/>
      <c r="H46" s="173">
        <f>'実質公債費比率（分子）の構造'!M$48</f>
        <v>723</v>
      </c>
      <c r="I46" s="173"/>
      <c r="J46" s="173"/>
      <c r="K46" s="173">
        <f>'実質公債費比率（分子）の構造'!N$48</f>
        <v>730</v>
      </c>
      <c r="L46" s="173"/>
      <c r="M46" s="173"/>
      <c r="N46" s="173">
        <f>'実質公債費比率（分子）の構造'!O$48</f>
        <v>718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2220</v>
      </c>
      <c r="C49" s="173"/>
      <c r="D49" s="173"/>
      <c r="E49" s="173">
        <f>'実質公債費比率（分子）の構造'!L$45</f>
        <v>2032</v>
      </c>
      <c r="F49" s="173"/>
      <c r="G49" s="173"/>
      <c r="H49" s="173">
        <f>'実質公債費比率（分子）の構造'!M$45</f>
        <v>2005</v>
      </c>
      <c r="I49" s="173"/>
      <c r="J49" s="173"/>
      <c r="K49" s="173">
        <f>'実質公債費比率（分子）の構造'!N$45</f>
        <v>1995</v>
      </c>
      <c r="L49" s="173"/>
      <c r="M49" s="173"/>
      <c r="N49" s="173">
        <f>'実質公債費比率（分子）の構造'!O$45</f>
        <v>2006</v>
      </c>
      <c r="O49" s="173"/>
      <c r="P49" s="173"/>
    </row>
    <row r="50" spans="1:16" x14ac:dyDescent="0.15">
      <c r="A50" s="173" t="s">
        <v>71</v>
      </c>
      <c r="B50" s="173" t="e">
        <f>NA()</f>
        <v>#N/A</v>
      </c>
      <c r="C50" s="173">
        <f>IF(ISNUMBER('実質公債費比率（分子）の構造'!K$53),'実質公債費比率（分子）の構造'!K$53,NA())</f>
        <v>-86</v>
      </c>
      <c r="D50" s="173" t="e">
        <f>NA()</f>
        <v>#N/A</v>
      </c>
      <c r="E50" s="173" t="e">
        <f>NA()</f>
        <v>#N/A</v>
      </c>
      <c r="F50" s="173">
        <f>IF(ISNUMBER('実質公債費比率（分子）の構造'!L$53),'実質公債費比率（分子）の構造'!L$53,NA())</f>
        <v>-261</v>
      </c>
      <c r="G50" s="173" t="e">
        <f>NA()</f>
        <v>#N/A</v>
      </c>
      <c r="H50" s="173" t="e">
        <f>NA()</f>
        <v>#N/A</v>
      </c>
      <c r="I50" s="173">
        <f>IF(ISNUMBER('実質公債費比率（分子）の構造'!M$53),'実質公債費比率（分子）の構造'!M$53,NA())</f>
        <v>-280</v>
      </c>
      <c r="J50" s="173" t="e">
        <f>NA()</f>
        <v>#N/A</v>
      </c>
      <c r="K50" s="173" t="e">
        <f>NA()</f>
        <v>#N/A</v>
      </c>
      <c r="L50" s="173">
        <f>IF(ISNUMBER('実質公債費比率（分子）の構造'!N$53),'実質公債費比率（分子）の構造'!N$53,NA())</f>
        <v>-276</v>
      </c>
      <c r="M50" s="173" t="e">
        <f>NA()</f>
        <v>#N/A</v>
      </c>
      <c r="N50" s="173" t="e">
        <f>NA()</f>
        <v>#N/A</v>
      </c>
      <c r="O50" s="173">
        <f>IF(ISNUMBER('実質公債費比率（分子）の構造'!O$53),'実質公債費比率（分子）の構造'!O$53,NA())</f>
        <v>25</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25678</v>
      </c>
      <c r="E56" s="172"/>
      <c r="F56" s="172"/>
      <c r="G56" s="172">
        <f>'将来負担比率（分子）の構造'!J$52</f>
        <v>25052</v>
      </c>
      <c r="H56" s="172"/>
      <c r="I56" s="172"/>
      <c r="J56" s="172">
        <f>'将来負担比率（分子）の構造'!K$52</f>
        <v>24724</v>
      </c>
      <c r="K56" s="172"/>
      <c r="L56" s="172"/>
      <c r="M56" s="172">
        <f>'将来負担比率（分子）の構造'!L$52</f>
        <v>24235</v>
      </c>
      <c r="N56" s="172"/>
      <c r="O56" s="172"/>
      <c r="P56" s="172">
        <f>'将来負担比率（分子）の構造'!M$52</f>
        <v>23472</v>
      </c>
    </row>
    <row r="57" spans="1:16" x14ac:dyDescent="0.15">
      <c r="A57" s="172" t="s">
        <v>42</v>
      </c>
      <c r="B57" s="172"/>
      <c r="C57" s="172"/>
      <c r="D57" s="172">
        <f>'将来負担比率（分子）の構造'!I$51</f>
        <v>939</v>
      </c>
      <c r="E57" s="172"/>
      <c r="F57" s="172"/>
      <c r="G57" s="172">
        <f>'将来負担比率（分子）の構造'!J$51</f>
        <v>894</v>
      </c>
      <c r="H57" s="172"/>
      <c r="I57" s="172"/>
      <c r="J57" s="172">
        <f>'将来負担比率（分子）の構造'!K$51</f>
        <v>882</v>
      </c>
      <c r="K57" s="172"/>
      <c r="L57" s="172"/>
      <c r="M57" s="172">
        <f>'将来負担比率（分子）の構造'!L$51</f>
        <v>965</v>
      </c>
      <c r="N57" s="172"/>
      <c r="O57" s="172"/>
      <c r="P57" s="172">
        <f>'将来負担比率（分子）の構造'!M$51</f>
        <v>1010</v>
      </c>
    </row>
    <row r="58" spans="1:16" x14ac:dyDescent="0.15">
      <c r="A58" s="172" t="s">
        <v>41</v>
      </c>
      <c r="B58" s="172"/>
      <c r="C58" s="172"/>
      <c r="D58" s="172">
        <f>'将来負担比率（分子）の構造'!I$50</f>
        <v>13475</v>
      </c>
      <c r="E58" s="172"/>
      <c r="F58" s="172"/>
      <c r="G58" s="172">
        <f>'将来負担比率（分子）の構造'!J$50</f>
        <v>13714</v>
      </c>
      <c r="H58" s="172"/>
      <c r="I58" s="172"/>
      <c r="J58" s="172">
        <f>'将来負担比率（分子）の構造'!K$50</f>
        <v>13454</v>
      </c>
      <c r="K58" s="172"/>
      <c r="L58" s="172"/>
      <c r="M58" s="172">
        <f>'将来負担比率（分子）の構造'!L$50</f>
        <v>13612</v>
      </c>
      <c r="N58" s="172"/>
      <c r="O58" s="172"/>
      <c r="P58" s="172">
        <f>'将来負担比率（分子）の構造'!M$50</f>
        <v>14331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16</v>
      </c>
      <c r="C61" s="172"/>
      <c r="D61" s="172"/>
      <c r="E61" s="172">
        <f>'将来負担比率（分子）の構造'!J$46</f>
        <v>15</v>
      </c>
      <c r="F61" s="172"/>
      <c r="G61" s="172"/>
      <c r="H61" s="172">
        <f>'将来負担比率（分子）の構造'!K$46</f>
        <v>14</v>
      </c>
      <c r="I61" s="172"/>
      <c r="J61" s="172"/>
      <c r="K61" s="172">
        <f>'将来負担比率（分子）の構造'!L$46</f>
        <v>13</v>
      </c>
      <c r="L61" s="172"/>
      <c r="M61" s="172"/>
      <c r="N61" s="172">
        <f>'将来負担比率（分子）の構造'!M$46</f>
        <v>12</v>
      </c>
      <c r="O61" s="172"/>
      <c r="P61" s="172"/>
    </row>
    <row r="62" spans="1:16" x14ac:dyDescent="0.15">
      <c r="A62" s="172" t="s">
        <v>35</v>
      </c>
      <c r="B62" s="172">
        <f>'将来負担比率（分子）の構造'!I$45</f>
        <v>3522</v>
      </c>
      <c r="C62" s="172"/>
      <c r="D62" s="172"/>
      <c r="E62" s="172">
        <f>'将来負担比率（分子）の構造'!J$45</f>
        <v>3434</v>
      </c>
      <c r="F62" s="172"/>
      <c r="G62" s="172"/>
      <c r="H62" s="172">
        <f>'将来負担比率（分子）の構造'!K$45</f>
        <v>3485</v>
      </c>
      <c r="I62" s="172"/>
      <c r="J62" s="172"/>
      <c r="K62" s="172">
        <f>'将来負担比率（分子）の構造'!L$45</f>
        <v>3437</v>
      </c>
      <c r="L62" s="172"/>
      <c r="M62" s="172"/>
      <c r="N62" s="172">
        <f>'将来負担比率（分子）の構造'!M$45</f>
        <v>3375</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6654</v>
      </c>
      <c r="C64" s="172"/>
      <c r="D64" s="172"/>
      <c r="E64" s="172">
        <f>'将来負担比率（分子）の構造'!J$43</f>
        <v>6928</v>
      </c>
      <c r="F64" s="172"/>
      <c r="G64" s="172"/>
      <c r="H64" s="172">
        <f>'将来負担比率（分子）の構造'!K$43</f>
        <v>7793</v>
      </c>
      <c r="I64" s="172"/>
      <c r="J64" s="172"/>
      <c r="K64" s="172">
        <f>'将来負担比率（分子）の構造'!L$43</f>
        <v>8897</v>
      </c>
      <c r="L64" s="172"/>
      <c r="M64" s="172"/>
      <c r="N64" s="172">
        <f>'将来負担比率（分子）の構造'!M$43</f>
        <v>9289</v>
      </c>
      <c r="O64" s="172"/>
      <c r="P64" s="172"/>
    </row>
    <row r="65" spans="1:16" x14ac:dyDescent="0.15">
      <c r="A65" s="172" t="s">
        <v>32</v>
      </c>
      <c r="B65" s="172">
        <f>'将来負担比率（分子）の構造'!I$42</f>
        <v>11</v>
      </c>
      <c r="C65" s="172"/>
      <c r="D65" s="172"/>
      <c r="E65" s="172">
        <f>'将来負担比率（分子）の構造'!J$42</f>
        <v>5</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20049</v>
      </c>
      <c r="C66" s="172"/>
      <c r="D66" s="172"/>
      <c r="E66" s="172">
        <f>'将来負担比率（分子）の構造'!J$41</f>
        <v>19947</v>
      </c>
      <c r="F66" s="172"/>
      <c r="G66" s="172"/>
      <c r="H66" s="172">
        <f>'将来負担比率（分子）の構造'!K$41</f>
        <v>20292</v>
      </c>
      <c r="I66" s="172"/>
      <c r="J66" s="172"/>
      <c r="K66" s="172">
        <f>'将来負担比率（分子）の構造'!L$41</f>
        <v>20616</v>
      </c>
      <c r="L66" s="172"/>
      <c r="M66" s="172"/>
      <c r="N66" s="172">
        <f>'将来負担比率（分子）の構造'!M$41</f>
        <v>19802</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2992</v>
      </c>
      <c r="C72" s="176">
        <f>基金残高に係る経年分析!G55</f>
        <v>3262</v>
      </c>
      <c r="D72" s="176">
        <f>基金残高に係る経年分析!H55</f>
        <v>2938</v>
      </c>
    </row>
    <row r="73" spans="1:16" x14ac:dyDescent="0.15">
      <c r="A73" s="175" t="s">
        <v>78</v>
      </c>
      <c r="B73" s="176">
        <f>基金残高に係る経年分析!F56</f>
        <v>781</v>
      </c>
      <c r="C73" s="176">
        <f>基金残高に係る経年分析!G56</f>
        <v>295</v>
      </c>
      <c r="D73" s="176">
        <f>基金残高に係る経年分析!H56</f>
        <v>1037</v>
      </c>
    </row>
    <row r="74" spans="1:16" x14ac:dyDescent="0.15">
      <c r="A74" s="175" t="s">
        <v>79</v>
      </c>
      <c r="B74" s="176">
        <f>基金残高に係る経年分析!F57</f>
        <v>11928</v>
      </c>
      <c r="C74" s="176">
        <f>基金残高に係る経年分析!G57</f>
        <v>12191</v>
      </c>
      <c r="D74" s="176">
        <f>基金残高に係る経年分析!H57</f>
        <v>12457</v>
      </c>
    </row>
  </sheetData>
  <sheetProtection algorithmName="SHA-512" hashValue="VbU8zjofEicwbbwN7BdghZIs0d4gslwVv5jL4cVmMalYvy10Tw/s9h01ixhreln+AcZJQT18HXmaUXxZMa+pQQ==" saltValue="9rwDW+bLpvnuG/jerk/P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214</v>
      </c>
      <c r="DI1" s="746"/>
      <c r="DJ1" s="746"/>
      <c r="DK1" s="746"/>
      <c r="DL1" s="746"/>
      <c r="DM1" s="746"/>
      <c r="DN1" s="747"/>
      <c r="DO1" s="212"/>
      <c r="DP1" s="745" t="s">
        <v>215</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217</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218</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219</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220</v>
      </c>
      <c r="S4" s="688"/>
      <c r="T4" s="688"/>
      <c r="U4" s="688"/>
      <c r="V4" s="688"/>
      <c r="W4" s="688"/>
      <c r="X4" s="688"/>
      <c r="Y4" s="689"/>
      <c r="Z4" s="687" t="s">
        <v>221</v>
      </c>
      <c r="AA4" s="688"/>
      <c r="AB4" s="688"/>
      <c r="AC4" s="689"/>
      <c r="AD4" s="687" t="s">
        <v>222</v>
      </c>
      <c r="AE4" s="688"/>
      <c r="AF4" s="688"/>
      <c r="AG4" s="688"/>
      <c r="AH4" s="688"/>
      <c r="AI4" s="688"/>
      <c r="AJ4" s="688"/>
      <c r="AK4" s="689"/>
      <c r="AL4" s="687" t="s">
        <v>221</v>
      </c>
      <c r="AM4" s="688"/>
      <c r="AN4" s="688"/>
      <c r="AO4" s="689"/>
      <c r="AP4" s="748" t="s">
        <v>223</v>
      </c>
      <c r="AQ4" s="748"/>
      <c r="AR4" s="748"/>
      <c r="AS4" s="748"/>
      <c r="AT4" s="748"/>
      <c r="AU4" s="748"/>
      <c r="AV4" s="748"/>
      <c r="AW4" s="748"/>
      <c r="AX4" s="748"/>
      <c r="AY4" s="748"/>
      <c r="AZ4" s="748"/>
      <c r="BA4" s="748"/>
      <c r="BB4" s="748"/>
      <c r="BC4" s="748"/>
      <c r="BD4" s="748"/>
      <c r="BE4" s="748"/>
      <c r="BF4" s="748"/>
      <c r="BG4" s="748" t="s">
        <v>224</v>
      </c>
      <c r="BH4" s="748"/>
      <c r="BI4" s="748"/>
      <c r="BJ4" s="748"/>
      <c r="BK4" s="748"/>
      <c r="BL4" s="748"/>
      <c r="BM4" s="748"/>
      <c r="BN4" s="748"/>
      <c r="BO4" s="748" t="s">
        <v>221</v>
      </c>
      <c r="BP4" s="748"/>
      <c r="BQ4" s="748"/>
      <c r="BR4" s="748"/>
      <c r="BS4" s="748" t="s">
        <v>225</v>
      </c>
      <c r="BT4" s="748"/>
      <c r="BU4" s="748"/>
      <c r="BV4" s="748"/>
      <c r="BW4" s="748"/>
      <c r="BX4" s="748"/>
      <c r="BY4" s="748"/>
      <c r="BZ4" s="748"/>
      <c r="CA4" s="748"/>
      <c r="CB4" s="748"/>
      <c r="CD4" s="730" t="s">
        <v>226</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2" customFormat="1" ht="11.25" customHeight="1" x14ac:dyDescent="0.15">
      <c r="B5" s="696" t="s">
        <v>227</v>
      </c>
      <c r="C5" s="697"/>
      <c r="D5" s="697"/>
      <c r="E5" s="697"/>
      <c r="F5" s="697"/>
      <c r="G5" s="697"/>
      <c r="H5" s="697"/>
      <c r="I5" s="697"/>
      <c r="J5" s="697"/>
      <c r="K5" s="697"/>
      <c r="L5" s="697"/>
      <c r="M5" s="697"/>
      <c r="N5" s="697"/>
      <c r="O5" s="697"/>
      <c r="P5" s="697"/>
      <c r="Q5" s="698"/>
      <c r="R5" s="681">
        <v>3094473</v>
      </c>
      <c r="S5" s="682"/>
      <c r="T5" s="682"/>
      <c r="U5" s="682"/>
      <c r="V5" s="682"/>
      <c r="W5" s="682"/>
      <c r="X5" s="682"/>
      <c r="Y5" s="725"/>
      <c r="Z5" s="743">
        <v>11.8</v>
      </c>
      <c r="AA5" s="743"/>
      <c r="AB5" s="743"/>
      <c r="AC5" s="743"/>
      <c r="AD5" s="744">
        <v>3094473</v>
      </c>
      <c r="AE5" s="744"/>
      <c r="AF5" s="744"/>
      <c r="AG5" s="744"/>
      <c r="AH5" s="744"/>
      <c r="AI5" s="744"/>
      <c r="AJ5" s="744"/>
      <c r="AK5" s="744"/>
      <c r="AL5" s="726">
        <v>25.2</v>
      </c>
      <c r="AM5" s="701"/>
      <c r="AN5" s="701"/>
      <c r="AO5" s="727"/>
      <c r="AP5" s="696" t="s">
        <v>228</v>
      </c>
      <c r="AQ5" s="697"/>
      <c r="AR5" s="697"/>
      <c r="AS5" s="697"/>
      <c r="AT5" s="697"/>
      <c r="AU5" s="697"/>
      <c r="AV5" s="697"/>
      <c r="AW5" s="697"/>
      <c r="AX5" s="697"/>
      <c r="AY5" s="697"/>
      <c r="AZ5" s="697"/>
      <c r="BA5" s="697"/>
      <c r="BB5" s="697"/>
      <c r="BC5" s="697"/>
      <c r="BD5" s="697"/>
      <c r="BE5" s="697"/>
      <c r="BF5" s="698"/>
      <c r="BG5" s="628">
        <v>3093809</v>
      </c>
      <c r="BH5" s="629"/>
      <c r="BI5" s="629"/>
      <c r="BJ5" s="629"/>
      <c r="BK5" s="629"/>
      <c r="BL5" s="629"/>
      <c r="BM5" s="629"/>
      <c r="BN5" s="630"/>
      <c r="BO5" s="655">
        <v>100</v>
      </c>
      <c r="BP5" s="655"/>
      <c r="BQ5" s="655"/>
      <c r="BR5" s="655"/>
      <c r="BS5" s="656">
        <v>32527</v>
      </c>
      <c r="BT5" s="656"/>
      <c r="BU5" s="656"/>
      <c r="BV5" s="656"/>
      <c r="BW5" s="656"/>
      <c r="BX5" s="656"/>
      <c r="BY5" s="656"/>
      <c r="BZ5" s="656"/>
      <c r="CA5" s="656"/>
      <c r="CB5" s="714"/>
      <c r="CD5" s="730" t="s">
        <v>223</v>
      </c>
      <c r="CE5" s="731"/>
      <c r="CF5" s="731"/>
      <c r="CG5" s="731"/>
      <c r="CH5" s="731"/>
      <c r="CI5" s="731"/>
      <c r="CJ5" s="731"/>
      <c r="CK5" s="731"/>
      <c r="CL5" s="731"/>
      <c r="CM5" s="731"/>
      <c r="CN5" s="731"/>
      <c r="CO5" s="731"/>
      <c r="CP5" s="731"/>
      <c r="CQ5" s="732"/>
      <c r="CR5" s="730" t="s">
        <v>229</v>
      </c>
      <c r="CS5" s="731"/>
      <c r="CT5" s="731"/>
      <c r="CU5" s="731"/>
      <c r="CV5" s="731"/>
      <c r="CW5" s="731"/>
      <c r="CX5" s="731"/>
      <c r="CY5" s="732"/>
      <c r="CZ5" s="730" t="s">
        <v>221</v>
      </c>
      <c r="DA5" s="731"/>
      <c r="DB5" s="731"/>
      <c r="DC5" s="732"/>
      <c r="DD5" s="730" t="s">
        <v>230</v>
      </c>
      <c r="DE5" s="731"/>
      <c r="DF5" s="731"/>
      <c r="DG5" s="731"/>
      <c r="DH5" s="731"/>
      <c r="DI5" s="731"/>
      <c r="DJ5" s="731"/>
      <c r="DK5" s="731"/>
      <c r="DL5" s="731"/>
      <c r="DM5" s="731"/>
      <c r="DN5" s="731"/>
      <c r="DO5" s="731"/>
      <c r="DP5" s="732"/>
      <c r="DQ5" s="730" t="s">
        <v>231</v>
      </c>
      <c r="DR5" s="731"/>
      <c r="DS5" s="731"/>
      <c r="DT5" s="731"/>
      <c r="DU5" s="731"/>
      <c r="DV5" s="731"/>
      <c r="DW5" s="731"/>
      <c r="DX5" s="731"/>
      <c r="DY5" s="731"/>
      <c r="DZ5" s="731"/>
      <c r="EA5" s="731"/>
      <c r="EB5" s="731"/>
      <c r="EC5" s="732"/>
    </row>
    <row r="6" spans="2:143" ht="11.25" customHeight="1" x14ac:dyDescent="0.15">
      <c r="B6" s="625" t="s">
        <v>232</v>
      </c>
      <c r="C6" s="626"/>
      <c r="D6" s="626"/>
      <c r="E6" s="626"/>
      <c r="F6" s="626"/>
      <c r="G6" s="626"/>
      <c r="H6" s="626"/>
      <c r="I6" s="626"/>
      <c r="J6" s="626"/>
      <c r="K6" s="626"/>
      <c r="L6" s="626"/>
      <c r="M6" s="626"/>
      <c r="N6" s="626"/>
      <c r="O6" s="626"/>
      <c r="P6" s="626"/>
      <c r="Q6" s="627"/>
      <c r="R6" s="628">
        <v>230309</v>
      </c>
      <c r="S6" s="629"/>
      <c r="T6" s="629"/>
      <c r="U6" s="629"/>
      <c r="V6" s="629"/>
      <c r="W6" s="629"/>
      <c r="X6" s="629"/>
      <c r="Y6" s="630"/>
      <c r="Z6" s="655">
        <v>0.9</v>
      </c>
      <c r="AA6" s="655"/>
      <c r="AB6" s="655"/>
      <c r="AC6" s="655"/>
      <c r="AD6" s="656">
        <v>230309</v>
      </c>
      <c r="AE6" s="656"/>
      <c r="AF6" s="656"/>
      <c r="AG6" s="656"/>
      <c r="AH6" s="656"/>
      <c r="AI6" s="656"/>
      <c r="AJ6" s="656"/>
      <c r="AK6" s="656"/>
      <c r="AL6" s="631">
        <v>1.9</v>
      </c>
      <c r="AM6" s="632"/>
      <c r="AN6" s="632"/>
      <c r="AO6" s="657"/>
      <c r="AP6" s="625" t="s">
        <v>233</v>
      </c>
      <c r="AQ6" s="626"/>
      <c r="AR6" s="626"/>
      <c r="AS6" s="626"/>
      <c r="AT6" s="626"/>
      <c r="AU6" s="626"/>
      <c r="AV6" s="626"/>
      <c r="AW6" s="626"/>
      <c r="AX6" s="626"/>
      <c r="AY6" s="626"/>
      <c r="AZ6" s="626"/>
      <c r="BA6" s="626"/>
      <c r="BB6" s="626"/>
      <c r="BC6" s="626"/>
      <c r="BD6" s="626"/>
      <c r="BE6" s="626"/>
      <c r="BF6" s="627"/>
      <c r="BG6" s="628">
        <v>3093809</v>
      </c>
      <c r="BH6" s="629"/>
      <c r="BI6" s="629"/>
      <c r="BJ6" s="629"/>
      <c r="BK6" s="629"/>
      <c r="BL6" s="629"/>
      <c r="BM6" s="629"/>
      <c r="BN6" s="630"/>
      <c r="BO6" s="655">
        <v>100</v>
      </c>
      <c r="BP6" s="655"/>
      <c r="BQ6" s="655"/>
      <c r="BR6" s="655"/>
      <c r="BS6" s="656">
        <v>32527</v>
      </c>
      <c r="BT6" s="656"/>
      <c r="BU6" s="656"/>
      <c r="BV6" s="656"/>
      <c r="BW6" s="656"/>
      <c r="BX6" s="656"/>
      <c r="BY6" s="656"/>
      <c r="BZ6" s="656"/>
      <c r="CA6" s="656"/>
      <c r="CB6" s="714"/>
      <c r="CD6" s="684" t="s">
        <v>234</v>
      </c>
      <c r="CE6" s="685"/>
      <c r="CF6" s="685"/>
      <c r="CG6" s="685"/>
      <c r="CH6" s="685"/>
      <c r="CI6" s="685"/>
      <c r="CJ6" s="685"/>
      <c r="CK6" s="685"/>
      <c r="CL6" s="685"/>
      <c r="CM6" s="685"/>
      <c r="CN6" s="685"/>
      <c r="CO6" s="685"/>
      <c r="CP6" s="685"/>
      <c r="CQ6" s="686"/>
      <c r="CR6" s="628">
        <v>159477</v>
      </c>
      <c r="CS6" s="629"/>
      <c r="CT6" s="629"/>
      <c r="CU6" s="629"/>
      <c r="CV6" s="629"/>
      <c r="CW6" s="629"/>
      <c r="CX6" s="629"/>
      <c r="CY6" s="630"/>
      <c r="CZ6" s="726">
        <v>0.6</v>
      </c>
      <c r="DA6" s="701"/>
      <c r="DB6" s="701"/>
      <c r="DC6" s="729"/>
      <c r="DD6" s="634" t="s">
        <v>129</v>
      </c>
      <c r="DE6" s="629"/>
      <c r="DF6" s="629"/>
      <c r="DG6" s="629"/>
      <c r="DH6" s="629"/>
      <c r="DI6" s="629"/>
      <c r="DJ6" s="629"/>
      <c r="DK6" s="629"/>
      <c r="DL6" s="629"/>
      <c r="DM6" s="629"/>
      <c r="DN6" s="629"/>
      <c r="DO6" s="629"/>
      <c r="DP6" s="630"/>
      <c r="DQ6" s="634">
        <v>159477</v>
      </c>
      <c r="DR6" s="629"/>
      <c r="DS6" s="629"/>
      <c r="DT6" s="629"/>
      <c r="DU6" s="629"/>
      <c r="DV6" s="629"/>
      <c r="DW6" s="629"/>
      <c r="DX6" s="629"/>
      <c r="DY6" s="629"/>
      <c r="DZ6" s="629"/>
      <c r="EA6" s="629"/>
      <c r="EB6" s="629"/>
      <c r="EC6" s="672"/>
    </row>
    <row r="7" spans="2:143" ht="11.25" customHeight="1" x14ac:dyDescent="0.15">
      <c r="B7" s="625" t="s">
        <v>235</v>
      </c>
      <c r="C7" s="626"/>
      <c r="D7" s="626"/>
      <c r="E7" s="626"/>
      <c r="F7" s="626"/>
      <c r="G7" s="626"/>
      <c r="H7" s="626"/>
      <c r="I7" s="626"/>
      <c r="J7" s="626"/>
      <c r="K7" s="626"/>
      <c r="L7" s="626"/>
      <c r="M7" s="626"/>
      <c r="N7" s="626"/>
      <c r="O7" s="626"/>
      <c r="P7" s="626"/>
      <c r="Q7" s="627"/>
      <c r="R7" s="628">
        <v>1237</v>
      </c>
      <c r="S7" s="629"/>
      <c r="T7" s="629"/>
      <c r="U7" s="629"/>
      <c r="V7" s="629"/>
      <c r="W7" s="629"/>
      <c r="X7" s="629"/>
      <c r="Y7" s="630"/>
      <c r="Z7" s="655">
        <v>0</v>
      </c>
      <c r="AA7" s="655"/>
      <c r="AB7" s="655"/>
      <c r="AC7" s="655"/>
      <c r="AD7" s="656">
        <v>1237</v>
      </c>
      <c r="AE7" s="656"/>
      <c r="AF7" s="656"/>
      <c r="AG7" s="656"/>
      <c r="AH7" s="656"/>
      <c r="AI7" s="656"/>
      <c r="AJ7" s="656"/>
      <c r="AK7" s="656"/>
      <c r="AL7" s="631">
        <v>0</v>
      </c>
      <c r="AM7" s="632"/>
      <c r="AN7" s="632"/>
      <c r="AO7" s="657"/>
      <c r="AP7" s="625" t="s">
        <v>236</v>
      </c>
      <c r="AQ7" s="626"/>
      <c r="AR7" s="626"/>
      <c r="AS7" s="626"/>
      <c r="AT7" s="626"/>
      <c r="AU7" s="626"/>
      <c r="AV7" s="626"/>
      <c r="AW7" s="626"/>
      <c r="AX7" s="626"/>
      <c r="AY7" s="626"/>
      <c r="AZ7" s="626"/>
      <c r="BA7" s="626"/>
      <c r="BB7" s="626"/>
      <c r="BC7" s="626"/>
      <c r="BD7" s="626"/>
      <c r="BE7" s="626"/>
      <c r="BF7" s="627"/>
      <c r="BG7" s="628">
        <v>1039241</v>
      </c>
      <c r="BH7" s="629"/>
      <c r="BI7" s="629"/>
      <c r="BJ7" s="629"/>
      <c r="BK7" s="629"/>
      <c r="BL7" s="629"/>
      <c r="BM7" s="629"/>
      <c r="BN7" s="630"/>
      <c r="BO7" s="655">
        <v>33.6</v>
      </c>
      <c r="BP7" s="655"/>
      <c r="BQ7" s="655"/>
      <c r="BR7" s="655"/>
      <c r="BS7" s="656">
        <v>32527</v>
      </c>
      <c r="BT7" s="656"/>
      <c r="BU7" s="656"/>
      <c r="BV7" s="656"/>
      <c r="BW7" s="656"/>
      <c r="BX7" s="656"/>
      <c r="BY7" s="656"/>
      <c r="BZ7" s="656"/>
      <c r="CA7" s="656"/>
      <c r="CB7" s="714"/>
      <c r="CD7" s="662" t="s">
        <v>237</v>
      </c>
      <c r="CE7" s="663"/>
      <c r="CF7" s="663"/>
      <c r="CG7" s="663"/>
      <c r="CH7" s="663"/>
      <c r="CI7" s="663"/>
      <c r="CJ7" s="663"/>
      <c r="CK7" s="663"/>
      <c r="CL7" s="663"/>
      <c r="CM7" s="663"/>
      <c r="CN7" s="663"/>
      <c r="CO7" s="663"/>
      <c r="CP7" s="663"/>
      <c r="CQ7" s="664"/>
      <c r="CR7" s="628">
        <v>5634724</v>
      </c>
      <c r="CS7" s="629"/>
      <c r="CT7" s="629"/>
      <c r="CU7" s="629"/>
      <c r="CV7" s="629"/>
      <c r="CW7" s="629"/>
      <c r="CX7" s="629"/>
      <c r="CY7" s="630"/>
      <c r="CZ7" s="655">
        <v>22.8</v>
      </c>
      <c r="DA7" s="655"/>
      <c r="DB7" s="655"/>
      <c r="DC7" s="655"/>
      <c r="DD7" s="634">
        <v>503201</v>
      </c>
      <c r="DE7" s="629"/>
      <c r="DF7" s="629"/>
      <c r="DG7" s="629"/>
      <c r="DH7" s="629"/>
      <c r="DI7" s="629"/>
      <c r="DJ7" s="629"/>
      <c r="DK7" s="629"/>
      <c r="DL7" s="629"/>
      <c r="DM7" s="629"/>
      <c r="DN7" s="629"/>
      <c r="DO7" s="629"/>
      <c r="DP7" s="630"/>
      <c r="DQ7" s="634">
        <v>4035963</v>
      </c>
      <c r="DR7" s="629"/>
      <c r="DS7" s="629"/>
      <c r="DT7" s="629"/>
      <c r="DU7" s="629"/>
      <c r="DV7" s="629"/>
      <c r="DW7" s="629"/>
      <c r="DX7" s="629"/>
      <c r="DY7" s="629"/>
      <c r="DZ7" s="629"/>
      <c r="EA7" s="629"/>
      <c r="EB7" s="629"/>
      <c r="EC7" s="672"/>
    </row>
    <row r="8" spans="2:143" ht="11.25" customHeight="1" x14ac:dyDescent="0.15">
      <c r="B8" s="625" t="s">
        <v>238</v>
      </c>
      <c r="C8" s="626"/>
      <c r="D8" s="626"/>
      <c r="E8" s="626"/>
      <c r="F8" s="626"/>
      <c r="G8" s="626"/>
      <c r="H8" s="626"/>
      <c r="I8" s="626"/>
      <c r="J8" s="626"/>
      <c r="K8" s="626"/>
      <c r="L8" s="626"/>
      <c r="M8" s="626"/>
      <c r="N8" s="626"/>
      <c r="O8" s="626"/>
      <c r="P8" s="626"/>
      <c r="Q8" s="627"/>
      <c r="R8" s="628">
        <v>9311</v>
      </c>
      <c r="S8" s="629"/>
      <c r="T8" s="629"/>
      <c r="U8" s="629"/>
      <c r="V8" s="629"/>
      <c r="W8" s="629"/>
      <c r="X8" s="629"/>
      <c r="Y8" s="630"/>
      <c r="Z8" s="655">
        <v>0</v>
      </c>
      <c r="AA8" s="655"/>
      <c r="AB8" s="655"/>
      <c r="AC8" s="655"/>
      <c r="AD8" s="656">
        <v>9311</v>
      </c>
      <c r="AE8" s="656"/>
      <c r="AF8" s="656"/>
      <c r="AG8" s="656"/>
      <c r="AH8" s="656"/>
      <c r="AI8" s="656"/>
      <c r="AJ8" s="656"/>
      <c r="AK8" s="656"/>
      <c r="AL8" s="631">
        <v>0.1</v>
      </c>
      <c r="AM8" s="632"/>
      <c r="AN8" s="632"/>
      <c r="AO8" s="657"/>
      <c r="AP8" s="625" t="s">
        <v>239</v>
      </c>
      <c r="AQ8" s="626"/>
      <c r="AR8" s="626"/>
      <c r="AS8" s="626"/>
      <c r="AT8" s="626"/>
      <c r="AU8" s="626"/>
      <c r="AV8" s="626"/>
      <c r="AW8" s="626"/>
      <c r="AX8" s="626"/>
      <c r="AY8" s="626"/>
      <c r="AZ8" s="626"/>
      <c r="BA8" s="626"/>
      <c r="BB8" s="626"/>
      <c r="BC8" s="626"/>
      <c r="BD8" s="626"/>
      <c r="BE8" s="626"/>
      <c r="BF8" s="627"/>
      <c r="BG8" s="628">
        <v>42820</v>
      </c>
      <c r="BH8" s="629"/>
      <c r="BI8" s="629"/>
      <c r="BJ8" s="629"/>
      <c r="BK8" s="629"/>
      <c r="BL8" s="629"/>
      <c r="BM8" s="629"/>
      <c r="BN8" s="630"/>
      <c r="BO8" s="655">
        <v>1.4</v>
      </c>
      <c r="BP8" s="655"/>
      <c r="BQ8" s="655"/>
      <c r="BR8" s="655"/>
      <c r="BS8" s="656" t="s">
        <v>129</v>
      </c>
      <c r="BT8" s="656"/>
      <c r="BU8" s="656"/>
      <c r="BV8" s="656"/>
      <c r="BW8" s="656"/>
      <c r="BX8" s="656"/>
      <c r="BY8" s="656"/>
      <c r="BZ8" s="656"/>
      <c r="CA8" s="656"/>
      <c r="CB8" s="714"/>
      <c r="CD8" s="662" t="s">
        <v>240</v>
      </c>
      <c r="CE8" s="663"/>
      <c r="CF8" s="663"/>
      <c r="CG8" s="663"/>
      <c r="CH8" s="663"/>
      <c r="CI8" s="663"/>
      <c r="CJ8" s="663"/>
      <c r="CK8" s="663"/>
      <c r="CL8" s="663"/>
      <c r="CM8" s="663"/>
      <c r="CN8" s="663"/>
      <c r="CO8" s="663"/>
      <c r="CP8" s="663"/>
      <c r="CQ8" s="664"/>
      <c r="CR8" s="628">
        <v>7291534</v>
      </c>
      <c r="CS8" s="629"/>
      <c r="CT8" s="629"/>
      <c r="CU8" s="629"/>
      <c r="CV8" s="629"/>
      <c r="CW8" s="629"/>
      <c r="CX8" s="629"/>
      <c r="CY8" s="630"/>
      <c r="CZ8" s="655">
        <v>29.5</v>
      </c>
      <c r="DA8" s="655"/>
      <c r="DB8" s="655"/>
      <c r="DC8" s="655"/>
      <c r="DD8" s="634">
        <v>128502</v>
      </c>
      <c r="DE8" s="629"/>
      <c r="DF8" s="629"/>
      <c r="DG8" s="629"/>
      <c r="DH8" s="629"/>
      <c r="DI8" s="629"/>
      <c r="DJ8" s="629"/>
      <c r="DK8" s="629"/>
      <c r="DL8" s="629"/>
      <c r="DM8" s="629"/>
      <c r="DN8" s="629"/>
      <c r="DO8" s="629"/>
      <c r="DP8" s="630"/>
      <c r="DQ8" s="634">
        <v>3036587</v>
      </c>
      <c r="DR8" s="629"/>
      <c r="DS8" s="629"/>
      <c r="DT8" s="629"/>
      <c r="DU8" s="629"/>
      <c r="DV8" s="629"/>
      <c r="DW8" s="629"/>
      <c r="DX8" s="629"/>
      <c r="DY8" s="629"/>
      <c r="DZ8" s="629"/>
      <c r="EA8" s="629"/>
      <c r="EB8" s="629"/>
      <c r="EC8" s="672"/>
    </row>
    <row r="9" spans="2:143" ht="11.25" customHeight="1" x14ac:dyDescent="0.15">
      <c r="B9" s="625" t="s">
        <v>241</v>
      </c>
      <c r="C9" s="626"/>
      <c r="D9" s="626"/>
      <c r="E9" s="626"/>
      <c r="F9" s="626"/>
      <c r="G9" s="626"/>
      <c r="H9" s="626"/>
      <c r="I9" s="626"/>
      <c r="J9" s="626"/>
      <c r="K9" s="626"/>
      <c r="L9" s="626"/>
      <c r="M9" s="626"/>
      <c r="N9" s="626"/>
      <c r="O9" s="626"/>
      <c r="P9" s="626"/>
      <c r="Q9" s="627"/>
      <c r="R9" s="628">
        <v>11726</v>
      </c>
      <c r="S9" s="629"/>
      <c r="T9" s="629"/>
      <c r="U9" s="629"/>
      <c r="V9" s="629"/>
      <c r="W9" s="629"/>
      <c r="X9" s="629"/>
      <c r="Y9" s="630"/>
      <c r="Z9" s="655">
        <v>0</v>
      </c>
      <c r="AA9" s="655"/>
      <c r="AB9" s="655"/>
      <c r="AC9" s="655"/>
      <c r="AD9" s="656">
        <v>11726</v>
      </c>
      <c r="AE9" s="656"/>
      <c r="AF9" s="656"/>
      <c r="AG9" s="656"/>
      <c r="AH9" s="656"/>
      <c r="AI9" s="656"/>
      <c r="AJ9" s="656"/>
      <c r="AK9" s="656"/>
      <c r="AL9" s="631">
        <v>0.1</v>
      </c>
      <c r="AM9" s="632"/>
      <c r="AN9" s="632"/>
      <c r="AO9" s="657"/>
      <c r="AP9" s="625" t="s">
        <v>242</v>
      </c>
      <c r="AQ9" s="626"/>
      <c r="AR9" s="626"/>
      <c r="AS9" s="626"/>
      <c r="AT9" s="626"/>
      <c r="AU9" s="626"/>
      <c r="AV9" s="626"/>
      <c r="AW9" s="626"/>
      <c r="AX9" s="626"/>
      <c r="AY9" s="626"/>
      <c r="AZ9" s="626"/>
      <c r="BA9" s="626"/>
      <c r="BB9" s="626"/>
      <c r="BC9" s="626"/>
      <c r="BD9" s="626"/>
      <c r="BE9" s="626"/>
      <c r="BF9" s="627"/>
      <c r="BG9" s="628">
        <v>829730</v>
      </c>
      <c r="BH9" s="629"/>
      <c r="BI9" s="629"/>
      <c r="BJ9" s="629"/>
      <c r="BK9" s="629"/>
      <c r="BL9" s="629"/>
      <c r="BM9" s="629"/>
      <c r="BN9" s="630"/>
      <c r="BO9" s="655">
        <v>26.8</v>
      </c>
      <c r="BP9" s="655"/>
      <c r="BQ9" s="655"/>
      <c r="BR9" s="655"/>
      <c r="BS9" s="656" t="s">
        <v>129</v>
      </c>
      <c r="BT9" s="656"/>
      <c r="BU9" s="656"/>
      <c r="BV9" s="656"/>
      <c r="BW9" s="656"/>
      <c r="BX9" s="656"/>
      <c r="BY9" s="656"/>
      <c r="BZ9" s="656"/>
      <c r="CA9" s="656"/>
      <c r="CB9" s="714"/>
      <c r="CD9" s="662" t="s">
        <v>243</v>
      </c>
      <c r="CE9" s="663"/>
      <c r="CF9" s="663"/>
      <c r="CG9" s="663"/>
      <c r="CH9" s="663"/>
      <c r="CI9" s="663"/>
      <c r="CJ9" s="663"/>
      <c r="CK9" s="663"/>
      <c r="CL9" s="663"/>
      <c r="CM9" s="663"/>
      <c r="CN9" s="663"/>
      <c r="CO9" s="663"/>
      <c r="CP9" s="663"/>
      <c r="CQ9" s="664"/>
      <c r="CR9" s="628">
        <v>2382945</v>
      </c>
      <c r="CS9" s="629"/>
      <c r="CT9" s="629"/>
      <c r="CU9" s="629"/>
      <c r="CV9" s="629"/>
      <c r="CW9" s="629"/>
      <c r="CX9" s="629"/>
      <c r="CY9" s="630"/>
      <c r="CZ9" s="655">
        <v>9.6999999999999993</v>
      </c>
      <c r="DA9" s="655"/>
      <c r="DB9" s="655"/>
      <c r="DC9" s="655"/>
      <c r="DD9" s="634">
        <v>62765</v>
      </c>
      <c r="DE9" s="629"/>
      <c r="DF9" s="629"/>
      <c r="DG9" s="629"/>
      <c r="DH9" s="629"/>
      <c r="DI9" s="629"/>
      <c r="DJ9" s="629"/>
      <c r="DK9" s="629"/>
      <c r="DL9" s="629"/>
      <c r="DM9" s="629"/>
      <c r="DN9" s="629"/>
      <c r="DO9" s="629"/>
      <c r="DP9" s="630"/>
      <c r="DQ9" s="634">
        <v>1751805</v>
      </c>
      <c r="DR9" s="629"/>
      <c r="DS9" s="629"/>
      <c r="DT9" s="629"/>
      <c r="DU9" s="629"/>
      <c r="DV9" s="629"/>
      <c r="DW9" s="629"/>
      <c r="DX9" s="629"/>
      <c r="DY9" s="629"/>
      <c r="DZ9" s="629"/>
      <c r="EA9" s="629"/>
      <c r="EB9" s="629"/>
      <c r="EC9" s="672"/>
    </row>
    <row r="10" spans="2:143" ht="11.25" customHeight="1" x14ac:dyDescent="0.15">
      <c r="B10" s="625" t="s">
        <v>244</v>
      </c>
      <c r="C10" s="626"/>
      <c r="D10" s="626"/>
      <c r="E10" s="626"/>
      <c r="F10" s="626"/>
      <c r="G10" s="626"/>
      <c r="H10" s="626"/>
      <c r="I10" s="626"/>
      <c r="J10" s="626"/>
      <c r="K10" s="626"/>
      <c r="L10" s="626"/>
      <c r="M10" s="626"/>
      <c r="N10" s="626"/>
      <c r="O10" s="626"/>
      <c r="P10" s="626"/>
      <c r="Q10" s="627"/>
      <c r="R10" s="628" t="s">
        <v>129</v>
      </c>
      <c r="S10" s="629"/>
      <c r="T10" s="629"/>
      <c r="U10" s="629"/>
      <c r="V10" s="629"/>
      <c r="W10" s="629"/>
      <c r="X10" s="629"/>
      <c r="Y10" s="630"/>
      <c r="Z10" s="655" t="s">
        <v>129</v>
      </c>
      <c r="AA10" s="655"/>
      <c r="AB10" s="655"/>
      <c r="AC10" s="655"/>
      <c r="AD10" s="656" t="s">
        <v>129</v>
      </c>
      <c r="AE10" s="656"/>
      <c r="AF10" s="656"/>
      <c r="AG10" s="656"/>
      <c r="AH10" s="656"/>
      <c r="AI10" s="656"/>
      <c r="AJ10" s="656"/>
      <c r="AK10" s="656"/>
      <c r="AL10" s="631" t="s">
        <v>129</v>
      </c>
      <c r="AM10" s="632"/>
      <c r="AN10" s="632"/>
      <c r="AO10" s="657"/>
      <c r="AP10" s="625" t="s">
        <v>245</v>
      </c>
      <c r="AQ10" s="626"/>
      <c r="AR10" s="626"/>
      <c r="AS10" s="626"/>
      <c r="AT10" s="626"/>
      <c r="AU10" s="626"/>
      <c r="AV10" s="626"/>
      <c r="AW10" s="626"/>
      <c r="AX10" s="626"/>
      <c r="AY10" s="626"/>
      <c r="AZ10" s="626"/>
      <c r="BA10" s="626"/>
      <c r="BB10" s="626"/>
      <c r="BC10" s="626"/>
      <c r="BD10" s="626"/>
      <c r="BE10" s="626"/>
      <c r="BF10" s="627"/>
      <c r="BG10" s="628">
        <v>52517</v>
      </c>
      <c r="BH10" s="629"/>
      <c r="BI10" s="629"/>
      <c r="BJ10" s="629"/>
      <c r="BK10" s="629"/>
      <c r="BL10" s="629"/>
      <c r="BM10" s="629"/>
      <c r="BN10" s="630"/>
      <c r="BO10" s="655">
        <v>1.7</v>
      </c>
      <c r="BP10" s="655"/>
      <c r="BQ10" s="655"/>
      <c r="BR10" s="655"/>
      <c r="BS10" s="656" t="s">
        <v>129</v>
      </c>
      <c r="BT10" s="656"/>
      <c r="BU10" s="656"/>
      <c r="BV10" s="656"/>
      <c r="BW10" s="656"/>
      <c r="BX10" s="656"/>
      <c r="BY10" s="656"/>
      <c r="BZ10" s="656"/>
      <c r="CA10" s="656"/>
      <c r="CB10" s="714"/>
      <c r="CD10" s="662" t="s">
        <v>246</v>
      </c>
      <c r="CE10" s="663"/>
      <c r="CF10" s="663"/>
      <c r="CG10" s="663"/>
      <c r="CH10" s="663"/>
      <c r="CI10" s="663"/>
      <c r="CJ10" s="663"/>
      <c r="CK10" s="663"/>
      <c r="CL10" s="663"/>
      <c r="CM10" s="663"/>
      <c r="CN10" s="663"/>
      <c r="CO10" s="663"/>
      <c r="CP10" s="663"/>
      <c r="CQ10" s="664"/>
      <c r="CR10" s="628" t="s">
        <v>129</v>
      </c>
      <c r="CS10" s="629"/>
      <c r="CT10" s="629"/>
      <c r="CU10" s="629"/>
      <c r="CV10" s="629"/>
      <c r="CW10" s="629"/>
      <c r="CX10" s="629"/>
      <c r="CY10" s="630"/>
      <c r="CZ10" s="655" t="s">
        <v>129</v>
      </c>
      <c r="DA10" s="655"/>
      <c r="DB10" s="655"/>
      <c r="DC10" s="655"/>
      <c r="DD10" s="634" t="s">
        <v>129</v>
      </c>
      <c r="DE10" s="629"/>
      <c r="DF10" s="629"/>
      <c r="DG10" s="629"/>
      <c r="DH10" s="629"/>
      <c r="DI10" s="629"/>
      <c r="DJ10" s="629"/>
      <c r="DK10" s="629"/>
      <c r="DL10" s="629"/>
      <c r="DM10" s="629"/>
      <c r="DN10" s="629"/>
      <c r="DO10" s="629"/>
      <c r="DP10" s="630"/>
      <c r="DQ10" s="634" t="s">
        <v>129</v>
      </c>
      <c r="DR10" s="629"/>
      <c r="DS10" s="629"/>
      <c r="DT10" s="629"/>
      <c r="DU10" s="629"/>
      <c r="DV10" s="629"/>
      <c r="DW10" s="629"/>
      <c r="DX10" s="629"/>
      <c r="DY10" s="629"/>
      <c r="DZ10" s="629"/>
      <c r="EA10" s="629"/>
      <c r="EB10" s="629"/>
      <c r="EC10" s="672"/>
    </row>
    <row r="11" spans="2:143" ht="11.25" customHeight="1" x14ac:dyDescent="0.15">
      <c r="B11" s="625" t="s">
        <v>247</v>
      </c>
      <c r="C11" s="626"/>
      <c r="D11" s="626"/>
      <c r="E11" s="626"/>
      <c r="F11" s="626"/>
      <c r="G11" s="626"/>
      <c r="H11" s="626"/>
      <c r="I11" s="626"/>
      <c r="J11" s="626"/>
      <c r="K11" s="626"/>
      <c r="L11" s="626"/>
      <c r="M11" s="626"/>
      <c r="N11" s="626"/>
      <c r="O11" s="626"/>
      <c r="P11" s="626"/>
      <c r="Q11" s="627"/>
      <c r="R11" s="628">
        <v>648993</v>
      </c>
      <c r="S11" s="629"/>
      <c r="T11" s="629"/>
      <c r="U11" s="629"/>
      <c r="V11" s="629"/>
      <c r="W11" s="629"/>
      <c r="X11" s="629"/>
      <c r="Y11" s="630"/>
      <c r="Z11" s="631">
        <v>2.5</v>
      </c>
      <c r="AA11" s="632"/>
      <c r="AB11" s="632"/>
      <c r="AC11" s="633"/>
      <c r="AD11" s="634">
        <v>648993</v>
      </c>
      <c r="AE11" s="629"/>
      <c r="AF11" s="629"/>
      <c r="AG11" s="629"/>
      <c r="AH11" s="629"/>
      <c r="AI11" s="629"/>
      <c r="AJ11" s="629"/>
      <c r="AK11" s="630"/>
      <c r="AL11" s="631">
        <v>5.3</v>
      </c>
      <c r="AM11" s="632"/>
      <c r="AN11" s="632"/>
      <c r="AO11" s="657"/>
      <c r="AP11" s="625" t="s">
        <v>248</v>
      </c>
      <c r="AQ11" s="626"/>
      <c r="AR11" s="626"/>
      <c r="AS11" s="626"/>
      <c r="AT11" s="626"/>
      <c r="AU11" s="626"/>
      <c r="AV11" s="626"/>
      <c r="AW11" s="626"/>
      <c r="AX11" s="626"/>
      <c r="AY11" s="626"/>
      <c r="AZ11" s="626"/>
      <c r="BA11" s="626"/>
      <c r="BB11" s="626"/>
      <c r="BC11" s="626"/>
      <c r="BD11" s="626"/>
      <c r="BE11" s="626"/>
      <c r="BF11" s="627"/>
      <c r="BG11" s="628">
        <v>114174</v>
      </c>
      <c r="BH11" s="629"/>
      <c r="BI11" s="629"/>
      <c r="BJ11" s="629"/>
      <c r="BK11" s="629"/>
      <c r="BL11" s="629"/>
      <c r="BM11" s="629"/>
      <c r="BN11" s="630"/>
      <c r="BO11" s="655">
        <v>3.7</v>
      </c>
      <c r="BP11" s="655"/>
      <c r="BQ11" s="655"/>
      <c r="BR11" s="655"/>
      <c r="BS11" s="656">
        <v>32527</v>
      </c>
      <c r="BT11" s="656"/>
      <c r="BU11" s="656"/>
      <c r="BV11" s="656"/>
      <c r="BW11" s="656"/>
      <c r="BX11" s="656"/>
      <c r="BY11" s="656"/>
      <c r="BZ11" s="656"/>
      <c r="CA11" s="656"/>
      <c r="CB11" s="714"/>
      <c r="CD11" s="662" t="s">
        <v>249</v>
      </c>
      <c r="CE11" s="663"/>
      <c r="CF11" s="663"/>
      <c r="CG11" s="663"/>
      <c r="CH11" s="663"/>
      <c r="CI11" s="663"/>
      <c r="CJ11" s="663"/>
      <c r="CK11" s="663"/>
      <c r="CL11" s="663"/>
      <c r="CM11" s="663"/>
      <c r="CN11" s="663"/>
      <c r="CO11" s="663"/>
      <c r="CP11" s="663"/>
      <c r="CQ11" s="664"/>
      <c r="CR11" s="628">
        <v>1099877</v>
      </c>
      <c r="CS11" s="629"/>
      <c r="CT11" s="629"/>
      <c r="CU11" s="629"/>
      <c r="CV11" s="629"/>
      <c r="CW11" s="629"/>
      <c r="CX11" s="629"/>
      <c r="CY11" s="630"/>
      <c r="CZ11" s="655">
        <v>4.5</v>
      </c>
      <c r="DA11" s="655"/>
      <c r="DB11" s="655"/>
      <c r="DC11" s="655"/>
      <c r="DD11" s="634">
        <v>177664</v>
      </c>
      <c r="DE11" s="629"/>
      <c r="DF11" s="629"/>
      <c r="DG11" s="629"/>
      <c r="DH11" s="629"/>
      <c r="DI11" s="629"/>
      <c r="DJ11" s="629"/>
      <c r="DK11" s="629"/>
      <c r="DL11" s="629"/>
      <c r="DM11" s="629"/>
      <c r="DN11" s="629"/>
      <c r="DO11" s="629"/>
      <c r="DP11" s="630"/>
      <c r="DQ11" s="634">
        <v>808470</v>
      </c>
      <c r="DR11" s="629"/>
      <c r="DS11" s="629"/>
      <c r="DT11" s="629"/>
      <c r="DU11" s="629"/>
      <c r="DV11" s="629"/>
      <c r="DW11" s="629"/>
      <c r="DX11" s="629"/>
      <c r="DY11" s="629"/>
      <c r="DZ11" s="629"/>
      <c r="EA11" s="629"/>
      <c r="EB11" s="629"/>
      <c r="EC11" s="672"/>
    </row>
    <row r="12" spans="2:143" ht="11.25" customHeight="1" x14ac:dyDescent="0.15">
      <c r="B12" s="625" t="s">
        <v>250</v>
      </c>
      <c r="C12" s="626"/>
      <c r="D12" s="626"/>
      <c r="E12" s="626"/>
      <c r="F12" s="626"/>
      <c r="G12" s="626"/>
      <c r="H12" s="626"/>
      <c r="I12" s="626"/>
      <c r="J12" s="626"/>
      <c r="K12" s="626"/>
      <c r="L12" s="626"/>
      <c r="M12" s="626"/>
      <c r="N12" s="626"/>
      <c r="O12" s="626"/>
      <c r="P12" s="626"/>
      <c r="Q12" s="627"/>
      <c r="R12" s="628">
        <v>28347</v>
      </c>
      <c r="S12" s="629"/>
      <c r="T12" s="629"/>
      <c r="U12" s="629"/>
      <c r="V12" s="629"/>
      <c r="W12" s="629"/>
      <c r="X12" s="629"/>
      <c r="Y12" s="630"/>
      <c r="Z12" s="655">
        <v>0.1</v>
      </c>
      <c r="AA12" s="655"/>
      <c r="AB12" s="655"/>
      <c r="AC12" s="655"/>
      <c r="AD12" s="656">
        <v>28347</v>
      </c>
      <c r="AE12" s="656"/>
      <c r="AF12" s="656"/>
      <c r="AG12" s="656"/>
      <c r="AH12" s="656"/>
      <c r="AI12" s="656"/>
      <c r="AJ12" s="656"/>
      <c r="AK12" s="656"/>
      <c r="AL12" s="631">
        <v>0.2</v>
      </c>
      <c r="AM12" s="632"/>
      <c r="AN12" s="632"/>
      <c r="AO12" s="657"/>
      <c r="AP12" s="625" t="s">
        <v>251</v>
      </c>
      <c r="AQ12" s="626"/>
      <c r="AR12" s="626"/>
      <c r="AS12" s="626"/>
      <c r="AT12" s="626"/>
      <c r="AU12" s="626"/>
      <c r="AV12" s="626"/>
      <c r="AW12" s="626"/>
      <c r="AX12" s="626"/>
      <c r="AY12" s="626"/>
      <c r="AZ12" s="626"/>
      <c r="BA12" s="626"/>
      <c r="BB12" s="626"/>
      <c r="BC12" s="626"/>
      <c r="BD12" s="626"/>
      <c r="BE12" s="626"/>
      <c r="BF12" s="627"/>
      <c r="BG12" s="628">
        <v>1726165</v>
      </c>
      <c r="BH12" s="629"/>
      <c r="BI12" s="629"/>
      <c r="BJ12" s="629"/>
      <c r="BK12" s="629"/>
      <c r="BL12" s="629"/>
      <c r="BM12" s="629"/>
      <c r="BN12" s="630"/>
      <c r="BO12" s="655">
        <v>55.8</v>
      </c>
      <c r="BP12" s="655"/>
      <c r="BQ12" s="655"/>
      <c r="BR12" s="655"/>
      <c r="BS12" s="656" t="s">
        <v>129</v>
      </c>
      <c r="BT12" s="656"/>
      <c r="BU12" s="656"/>
      <c r="BV12" s="656"/>
      <c r="BW12" s="656"/>
      <c r="BX12" s="656"/>
      <c r="BY12" s="656"/>
      <c r="BZ12" s="656"/>
      <c r="CA12" s="656"/>
      <c r="CB12" s="714"/>
      <c r="CD12" s="662" t="s">
        <v>252</v>
      </c>
      <c r="CE12" s="663"/>
      <c r="CF12" s="663"/>
      <c r="CG12" s="663"/>
      <c r="CH12" s="663"/>
      <c r="CI12" s="663"/>
      <c r="CJ12" s="663"/>
      <c r="CK12" s="663"/>
      <c r="CL12" s="663"/>
      <c r="CM12" s="663"/>
      <c r="CN12" s="663"/>
      <c r="CO12" s="663"/>
      <c r="CP12" s="663"/>
      <c r="CQ12" s="664"/>
      <c r="CR12" s="628">
        <v>673833</v>
      </c>
      <c r="CS12" s="629"/>
      <c r="CT12" s="629"/>
      <c r="CU12" s="629"/>
      <c r="CV12" s="629"/>
      <c r="CW12" s="629"/>
      <c r="CX12" s="629"/>
      <c r="CY12" s="630"/>
      <c r="CZ12" s="655">
        <v>2.7</v>
      </c>
      <c r="DA12" s="655"/>
      <c r="DB12" s="655"/>
      <c r="DC12" s="655"/>
      <c r="DD12" s="634">
        <v>10534</v>
      </c>
      <c r="DE12" s="629"/>
      <c r="DF12" s="629"/>
      <c r="DG12" s="629"/>
      <c r="DH12" s="629"/>
      <c r="DI12" s="629"/>
      <c r="DJ12" s="629"/>
      <c r="DK12" s="629"/>
      <c r="DL12" s="629"/>
      <c r="DM12" s="629"/>
      <c r="DN12" s="629"/>
      <c r="DO12" s="629"/>
      <c r="DP12" s="630"/>
      <c r="DQ12" s="634">
        <v>391309</v>
      </c>
      <c r="DR12" s="629"/>
      <c r="DS12" s="629"/>
      <c r="DT12" s="629"/>
      <c r="DU12" s="629"/>
      <c r="DV12" s="629"/>
      <c r="DW12" s="629"/>
      <c r="DX12" s="629"/>
      <c r="DY12" s="629"/>
      <c r="DZ12" s="629"/>
      <c r="EA12" s="629"/>
      <c r="EB12" s="629"/>
      <c r="EC12" s="672"/>
    </row>
    <row r="13" spans="2:143" ht="11.25" customHeight="1" x14ac:dyDescent="0.15">
      <c r="B13" s="625" t="s">
        <v>253</v>
      </c>
      <c r="C13" s="626"/>
      <c r="D13" s="626"/>
      <c r="E13" s="626"/>
      <c r="F13" s="626"/>
      <c r="G13" s="626"/>
      <c r="H13" s="626"/>
      <c r="I13" s="626"/>
      <c r="J13" s="626"/>
      <c r="K13" s="626"/>
      <c r="L13" s="626"/>
      <c r="M13" s="626"/>
      <c r="N13" s="626"/>
      <c r="O13" s="626"/>
      <c r="P13" s="626"/>
      <c r="Q13" s="627"/>
      <c r="R13" s="628" t="s">
        <v>129</v>
      </c>
      <c r="S13" s="629"/>
      <c r="T13" s="629"/>
      <c r="U13" s="629"/>
      <c r="V13" s="629"/>
      <c r="W13" s="629"/>
      <c r="X13" s="629"/>
      <c r="Y13" s="630"/>
      <c r="Z13" s="655" t="s">
        <v>129</v>
      </c>
      <c r="AA13" s="655"/>
      <c r="AB13" s="655"/>
      <c r="AC13" s="655"/>
      <c r="AD13" s="656" t="s">
        <v>129</v>
      </c>
      <c r="AE13" s="656"/>
      <c r="AF13" s="656"/>
      <c r="AG13" s="656"/>
      <c r="AH13" s="656"/>
      <c r="AI13" s="656"/>
      <c r="AJ13" s="656"/>
      <c r="AK13" s="656"/>
      <c r="AL13" s="631" t="s">
        <v>129</v>
      </c>
      <c r="AM13" s="632"/>
      <c r="AN13" s="632"/>
      <c r="AO13" s="657"/>
      <c r="AP13" s="625" t="s">
        <v>254</v>
      </c>
      <c r="AQ13" s="626"/>
      <c r="AR13" s="626"/>
      <c r="AS13" s="626"/>
      <c r="AT13" s="626"/>
      <c r="AU13" s="626"/>
      <c r="AV13" s="626"/>
      <c r="AW13" s="626"/>
      <c r="AX13" s="626"/>
      <c r="AY13" s="626"/>
      <c r="AZ13" s="626"/>
      <c r="BA13" s="626"/>
      <c r="BB13" s="626"/>
      <c r="BC13" s="626"/>
      <c r="BD13" s="626"/>
      <c r="BE13" s="626"/>
      <c r="BF13" s="627"/>
      <c r="BG13" s="628">
        <v>1714025</v>
      </c>
      <c r="BH13" s="629"/>
      <c r="BI13" s="629"/>
      <c r="BJ13" s="629"/>
      <c r="BK13" s="629"/>
      <c r="BL13" s="629"/>
      <c r="BM13" s="629"/>
      <c r="BN13" s="630"/>
      <c r="BO13" s="655">
        <v>55.4</v>
      </c>
      <c r="BP13" s="655"/>
      <c r="BQ13" s="655"/>
      <c r="BR13" s="655"/>
      <c r="BS13" s="656" t="s">
        <v>129</v>
      </c>
      <c r="BT13" s="656"/>
      <c r="BU13" s="656"/>
      <c r="BV13" s="656"/>
      <c r="BW13" s="656"/>
      <c r="BX13" s="656"/>
      <c r="BY13" s="656"/>
      <c r="BZ13" s="656"/>
      <c r="CA13" s="656"/>
      <c r="CB13" s="714"/>
      <c r="CD13" s="662" t="s">
        <v>255</v>
      </c>
      <c r="CE13" s="663"/>
      <c r="CF13" s="663"/>
      <c r="CG13" s="663"/>
      <c r="CH13" s="663"/>
      <c r="CI13" s="663"/>
      <c r="CJ13" s="663"/>
      <c r="CK13" s="663"/>
      <c r="CL13" s="663"/>
      <c r="CM13" s="663"/>
      <c r="CN13" s="663"/>
      <c r="CO13" s="663"/>
      <c r="CP13" s="663"/>
      <c r="CQ13" s="664"/>
      <c r="CR13" s="628">
        <v>1383476</v>
      </c>
      <c r="CS13" s="629"/>
      <c r="CT13" s="629"/>
      <c r="CU13" s="629"/>
      <c r="CV13" s="629"/>
      <c r="CW13" s="629"/>
      <c r="CX13" s="629"/>
      <c r="CY13" s="630"/>
      <c r="CZ13" s="655">
        <v>5.6</v>
      </c>
      <c r="DA13" s="655"/>
      <c r="DB13" s="655"/>
      <c r="DC13" s="655"/>
      <c r="DD13" s="634">
        <v>747925</v>
      </c>
      <c r="DE13" s="629"/>
      <c r="DF13" s="629"/>
      <c r="DG13" s="629"/>
      <c r="DH13" s="629"/>
      <c r="DI13" s="629"/>
      <c r="DJ13" s="629"/>
      <c r="DK13" s="629"/>
      <c r="DL13" s="629"/>
      <c r="DM13" s="629"/>
      <c r="DN13" s="629"/>
      <c r="DO13" s="629"/>
      <c r="DP13" s="630"/>
      <c r="DQ13" s="634">
        <v>556702</v>
      </c>
      <c r="DR13" s="629"/>
      <c r="DS13" s="629"/>
      <c r="DT13" s="629"/>
      <c r="DU13" s="629"/>
      <c r="DV13" s="629"/>
      <c r="DW13" s="629"/>
      <c r="DX13" s="629"/>
      <c r="DY13" s="629"/>
      <c r="DZ13" s="629"/>
      <c r="EA13" s="629"/>
      <c r="EB13" s="629"/>
      <c r="EC13" s="672"/>
    </row>
    <row r="14" spans="2:143" ht="11.25" customHeight="1" x14ac:dyDescent="0.15">
      <c r="B14" s="625" t="s">
        <v>256</v>
      </c>
      <c r="C14" s="626"/>
      <c r="D14" s="626"/>
      <c r="E14" s="626"/>
      <c r="F14" s="626"/>
      <c r="G14" s="626"/>
      <c r="H14" s="626"/>
      <c r="I14" s="626"/>
      <c r="J14" s="626"/>
      <c r="K14" s="626"/>
      <c r="L14" s="626"/>
      <c r="M14" s="626"/>
      <c r="N14" s="626"/>
      <c r="O14" s="626"/>
      <c r="P14" s="626"/>
      <c r="Q14" s="627"/>
      <c r="R14" s="628" t="s">
        <v>129</v>
      </c>
      <c r="S14" s="629"/>
      <c r="T14" s="629"/>
      <c r="U14" s="629"/>
      <c r="V14" s="629"/>
      <c r="W14" s="629"/>
      <c r="X14" s="629"/>
      <c r="Y14" s="630"/>
      <c r="Z14" s="655" t="s">
        <v>129</v>
      </c>
      <c r="AA14" s="655"/>
      <c r="AB14" s="655"/>
      <c r="AC14" s="655"/>
      <c r="AD14" s="656" t="s">
        <v>129</v>
      </c>
      <c r="AE14" s="656"/>
      <c r="AF14" s="656"/>
      <c r="AG14" s="656"/>
      <c r="AH14" s="656"/>
      <c r="AI14" s="656"/>
      <c r="AJ14" s="656"/>
      <c r="AK14" s="656"/>
      <c r="AL14" s="631" t="s">
        <v>129</v>
      </c>
      <c r="AM14" s="632"/>
      <c r="AN14" s="632"/>
      <c r="AO14" s="657"/>
      <c r="AP14" s="625" t="s">
        <v>257</v>
      </c>
      <c r="AQ14" s="626"/>
      <c r="AR14" s="626"/>
      <c r="AS14" s="626"/>
      <c r="AT14" s="626"/>
      <c r="AU14" s="626"/>
      <c r="AV14" s="626"/>
      <c r="AW14" s="626"/>
      <c r="AX14" s="626"/>
      <c r="AY14" s="626"/>
      <c r="AZ14" s="626"/>
      <c r="BA14" s="626"/>
      <c r="BB14" s="626"/>
      <c r="BC14" s="626"/>
      <c r="BD14" s="626"/>
      <c r="BE14" s="626"/>
      <c r="BF14" s="627"/>
      <c r="BG14" s="628">
        <v>118352</v>
      </c>
      <c r="BH14" s="629"/>
      <c r="BI14" s="629"/>
      <c r="BJ14" s="629"/>
      <c r="BK14" s="629"/>
      <c r="BL14" s="629"/>
      <c r="BM14" s="629"/>
      <c r="BN14" s="630"/>
      <c r="BO14" s="655">
        <v>3.8</v>
      </c>
      <c r="BP14" s="655"/>
      <c r="BQ14" s="655"/>
      <c r="BR14" s="655"/>
      <c r="BS14" s="656" t="s">
        <v>129</v>
      </c>
      <c r="BT14" s="656"/>
      <c r="BU14" s="656"/>
      <c r="BV14" s="656"/>
      <c r="BW14" s="656"/>
      <c r="BX14" s="656"/>
      <c r="BY14" s="656"/>
      <c r="BZ14" s="656"/>
      <c r="CA14" s="656"/>
      <c r="CB14" s="714"/>
      <c r="CD14" s="662" t="s">
        <v>258</v>
      </c>
      <c r="CE14" s="663"/>
      <c r="CF14" s="663"/>
      <c r="CG14" s="663"/>
      <c r="CH14" s="663"/>
      <c r="CI14" s="663"/>
      <c r="CJ14" s="663"/>
      <c r="CK14" s="663"/>
      <c r="CL14" s="663"/>
      <c r="CM14" s="663"/>
      <c r="CN14" s="663"/>
      <c r="CO14" s="663"/>
      <c r="CP14" s="663"/>
      <c r="CQ14" s="664"/>
      <c r="CR14" s="628">
        <v>673818</v>
      </c>
      <c r="CS14" s="629"/>
      <c r="CT14" s="629"/>
      <c r="CU14" s="629"/>
      <c r="CV14" s="629"/>
      <c r="CW14" s="629"/>
      <c r="CX14" s="629"/>
      <c r="CY14" s="630"/>
      <c r="CZ14" s="655">
        <v>2.7</v>
      </c>
      <c r="DA14" s="655"/>
      <c r="DB14" s="655"/>
      <c r="DC14" s="655"/>
      <c r="DD14" s="634">
        <v>131125</v>
      </c>
      <c r="DE14" s="629"/>
      <c r="DF14" s="629"/>
      <c r="DG14" s="629"/>
      <c r="DH14" s="629"/>
      <c r="DI14" s="629"/>
      <c r="DJ14" s="629"/>
      <c r="DK14" s="629"/>
      <c r="DL14" s="629"/>
      <c r="DM14" s="629"/>
      <c r="DN14" s="629"/>
      <c r="DO14" s="629"/>
      <c r="DP14" s="630"/>
      <c r="DQ14" s="634">
        <v>573216</v>
      </c>
      <c r="DR14" s="629"/>
      <c r="DS14" s="629"/>
      <c r="DT14" s="629"/>
      <c r="DU14" s="629"/>
      <c r="DV14" s="629"/>
      <c r="DW14" s="629"/>
      <c r="DX14" s="629"/>
      <c r="DY14" s="629"/>
      <c r="DZ14" s="629"/>
      <c r="EA14" s="629"/>
      <c r="EB14" s="629"/>
      <c r="EC14" s="672"/>
    </row>
    <row r="15" spans="2:143" ht="11.25" customHeight="1" x14ac:dyDescent="0.15">
      <c r="B15" s="625" t="s">
        <v>259</v>
      </c>
      <c r="C15" s="626"/>
      <c r="D15" s="626"/>
      <c r="E15" s="626"/>
      <c r="F15" s="626"/>
      <c r="G15" s="626"/>
      <c r="H15" s="626"/>
      <c r="I15" s="626"/>
      <c r="J15" s="626"/>
      <c r="K15" s="626"/>
      <c r="L15" s="626"/>
      <c r="M15" s="626"/>
      <c r="N15" s="626"/>
      <c r="O15" s="626"/>
      <c r="P15" s="626"/>
      <c r="Q15" s="627"/>
      <c r="R15" s="628" t="s">
        <v>129</v>
      </c>
      <c r="S15" s="629"/>
      <c r="T15" s="629"/>
      <c r="U15" s="629"/>
      <c r="V15" s="629"/>
      <c r="W15" s="629"/>
      <c r="X15" s="629"/>
      <c r="Y15" s="630"/>
      <c r="Z15" s="655" t="s">
        <v>129</v>
      </c>
      <c r="AA15" s="655"/>
      <c r="AB15" s="655"/>
      <c r="AC15" s="655"/>
      <c r="AD15" s="656" t="s">
        <v>129</v>
      </c>
      <c r="AE15" s="656"/>
      <c r="AF15" s="656"/>
      <c r="AG15" s="656"/>
      <c r="AH15" s="656"/>
      <c r="AI15" s="656"/>
      <c r="AJ15" s="656"/>
      <c r="AK15" s="656"/>
      <c r="AL15" s="631" t="s">
        <v>129</v>
      </c>
      <c r="AM15" s="632"/>
      <c r="AN15" s="632"/>
      <c r="AO15" s="657"/>
      <c r="AP15" s="625" t="s">
        <v>260</v>
      </c>
      <c r="AQ15" s="626"/>
      <c r="AR15" s="626"/>
      <c r="AS15" s="626"/>
      <c r="AT15" s="626"/>
      <c r="AU15" s="626"/>
      <c r="AV15" s="626"/>
      <c r="AW15" s="626"/>
      <c r="AX15" s="626"/>
      <c r="AY15" s="626"/>
      <c r="AZ15" s="626"/>
      <c r="BA15" s="626"/>
      <c r="BB15" s="626"/>
      <c r="BC15" s="626"/>
      <c r="BD15" s="626"/>
      <c r="BE15" s="626"/>
      <c r="BF15" s="627"/>
      <c r="BG15" s="628">
        <v>210051</v>
      </c>
      <c r="BH15" s="629"/>
      <c r="BI15" s="629"/>
      <c r="BJ15" s="629"/>
      <c r="BK15" s="629"/>
      <c r="BL15" s="629"/>
      <c r="BM15" s="629"/>
      <c r="BN15" s="630"/>
      <c r="BO15" s="655">
        <v>6.8</v>
      </c>
      <c r="BP15" s="655"/>
      <c r="BQ15" s="655"/>
      <c r="BR15" s="655"/>
      <c r="BS15" s="656" t="s">
        <v>129</v>
      </c>
      <c r="BT15" s="656"/>
      <c r="BU15" s="656"/>
      <c r="BV15" s="656"/>
      <c r="BW15" s="656"/>
      <c r="BX15" s="656"/>
      <c r="BY15" s="656"/>
      <c r="BZ15" s="656"/>
      <c r="CA15" s="656"/>
      <c r="CB15" s="714"/>
      <c r="CD15" s="662" t="s">
        <v>261</v>
      </c>
      <c r="CE15" s="663"/>
      <c r="CF15" s="663"/>
      <c r="CG15" s="663"/>
      <c r="CH15" s="663"/>
      <c r="CI15" s="663"/>
      <c r="CJ15" s="663"/>
      <c r="CK15" s="663"/>
      <c r="CL15" s="663"/>
      <c r="CM15" s="663"/>
      <c r="CN15" s="663"/>
      <c r="CO15" s="663"/>
      <c r="CP15" s="663"/>
      <c r="CQ15" s="664"/>
      <c r="CR15" s="628">
        <v>2058116</v>
      </c>
      <c r="CS15" s="629"/>
      <c r="CT15" s="629"/>
      <c r="CU15" s="629"/>
      <c r="CV15" s="629"/>
      <c r="CW15" s="629"/>
      <c r="CX15" s="629"/>
      <c r="CY15" s="630"/>
      <c r="CZ15" s="655">
        <v>8.3000000000000007</v>
      </c>
      <c r="DA15" s="655"/>
      <c r="DB15" s="655"/>
      <c r="DC15" s="655"/>
      <c r="DD15" s="634">
        <v>610028</v>
      </c>
      <c r="DE15" s="629"/>
      <c r="DF15" s="629"/>
      <c r="DG15" s="629"/>
      <c r="DH15" s="629"/>
      <c r="DI15" s="629"/>
      <c r="DJ15" s="629"/>
      <c r="DK15" s="629"/>
      <c r="DL15" s="629"/>
      <c r="DM15" s="629"/>
      <c r="DN15" s="629"/>
      <c r="DO15" s="629"/>
      <c r="DP15" s="630"/>
      <c r="DQ15" s="634">
        <v>1321792</v>
      </c>
      <c r="DR15" s="629"/>
      <c r="DS15" s="629"/>
      <c r="DT15" s="629"/>
      <c r="DU15" s="629"/>
      <c r="DV15" s="629"/>
      <c r="DW15" s="629"/>
      <c r="DX15" s="629"/>
      <c r="DY15" s="629"/>
      <c r="DZ15" s="629"/>
      <c r="EA15" s="629"/>
      <c r="EB15" s="629"/>
      <c r="EC15" s="672"/>
    </row>
    <row r="16" spans="2:143" ht="11.25" customHeight="1" x14ac:dyDescent="0.15">
      <c r="B16" s="625" t="s">
        <v>262</v>
      </c>
      <c r="C16" s="626"/>
      <c r="D16" s="626"/>
      <c r="E16" s="626"/>
      <c r="F16" s="626"/>
      <c r="G16" s="626"/>
      <c r="H16" s="626"/>
      <c r="I16" s="626"/>
      <c r="J16" s="626"/>
      <c r="K16" s="626"/>
      <c r="L16" s="626"/>
      <c r="M16" s="626"/>
      <c r="N16" s="626"/>
      <c r="O16" s="626"/>
      <c r="P16" s="626"/>
      <c r="Q16" s="627"/>
      <c r="R16" s="628">
        <v>10963</v>
      </c>
      <c r="S16" s="629"/>
      <c r="T16" s="629"/>
      <c r="U16" s="629"/>
      <c r="V16" s="629"/>
      <c r="W16" s="629"/>
      <c r="X16" s="629"/>
      <c r="Y16" s="630"/>
      <c r="Z16" s="655">
        <v>0</v>
      </c>
      <c r="AA16" s="655"/>
      <c r="AB16" s="655"/>
      <c r="AC16" s="655"/>
      <c r="AD16" s="656">
        <v>10963</v>
      </c>
      <c r="AE16" s="656"/>
      <c r="AF16" s="656"/>
      <c r="AG16" s="656"/>
      <c r="AH16" s="656"/>
      <c r="AI16" s="656"/>
      <c r="AJ16" s="656"/>
      <c r="AK16" s="656"/>
      <c r="AL16" s="631">
        <v>0.1</v>
      </c>
      <c r="AM16" s="632"/>
      <c r="AN16" s="632"/>
      <c r="AO16" s="657"/>
      <c r="AP16" s="625" t="s">
        <v>263</v>
      </c>
      <c r="AQ16" s="626"/>
      <c r="AR16" s="626"/>
      <c r="AS16" s="626"/>
      <c r="AT16" s="626"/>
      <c r="AU16" s="626"/>
      <c r="AV16" s="626"/>
      <c r="AW16" s="626"/>
      <c r="AX16" s="626"/>
      <c r="AY16" s="626"/>
      <c r="AZ16" s="626"/>
      <c r="BA16" s="626"/>
      <c r="BB16" s="626"/>
      <c r="BC16" s="626"/>
      <c r="BD16" s="626"/>
      <c r="BE16" s="626"/>
      <c r="BF16" s="627"/>
      <c r="BG16" s="628" t="s">
        <v>129</v>
      </c>
      <c r="BH16" s="629"/>
      <c r="BI16" s="629"/>
      <c r="BJ16" s="629"/>
      <c r="BK16" s="629"/>
      <c r="BL16" s="629"/>
      <c r="BM16" s="629"/>
      <c r="BN16" s="630"/>
      <c r="BO16" s="655" t="s">
        <v>129</v>
      </c>
      <c r="BP16" s="655"/>
      <c r="BQ16" s="655"/>
      <c r="BR16" s="655"/>
      <c r="BS16" s="656" t="s">
        <v>129</v>
      </c>
      <c r="BT16" s="656"/>
      <c r="BU16" s="656"/>
      <c r="BV16" s="656"/>
      <c r="BW16" s="656"/>
      <c r="BX16" s="656"/>
      <c r="BY16" s="656"/>
      <c r="BZ16" s="656"/>
      <c r="CA16" s="656"/>
      <c r="CB16" s="714"/>
      <c r="CD16" s="662" t="s">
        <v>264</v>
      </c>
      <c r="CE16" s="663"/>
      <c r="CF16" s="663"/>
      <c r="CG16" s="663"/>
      <c r="CH16" s="663"/>
      <c r="CI16" s="663"/>
      <c r="CJ16" s="663"/>
      <c r="CK16" s="663"/>
      <c r="CL16" s="663"/>
      <c r="CM16" s="663"/>
      <c r="CN16" s="663"/>
      <c r="CO16" s="663"/>
      <c r="CP16" s="663"/>
      <c r="CQ16" s="664"/>
      <c r="CR16" s="628">
        <v>302464</v>
      </c>
      <c r="CS16" s="629"/>
      <c r="CT16" s="629"/>
      <c r="CU16" s="629"/>
      <c r="CV16" s="629"/>
      <c r="CW16" s="629"/>
      <c r="CX16" s="629"/>
      <c r="CY16" s="630"/>
      <c r="CZ16" s="655">
        <v>1.2</v>
      </c>
      <c r="DA16" s="655"/>
      <c r="DB16" s="655"/>
      <c r="DC16" s="655"/>
      <c r="DD16" s="634" t="s">
        <v>129</v>
      </c>
      <c r="DE16" s="629"/>
      <c r="DF16" s="629"/>
      <c r="DG16" s="629"/>
      <c r="DH16" s="629"/>
      <c r="DI16" s="629"/>
      <c r="DJ16" s="629"/>
      <c r="DK16" s="629"/>
      <c r="DL16" s="629"/>
      <c r="DM16" s="629"/>
      <c r="DN16" s="629"/>
      <c r="DO16" s="629"/>
      <c r="DP16" s="630"/>
      <c r="DQ16" s="634">
        <v>161163</v>
      </c>
      <c r="DR16" s="629"/>
      <c r="DS16" s="629"/>
      <c r="DT16" s="629"/>
      <c r="DU16" s="629"/>
      <c r="DV16" s="629"/>
      <c r="DW16" s="629"/>
      <c r="DX16" s="629"/>
      <c r="DY16" s="629"/>
      <c r="DZ16" s="629"/>
      <c r="EA16" s="629"/>
      <c r="EB16" s="629"/>
      <c r="EC16" s="672"/>
    </row>
    <row r="17" spans="2:133" ht="11.25" customHeight="1" x14ac:dyDescent="0.15">
      <c r="B17" s="625" t="s">
        <v>265</v>
      </c>
      <c r="C17" s="626"/>
      <c r="D17" s="626"/>
      <c r="E17" s="626"/>
      <c r="F17" s="626"/>
      <c r="G17" s="626"/>
      <c r="H17" s="626"/>
      <c r="I17" s="626"/>
      <c r="J17" s="626"/>
      <c r="K17" s="626"/>
      <c r="L17" s="626"/>
      <c r="M17" s="626"/>
      <c r="N17" s="626"/>
      <c r="O17" s="626"/>
      <c r="P17" s="626"/>
      <c r="Q17" s="627"/>
      <c r="R17" s="628">
        <v>41264</v>
      </c>
      <c r="S17" s="629"/>
      <c r="T17" s="629"/>
      <c r="U17" s="629"/>
      <c r="V17" s="629"/>
      <c r="W17" s="629"/>
      <c r="X17" s="629"/>
      <c r="Y17" s="630"/>
      <c r="Z17" s="655">
        <v>0.2</v>
      </c>
      <c r="AA17" s="655"/>
      <c r="AB17" s="655"/>
      <c r="AC17" s="655"/>
      <c r="AD17" s="656">
        <v>41264</v>
      </c>
      <c r="AE17" s="656"/>
      <c r="AF17" s="656"/>
      <c r="AG17" s="656"/>
      <c r="AH17" s="656"/>
      <c r="AI17" s="656"/>
      <c r="AJ17" s="656"/>
      <c r="AK17" s="656"/>
      <c r="AL17" s="631">
        <v>0.3</v>
      </c>
      <c r="AM17" s="632"/>
      <c r="AN17" s="632"/>
      <c r="AO17" s="657"/>
      <c r="AP17" s="625" t="s">
        <v>266</v>
      </c>
      <c r="AQ17" s="626"/>
      <c r="AR17" s="626"/>
      <c r="AS17" s="626"/>
      <c r="AT17" s="626"/>
      <c r="AU17" s="626"/>
      <c r="AV17" s="626"/>
      <c r="AW17" s="626"/>
      <c r="AX17" s="626"/>
      <c r="AY17" s="626"/>
      <c r="AZ17" s="626"/>
      <c r="BA17" s="626"/>
      <c r="BB17" s="626"/>
      <c r="BC17" s="626"/>
      <c r="BD17" s="626"/>
      <c r="BE17" s="626"/>
      <c r="BF17" s="627"/>
      <c r="BG17" s="628" t="s">
        <v>129</v>
      </c>
      <c r="BH17" s="629"/>
      <c r="BI17" s="629"/>
      <c r="BJ17" s="629"/>
      <c r="BK17" s="629"/>
      <c r="BL17" s="629"/>
      <c r="BM17" s="629"/>
      <c r="BN17" s="630"/>
      <c r="BO17" s="655" t="s">
        <v>129</v>
      </c>
      <c r="BP17" s="655"/>
      <c r="BQ17" s="655"/>
      <c r="BR17" s="655"/>
      <c r="BS17" s="656" t="s">
        <v>129</v>
      </c>
      <c r="BT17" s="656"/>
      <c r="BU17" s="656"/>
      <c r="BV17" s="656"/>
      <c r="BW17" s="656"/>
      <c r="BX17" s="656"/>
      <c r="BY17" s="656"/>
      <c r="BZ17" s="656"/>
      <c r="CA17" s="656"/>
      <c r="CB17" s="714"/>
      <c r="CD17" s="662" t="s">
        <v>267</v>
      </c>
      <c r="CE17" s="663"/>
      <c r="CF17" s="663"/>
      <c r="CG17" s="663"/>
      <c r="CH17" s="663"/>
      <c r="CI17" s="663"/>
      <c r="CJ17" s="663"/>
      <c r="CK17" s="663"/>
      <c r="CL17" s="663"/>
      <c r="CM17" s="663"/>
      <c r="CN17" s="663"/>
      <c r="CO17" s="663"/>
      <c r="CP17" s="663"/>
      <c r="CQ17" s="664"/>
      <c r="CR17" s="628">
        <v>2965654</v>
      </c>
      <c r="CS17" s="629"/>
      <c r="CT17" s="629"/>
      <c r="CU17" s="629"/>
      <c r="CV17" s="629"/>
      <c r="CW17" s="629"/>
      <c r="CX17" s="629"/>
      <c r="CY17" s="630"/>
      <c r="CZ17" s="655">
        <v>12</v>
      </c>
      <c r="DA17" s="655"/>
      <c r="DB17" s="655"/>
      <c r="DC17" s="655"/>
      <c r="DD17" s="634" t="s">
        <v>129</v>
      </c>
      <c r="DE17" s="629"/>
      <c r="DF17" s="629"/>
      <c r="DG17" s="629"/>
      <c r="DH17" s="629"/>
      <c r="DI17" s="629"/>
      <c r="DJ17" s="629"/>
      <c r="DK17" s="629"/>
      <c r="DL17" s="629"/>
      <c r="DM17" s="629"/>
      <c r="DN17" s="629"/>
      <c r="DO17" s="629"/>
      <c r="DP17" s="630"/>
      <c r="DQ17" s="634">
        <v>2877839</v>
      </c>
      <c r="DR17" s="629"/>
      <c r="DS17" s="629"/>
      <c r="DT17" s="629"/>
      <c r="DU17" s="629"/>
      <c r="DV17" s="629"/>
      <c r="DW17" s="629"/>
      <c r="DX17" s="629"/>
      <c r="DY17" s="629"/>
      <c r="DZ17" s="629"/>
      <c r="EA17" s="629"/>
      <c r="EB17" s="629"/>
      <c r="EC17" s="672"/>
    </row>
    <row r="18" spans="2:133" ht="11.25" customHeight="1" x14ac:dyDescent="0.15">
      <c r="B18" s="625" t="s">
        <v>268</v>
      </c>
      <c r="C18" s="626"/>
      <c r="D18" s="626"/>
      <c r="E18" s="626"/>
      <c r="F18" s="626"/>
      <c r="G18" s="626"/>
      <c r="H18" s="626"/>
      <c r="I18" s="626"/>
      <c r="J18" s="626"/>
      <c r="K18" s="626"/>
      <c r="L18" s="626"/>
      <c r="M18" s="626"/>
      <c r="N18" s="626"/>
      <c r="O18" s="626"/>
      <c r="P18" s="626"/>
      <c r="Q18" s="627"/>
      <c r="R18" s="628">
        <v>47081</v>
      </c>
      <c r="S18" s="629"/>
      <c r="T18" s="629"/>
      <c r="U18" s="629"/>
      <c r="V18" s="629"/>
      <c r="W18" s="629"/>
      <c r="X18" s="629"/>
      <c r="Y18" s="630"/>
      <c r="Z18" s="655">
        <v>0.2</v>
      </c>
      <c r="AA18" s="655"/>
      <c r="AB18" s="655"/>
      <c r="AC18" s="655"/>
      <c r="AD18" s="656">
        <v>47081</v>
      </c>
      <c r="AE18" s="656"/>
      <c r="AF18" s="656"/>
      <c r="AG18" s="656"/>
      <c r="AH18" s="656"/>
      <c r="AI18" s="656"/>
      <c r="AJ18" s="656"/>
      <c r="AK18" s="656"/>
      <c r="AL18" s="631">
        <v>0.40000000596046448</v>
      </c>
      <c r="AM18" s="632"/>
      <c r="AN18" s="632"/>
      <c r="AO18" s="657"/>
      <c r="AP18" s="625" t="s">
        <v>269</v>
      </c>
      <c r="AQ18" s="626"/>
      <c r="AR18" s="626"/>
      <c r="AS18" s="626"/>
      <c r="AT18" s="626"/>
      <c r="AU18" s="626"/>
      <c r="AV18" s="626"/>
      <c r="AW18" s="626"/>
      <c r="AX18" s="626"/>
      <c r="AY18" s="626"/>
      <c r="AZ18" s="626"/>
      <c r="BA18" s="626"/>
      <c r="BB18" s="626"/>
      <c r="BC18" s="626"/>
      <c r="BD18" s="626"/>
      <c r="BE18" s="626"/>
      <c r="BF18" s="627"/>
      <c r="BG18" s="628" t="s">
        <v>129</v>
      </c>
      <c r="BH18" s="629"/>
      <c r="BI18" s="629"/>
      <c r="BJ18" s="629"/>
      <c r="BK18" s="629"/>
      <c r="BL18" s="629"/>
      <c r="BM18" s="629"/>
      <c r="BN18" s="630"/>
      <c r="BO18" s="655" t="s">
        <v>129</v>
      </c>
      <c r="BP18" s="655"/>
      <c r="BQ18" s="655"/>
      <c r="BR18" s="655"/>
      <c r="BS18" s="656" t="s">
        <v>129</v>
      </c>
      <c r="BT18" s="656"/>
      <c r="BU18" s="656"/>
      <c r="BV18" s="656"/>
      <c r="BW18" s="656"/>
      <c r="BX18" s="656"/>
      <c r="BY18" s="656"/>
      <c r="BZ18" s="656"/>
      <c r="CA18" s="656"/>
      <c r="CB18" s="714"/>
      <c r="CD18" s="662" t="s">
        <v>270</v>
      </c>
      <c r="CE18" s="663"/>
      <c r="CF18" s="663"/>
      <c r="CG18" s="663"/>
      <c r="CH18" s="663"/>
      <c r="CI18" s="663"/>
      <c r="CJ18" s="663"/>
      <c r="CK18" s="663"/>
      <c r="CL18" s="663"/>
      <c r="CM18" s="663"/>
      <c r="CN18" s="663"/>
      <c r="CO18" s="663"/>
      <c r="CP18" s="663"/>
      <c r="CQ18" s="664"/>
      <c r="CR18" s="628">
        <v>64073</v>
      </c>
      <c r="CS18" s="629"/>
      <c r="CT18" s="629"/>
      <c r="CU18" s="629"/>
      <c r="CV18" s="629"/>
      <c r="CW18" s="629"/>
      <c r="CX18" s="629"/>
      <c r="CY18" s="630"/>
      <c r="CZ18" s="655">
        <v>0.3</v>
      </c>
      <c r="DA18" s="655"/>
      <c r="DB18" s="655"/>
      <c r="DC18" s="655"/>
      <c r="DD18" s="634" t="s">
        <v>129</v>
      </c>
      <c r="DE18" s="629"/>
      <c r="DF18" s="629"/>
      <c r="DG18" s="629"/>
      <c r="DH18" s="629"/>
      <c r="DI18" s="629"/>
      <c r="DJ18" s="629"/>
      <c r="DK18" s="629"/>
      <c r="DL18" s="629"/>
      <c r="DM18" s="629"/>
      <c r="DN18" s="629"/>
      <c r="DO18" s="629"/>
      <c r="DP18" s="630"/>
      <c r="DQ18" s="634">
        <v>64073</v>
      </c>
      <c r="DR18" s="629"/>
      <c r="DS18" s="629"/>
      <c r="DT18" s="629"/>
      <c r="DU18" s="629"/>
      <c r="DV18" s="629"/>
      <c r="DW18" s="629"/>
      <c r="DX18" s="629"/>
      <c r="DY18" s="629"/>
      <c r="DZ18" s="629"/>
      <c r="EA18" s="629"/>
      <c r="EB18" s="629"/>
      <c r="EC18" s="672"/>
    </row>
    <row r="19" spans="2:133" ht="11.25" customHeight="1" x14ac:dyDescent="0.15">
      <c r="B19" s="625" t="s">
        <v>271</v>
      </c>
      <c r="C19" s="626"/>
      <c r="D19" s="626"/>
      <c r="E19" s="626"/>
      <c r="F19" s="626"/>
      <c r="G19" s="626"/>
      <c r="H19" s="626"/>
      <c r="I19" s="626"/>
      <c r="J19" s="626"/>
      <c r="K19" s="626"/>
      <c r="L19" s="626"/>
      <c r="M19" s="626"/>
      <c r="N19" s="626"/>
      <c r="O19" s="626"/>
      <c r="P19" s="626"/>
      <c r="Q19" s="627"/>
      <c r="R19" s="628">
        <v>12465</v>
      </c>
      <c r="S19" s="629"/>
      <c r="T19" s="629"/>
      <c r="U19" s="629"/>
      <c r="V19" s="629"/>
      <c r="W19" s="629"/>
      <c r="X19" s="629"/>
      <c r="Y19" s="630"/>
      <c r="Z19" s="655">
        <v>0</v>
      </c>
      <c r="AA19" s="655"/>
      <c r="AB19" s="655"/>
      <c r="AC19" s="655"/>
      <c r="AD19" s="656">
        <v>12465</v>
      </c>
      <c r="AE19" s="656"/>
      <c r="AF19" s="656"/>
      <c r="AG19" s="656"/>
      <c r="AH19" s="656"/>
      <c r="AI19" s="656"/>
      <c r="AJ19" s="656"/>
      <c r="AK19" s="656"/>
      <c r="AL19" s="631">
        <v>0.1</v>
      </c>
      <c r="AM19" s="632"/>
      <c r="AN19" s="632"/>
      <c r="AO19" s="657"/>
      <c r="AP19" s="625" t="s">
        <v>272</v>
      </c>
      <c r="AQ19" s="626"/>
      <c r="AR19" s="626"/>
      <c r="AS19" s="626"/>
      <c r="AT19" s="626"/>
      <c r="AU19" s="626"/>
      <c r="AV19" s="626"/>
      <c r="AW19" s="626"/>
      <c r="AX19" s="626"/>
      <c r="AY19" s="626"/>
      <c r="AZ19" s="626"/>
      <c r="BA19" s="626"/>
      <c r="BB19" s="626"/>
      <c r="BC19" s="626"/>
      <c r="BD19" s="626"/>
      <c r="BE19" s="626"/>
      <c r="BF19" s="627"/>
      <c r="BG19" s="628">
        <v>664</v>
      </c>
      <c r="BH19" s="629"/>
      <c r="BI19" s="629"/>
      <c r="BJ19" s="629"/>
      <c r="BK19" s="629"/>
      <c r="BL19" s="629"/>
      <c r="BM19" s="629"/>
      <c r="BN19" s="630"/>
      <c r="BO19" s="655">
        <v>0</v>
      </c>
      <c r="BP19" s="655"/>
      <c r="BQ19" s="655"/>
      <c r="BR19" s="655"/>
      <c r="BS19" s="656" t="s">
        <v>129</v>
      </c>
      <c r="BT19" s="656"/>
      <c r="BU19" s="656"/>
      <c r="BV19" s="656"/>
      <c r="BW19" s="656"/>
      <c r="BX19" s="656"/>
      <c r="BY19" s="656"/>
      <c r="BZ19" s="656"/>
      <c r="CA19" s="656"/>
      <c r="CB19" s="714"/>
      <c r="CD19" s="662" t="s">
        <v>273</v>
      </c>
      <c r="CE19" s="663"/>
      <c r="CF19" s="663"/>
      <c r="CG19" s="663"/>
      <c r="CH19" s="663"/>
      <c r="CI19" s="663"/>
      <c r="CJ19" s="663"/>
      <c r="CK19" s="663"/>
      <c r="CL19" s="663"/>
      <c r="CM19" s="663"/>
      <c r="CN19" s="663"/>
      <c r="CO19" s="663"/>
      <c r="CP19" s="663"/>
      <c r="CQ19" s="664"/>
      <c r="CR19" s="628" t="s">
        <v>129</v>
      </c>
      <c r="CS19" s="629"/>
      <c r="CT19" s="629"/>
      <c r="CU19" s="629"/>
      <c r="CV19" s="629"/>
      <c r="CW19" s="629"/>
      <c r="CX19" s="629"/>
      <c r="CY19" s="630"/>
      <c r="CZ19" s="655" t="s">
        <v>129</v>
      </c>
      <c r="DA19" s="655"/>
      <c r="DB19" s="655"/>
      <c r="DC19" s="655"/>
      <c r="DD19" s="634" t="s">
        <v>129</v>
      </c>
      <c r="DE19" s="629"/>
      <c r="DF19" s="629"/>
      <c r="DG19" s="629"/>
      <c r="DH19" s="629"/>
      <c r="DI19" s="629"/>
      <c r="DJ19" s="629"/>
      <c r="DK19" s="629"/>
      <c r="DL19" s="629"/>
      <c r="DM19" s="629"/>
      <c r="DN19" s="629"/>
      <c r="DO19" s="629"/>
      <c r="DP19" s="630"/>
      <c r="DQ19" s="634" t="s">
        <v>129</v>
      </c>
      <c r="DR19" s="629"/>
      <c r="DS19" s="629"/>
      <c r="DT19" s="629"/>
      <c r="DU19" s="629"/>
      <c r="DV19" s="629"/>
      <c r="DW19" s="629"/>
      <c r="DX19" s="629"/>
      <c r="DY19" s="629"/>
      <c r="DZ19" s="629"/>
      <c r="EA19" s="629"/>
      <c r="EB19" s="629"/>
      <c r="EC19" s="672"/>
    </row>
    <row r="20" spans="2:133" ht="11.25" customHeight="1" x14ac:dyDescent="0.15">
      <c r="B20" s="625" t="s">
        <v>274</v>
      </c>
      <c r="C20" s="626"/>
      <c r="D20" s="626"/>
      <c r="E20" s="626"/>
      <c r="F20" s="626"/>
      <c r="G20" s="626"/>
      <c r="H20" s="626"/>
      <c r="I20" s="626"/>
      <c r="J20" s="626"/>
      <c r="K20" s="626"/>
      <c r="L20" s="626"/>
      <c r="M20" s="626"/>
      <c r="N20" s="626"/>
      <c r="O20" s="626"/>
      <c r="P20" s="626"/>
      <c r="Q20" s="627"/>
      <c r="R20" s="628">
        <v>3589</v>
      </c>
      <c r="S20" s="629"/>
      <c r="T20" s="629"/>
      <c r="U20" s="629"/>
      <c r="V20" s="629"/>
      <c r="W20" s="629"/>
      <c r="X20" s="629"/>
      <c r="Y20" s="630"/>
      <c r="Z20" s="655">
        <v>0</v>
      </c>
      <c r="AA20" s="655"/>
      <c r="AB20" s="655"/>
      <c r="AC20" s="655"/>
      <c r="AD20" s="656">
        <v>3589</v>
      </c>
      <c r="AE20" s="656"/>
      <c r="AF20" s="656"/>
      <c r="AG20" s="656"/>
      <c r="AH20" s="656"/>
      <c r="AI20" s="656"/>
      <c r="AJ20" s="656"/>
      <c r="AK20" s="656"/>
      <c r="AL20" s="631">
        <v>0</v>
      </c>
      <c r="AM20" s="632"/>
      <c r="AN20" s="632"/>
      <c r="AO20" s="657"/>
      <c r="AP20" s="625" t="s">
        <v>275</v>
      </c>
      <c r="AQ20" s="626"/>
      <c r="AR20" s="626"/>
      <c r="AS20" s="626"/>
      <c r="AT20" s="626"/>
      <c r="AU20" s="626"/>
      <c r="AV20" s="626"/>
      <c r="AW20" s="626"/>
      <c r="AX20" s="626"/>
      <c r="AY20" s="626"/>
      <c r="AZ20" s="626"/>
      <c r="BA20" s="626"/>
      <c r="BB20" s="626"/>
      <c r="BC20" s="626"/>
      <c r="BD20" s="626"/>
      <c r="BE20" s="626"/>
      <c r="BF20" s="627"/>
      <c r="BG20" s="628">
        <v>664</v>
      </c>
      <c r="BH20" s="629"/>
      <c r="BI20" s="629"/>
      <c r="BJ20" s="629"/>
      <c r="BK20" s="629"/>
      <c r="BL20" s="629"/>
      <c r="BM20" s="629"/>
      <c r="BN20" s="630"/>
      <c r="BO20" s="655">
        <v>0</v>
      </c>
      <c r="BP20" s="655"/>
      <c r="BQ20" s="655"/>
      <c r="BR20" s="655"/>
      <c r="BS20" s="656" t="s">
        <v>129</v>
      </c>
      <c r="BT20" s="656"/>
      <c r="BU20" s="656"/>
      <c r="BV20" s="656"/>
      <c r="BW20" s="656"/>
      <c r="BX20" s="656"/>
      <c r="BY20" s="656"/>
      <c r="BZ20" s="656"/>
      <c r="CA20" s="656"/>
      <c r="CB20" s="714"/>
      <c r="CD20" s="662" t="s">
        <v>276</v>
      </c>
      <c r="CE20" s="663"/>
      <c r="CF20" s="663"/>
      <c r="CG20" s="663"/>
      <c r="CH20" s="663"/>
      <c r="CI20" s="663"/>
      <c r="CJ20" s="663"/>
      <c r="CK20" s="663"/>
      <c r="CL20" s="663"/>
      <c r="CM20" s="663"/>
      <c r="CN20" s="663"/>
      <c r="CO20" s="663"/>
      <c r="CP20" s="663"/>
      <c r="CQ20" s="664"/>
      <c r="CR20" s="628">
        <v>24689991</v>
      </c>
      <c r="CS20" s="629"/>
      <c r="CT20" s="629"/>
      <c r="CU20" s="629"/>
      <c r="CV20" s="629"/>
      <c r="CW20" s="629"/>
      <c r="CX20" s="629"/>
      <c r="CY20" s="630"/>
      <c r="CZ20" s="655">
        <v>100</v>
      </c>
      <c r="DA20" s="655"/>
      <c r="DB20" s="655"/>
      <c r="DC20" s="655"/>
      <c r="DD20" s="634">
        <v>2371744</v>
      </c>
      <c r="DE20" s="629"/>
      <c r="DF20" s="629"/>
      <c r="DG20" s="629"/>
      <c r="DH20" s="629"/>
      <c r="DI20" s="629"/>
      <c r="DJ20" s="629"/>
      <c r="DK20" s="629"/>
      <c r="DL20" s="629"/>
      <c r="DM20" s="629"/>
      <c r="DN20" s="629"/>
      <c r="DO20" s="629"/>
      <c r="DP20" s="630"/>
      <c r="DQ20" s="634">
        <v>15738396</v>
      </c>
      <c r="DR20" s="629"/>
      <c r="DS20" s="629"/>
      <c r="DT20" s="629"/>
      <c r="DU20" s="629"/>
      <c r="DV20" s="629"/>
      <c r="DW20" s="629"/>
      <c r="DX20" s="629"/>
      <c r="DY20" s="629"/>
      <c r="DZ20" s="629"/>
      <c r="EA20" s="629"/>
      <c r="EB20" s="629"/>
      <c r="EC20" s="672"/>
    </row>
    <row r="21" spans="2:133" ht="11.25" customHeight="1" x14ac:dyDescent="0.15">
      <c r="B21" s="625" t="s">
        <v>277</v>
      </c>
      <c r="C21" s="626"/>
      <c r="D21" s="626"/>
      <c r="E21" s="626"/>
      <c r="F21" s="626"/>
      <c r="G21" s="626"/>
      <c r="H21" s="626"/>
      <c r="I21" s="626"/>
      <c r="J21" s="626"/>
      <c r="K21" s="626"/>
      <c r="L21" s="626"/>
      <c r="M21" s="626"/>
      <c r="N21" s="626"/>
      <c r="O21" s="626"/>
      <c r="P21" s="626"/>
      <c r="Q21" s="627"/>
      <c r="R21" s="628">
        <v>1396</v>
      </c>
      <c r="S21" s="629"/>
      <c r="T21" s="629"/>
      <c r="U21" s="629"/>
      <c r="V21" s="629"/>
      <c r="W21" s="629"/>
      <c r="X21" s="629"/>
      <c r="Y21" s="630"/>
      <c r="Z21" s="655">
        <v>0</v>
      </c>
      <c r="AA21" s="655"/>
      <c r="AB21" s="655"/>
      <c r="AC21" s="655"/>
      <c r="AD21" s="656">
        <v>1396</v>
      </c>
      <c r="AE21" s="656"/>
      <c r="AF21" s="656"/>
      <c r="AG21" s="656"/>
      <c r="AH21" s="656"/>
      <c r="AI21" s="656"/>
      <c r="AJ21" s="656"/>
      <c r="AK21" s="656"/>
      <c r="AL21" s="631">
        <v>0</v>
      </c>
      <c r="AM21" s="632"/>
      <c r="AN21" s="632"/>
      <c r="AO21" s="657"/>
      <c r="AP21" s="721" t="s">
        <v>278</v>
      </c>
      <c r="AQ21" s="728"/>
      <c r="AR21" s="728"/>
      <c r="AS21" s="728"/>
      <c r="AT21" s="728"/>
      <c r="AU21" s="728"/>
      <c r="AV21" s="728"/>
      <c r="AW21" s="728"/>
      <c r="AX21" s="728"/>
      <c r="AY21" s="728"/>
      <c r="AZ21" s="728"/>
      <c r="BA21" s="728"/>
      <c r="BB21" s="728"/>
      <c r="BC21" s="728"/>
      <c r="BD21" s="728"/>
      <c r="BE21" s="728"/>
      <c r="BF21" s="723"/>
      <c r="BG21" s="628">
        <v>664</v>
      </c>
      <c r="BH21" s="629"/>
      <c r="BI21" s="629"/>
      <c r="BJ21" s="629"/>
      <c r="BK21" s="629"/>
      <c r="BL21" s="629"/>
      <c r="BM21" s="629"/>
      <c r="BN21" s="630"/>
      <c r="BO21" s="655">
        <v>0</v>
      </c>
      <c r="BP21" s="655"/>
      <c r="BQ21" s="655"/>
      <c r="BR21" s="655"/>
      <c r="BS21" s="656" t="s">
        <v>129</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279</v>
      </c>
      <c r="C22" s="692"/>
      <c r="D22" s="692"/>
      <c r="E22" s="692"/>
      <c r="F22" s="692"/>
      <c r="G22" s="692"/>
      <c r="H22" s="692"/>
      <c r="I22" s="692"/>
      <c r="J22" s="692"/>
      <c r="K22" s="692"/>
      <c r="L22" s="692"/>
      <c r="M22" s="692"/>
      <c r="N22" s="692"/>
      <c r="O22" s="692"/>
      <c r="P22" s="692"/>
      <c r="Q22" s="693"/>
      <c r="R22" s="628">
        <v>29631</v>
      </c>
      <c r="S22" s="629"/>
      <c r="T22" s="629"/>
      <c r="U22" s="629"/>
      <c r="V22" s="629"/>
      <c r="W22" s="629"/>
      <c r="X22" s="629"/>
      <c r="Y22" s="630"/>
      <c r="Z22" s="655">
        <v>0.1</v>
      </c>
      <c r="AA22" s="655"/>
      <c r="AB22" s="655"/>
      <c r="AC22" s="655"/>
      <c r="AD22" s="656">
        <v>29631</v>
      </c>
      <c r="AE22" s="656"/>
      <c r="AF22" s="656"/>
      <c r="AG22" s="656"/>
      <c r="AH22" s="656"/>
      <c r="AI22" s="656"/>
      <c r="AJ22" s="656"/>
      <c r="AK22" s="656"/>
      <c r="AL22" s="631">
        <v>0.20000000298023224</v>
      </c>
      <c r="AM22" s="632"/>
      <c r="AN22" s="632"/>
      <c r="AO22" s="657"/>
      <c r="AP22" s="721" t="s">
        <v>280</v>
      </c>
      <c r="AQ22" s="728"/>
      <c r="AR22" s="728"/>
      <c r="AS22" s="728"/>
      <c r="AT22" s="728"/>
      <c r="AU22" s="728"/>
      <c r="AV22" s="728"/>
      <c r="AW22" s="728"/>
      <c r="AX22" s="728"/>
      <c r="AY22" s="728"/>
      <c r="AZ22" s="728"/>
      <c r="BA22" s="728"/>
      <c r="BB22" s="728"/>
      <c r="BC22" s="728"/>
      <c r="BD22" s="728"/>
      <c r="BE22" s="728"/>
      <c r="BF22" s="723"/>
      <c r="BG22" s="628" t="s">
        <v>129</v>
      </c>
      <c r="BH22" s="629"/>
      <c r="BI22" s="629"/>
      <c r="BJ22" s="629"/>
      <c r="BK22" s="629"/>
      <c r="BL22" s="629"/>
      <c r="BM22" s="629"/>
      <c r="BN22" s="630"/>
      <c r="BO22" s="655" t="s">
        <v>129</v>
      </c>
      <c r="BP22" s="655"/>
      <c r="BQ22" s="655"/>
      <c r="BR22" s="655"/>
      <c r="BS22" s="656" t="s">
        <v>129</v>
      </c>
      <c r="BT22" s="656"/>
      <c r="BU22" s="656"/>
      <c r="BV22" s="656"/>
      <c r="BW22" s="656"/>
      <c r="BX22" s="656"/>
      <c r="BY22" s="656"/>
      <c r="BZ22" s="656"/>
      <c r="CA22" s="656"/>
      <c r="CB22" s="714"/>
      <c r="CD22" s="730" t="s">
        <v>281</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282</v>
      </c>
      <c r="C23" s="626"/>
      <c r="D23" s="626"/>
      <c r="E23" s="626"/>
      <c r="F23" s="626"/>
      <c r="G23" s="626"/>
      <c r="H23" s="626"/>
      <c r="I23" s="626"/>
      <c r="J23" s="626"/>
      <c r="K23" s="626"/>
      <c r="L23" s="626"/>
      <c r="M23" s="626"/>
      <c r="N23" s="626"/>
      <c r="O23" s="626"/>
      <c r="P23" s="626"/>
      <c r="Q23" s="627"/>
      <c r="R23" s="628">
        <v>8896549</v>
      </c>
      <c r="S23" s="629"/>
      <c r="T23" s="629"/>
      <c r="U23" s="629"/>
      <c r="V23" s="629"/>
      <c r="W23" s="629"/>
      <c r="X23" s="629"/>
      <c r="Y23" s="630"/>
      <c r="Z23" s="655">
        <v>34</v>
      </c>
      <c r="AA23" s="655"/>
      <c r="AB23" s="655"/>
      <c r="AC23" s="655"/>
      <c r="AD23" s="656">
        <v>8035013</v>
      </c>
      <c r="AE23" s="656"/>
      <c r="AF23" s="656"/>
      <c r="AG23" s="656"/>
      <c r="AH23" s="656"/>
      <c r="AI23" s="656"/>
      <c r="AJ23" s="656"/>
      <c r="AK23" s="656"/>
      <c r="AL23" s="631">
        <v>65.400000000000006</v>
      </c>
      <c r="AM23" s="632"/>
      <c r="AN23" s="632"/>
      <c r="AO23" s="657"/>
      <c r="AP23" s="721" t="s">
        <v>283</v>
      </c>
      <c r="AQ23" s="728"/>
      <c r="AR23" s="728"/>
      <c r="AS23" s="728"/>
      <c r="AT23" s="728"/>
      <c r="AU23" s="728"/>
      <c r="AV23" s="728"/>
      <c r="AW23" s="728"/>
      <c r="AX23" s="728"/>
      <c r="AY23" s="728"/>
      <c r="AZ23" s="728"/>
      <c r="BA23" s="728"/>
      <c r="BB23" s="728"/>
      <c r="BC23" s="728"/>
      <c r="BD23" s="728"/>
      <c r="BE23" s="728"/>
      <c r="BF23" s="723"/>
      <c r="BG23" s="628" t="s">
        <v>129</v>
      </c>
      <c r="BH23" s="629"/>
      <c r="BI23" s="629"/>
      <c r="BJ23" s="629"/>
      <c r="BK23" s="629"/>
      <c r="BL23" s="629"/>
      <c r="BM23" s="629"/>
      <c r="BN23" s="630"/>
      <c r="BO23" s="655" t="s">
        <v>129</v>
      </c>
      <c r="BP23" s="655"/>
      <c r="BQ23" s="655"/>
      <c r="BR23" s="655"/>
      <c r="BS23" s="656" t="s">
        <v>129</v>
      </c>
      <c r="BT23" s="656"/>
      <c r="BU23" s="656"/>
      <c r="BV23" s="656"/>
      <c r="BW23" s="656"/>
      <c r="BX23" s="656"/>
      <c r="BY23" s="656"/>
      <c r="BZ23" s="656"/>
      <c r="CA23" s="656"/>
      <c r="CB23" s="714"/>
      <c r="CD23" s="730" t="s">
        <v>223</v>
      </c>
      <c r="CE23" s="731"/>
      <c r="CF23" s="731"/>
      <c r="CG23" s="731"/>
      <c r="CH23" s="731"/>
      <c r="CI23" s="731"/>
      <c r="CJ23" s="731"/>
      <c r="CK23" s="731"/>
      <c r="CL23" s="731"/>
      <c r="CM23" s="731"/>
      <c r="CN23" s="731"/>
      <c r="CO23" s="731"/>
      <c r="CP23" s="731"/>
      <c r="CQ23" s="732"/>
      <c r="CR23" s="730" t="s">
        <v>284</v>
      </c>
      <c r="CS23" s="731"/>
      <c r="CT23" s="731"/>
      <c r="CU23" s="731"/>
      <c r="CV23" s="731"/>
      <c r="CW23" s="731"/>
      <c r="CX23" s="731"/>
      <c r="CY23" s="732"/>
      <c r="CZ23" s="730" t="s">
        <v>285</v>
      </c>
      <c r="DA23" s="731"/>
      <c r="DB23" s="731"/>
      <c r="DC23" s="732"/>
      <c r="DD23" s="730" t="s">
        <v>286</v>
      </c>
      <c r="DE23" s="731"/>
      <c r="DF23" s="731"/>
      <c r="DG23" s="731"/>
      <c r="DH23" s="731"/>
      <c r="DI23" s="731"/>
      <c r="DJ23" s="731"/>
      <c r="DK23" s="732"/>
      <c r="DL23" s="739" t="s">
        <v>287</v>
      </c>
      <c r="DM23" s="740"/>
      <c r="DN23" s="740"/>
      <c r="DO23" s="740"/>
      <c r="DP23" s="740"/>
      <c r="DQ23" s="740"/>
      <c r="DR23" s="740"/>
      <c r="DS23" s="740"/>
      <c r="DT23" s="740"/>
      <c r="DU23" s="740"/>
      <c r="DV23" s="741"/>
      <c r="DW23" s="730" t="s">
        <v>288</v>
      </c>
      <c r="DX23" s="731"/>
      <c r="DY23" s="731"/>
      <c r="DZ23" s="731"/>
      <c r="EA23" s="731"/>
      <c r="EB23" s="731"/>
      <c r="EC23" s="732"/>
    </row>
    <row r="24" spans="2:133" ht="11.25" customHeight="1" x14ac:dyDescent="0.15">
      <c r="B24" s="625" t="s">
        <v>289</v>
      </c>
      <c r="C24" s="626"/>
      <c r="D24" s="626"/>
      <c r="E24" s="626"/>
      <c r="F24" s="626"/>
      <c r="G24" s="626"/>
      <c r="H24" s="626"/>
      <c r="I24" s="626"/>
      <c r="J24" s="626"/>
      <c r="K24" s="626"/>
      <c r="L24" s="626"/>
      <c r="M24" s="626"/>
      <c r="N24" s="626"/>
      <c r="O24" s="626"/>
      <c r="P24" s="626"/>
      <c r="Q24" s="627"/>
      <c r="R24" s="628">
        <v>8035013</v>
      </c>
      <c r="S24" s="629"/>
      <c r="T24" s="629"/>
      <c r="U24" s="629"/>
      <c r="V24" s="629"/>
      <c r="W24" s="629"/>
      <c r="X24" s="629"/>
      <c r="Y24" s="630"/>
      <c r="Z24" s="655">
        <v>30.7</v>
      </c>
      <c r="AA24" s="655"/>
      <c r="AB24" s="655"/>
      <c r="AC24" s="655"/>
      <c r="AD24" s="656">
        <v>8035013</v>
      </c>
      <c r="AE24" s="656"/>
      <c r="AF24" s="656"/>
      <c r="AG24" s="656"/>
      <c r="AH24" s="656"/>
      <c r="AI24" s="656"/>
      <c r="AJ24" s="656"/>
      <c r="AK24" s="656"/>
      <c r="AL24" s="631">
        <v>65.400000000000006</v>
      </c>
      <c r="AM24" s="632"/>
      <c r="AN24" s="632"/>
      <c r="AO24" s="657"/>
      <c r="AP24" s="721" t="s">
        <v>290</v>
      </c>
      <c r="AQ24" s="728"/>
      <c r="AR24" s="728"/>
      <c r="AS24" s="728"/>
      <c r="AT24" s="728"/>
      <c r="AU24" s="728"/>
      <c r="AV24" s="728"/>
      <c r="AW24" s="728"/>
      <c r="AX24" s="728"/>
      <c r="AY24" s="728"/>
      <c r="AZ24" s="728"/>
      <c r="BA24" s="728"/>
      <c r="BB24" s="728"/>
      <c r="BC24" s="728"/>
      <c r="BD24" s="728"/>
      <c r="BE24" s="728"/>
      <c r="BF24" s="723"/>
      <c r="BG24" s="628" t="s">
        <v>129</v>
      </c>
      <c r="BH24" s="629"/>
      <c r="BI24" s="629"/>
      <c r="BJ24" s="629"/>
      <c r="BK24" s="629"/>
      <c r="BL24" s="629"/>
      <c r="BM24" s="629"/>
      <c r="BN24" s="630"/>
      <c r="BO24" s="655" t="s">
        <v>129</v>
      </c>
      <c r="BP24" s="655"/>
      <c r="BQ24" s="655"/>
      <c r="BR24" s="655"/>
      <c r="BS24" s="656" t="s">
        <v>129</v>
      </c>
      <c r="BT24" s="656"/>
      <c r="BU24" s="656"/>
      <c r="BV24" s="656"/>
      <c r="BW24" s="656"/>
      <c r="BX24" s="656"/>
      <c r="BY24" s="656"/>
      <c r="BZ24" s="656"/>
      <c r="CA24" s="656"/>
      <c r="CB24" s="714"/>
      <c r="CD24" s="684" t="s">
        <v>291</v>
      </c>
      <c r="CE24" s="685"/>
      <c r="CF24" s="685"/>
      <c r="CG24" s="685"/>
      <c r="CH24" s="685"/>
      <c r="CI24" s="685"/>
      <c r="CJ24" s="685"/>
      <c r="CK24" s="685"/>
      <c r="CL24" s="685"/>
      <c r="CM24" s="685"/>
      <c r="CN24" s="685"/>
      <c r="CO24" s="685"/>
      <c r="CP24" s="685"/>
      <c r="CQ24" s="686"/>
      <c r="CR24" s="681">
        <v>10345802</v>
      </c>
      <c r="CS24" s="682"/>
      <c r="CT24" s="682"/>
      <c r="CU24" s="682"/>
      <c r="CV24" s="682"/>
      <c r="CW24" s="682"/>
      <c r="CX24" s="682"/>
      <c r="CY24" s="725"/>
      <c r="CZ24" s="726">
        <v>41.9</v>
      </c>
      <c r="DA24" s="701"/>
      <c r="DB24" s="701"/>
      <c r="DC24" s="729"/>
      <c r="DD24" s="724">
        <v>6558685</v>
      </c>
      <c r="DE24" s="682"/>
      <c r="DF24" s="682"/>
      <c r="DG24" s="682"/>
      <c r="DH24" s="682"/>
      <c r="DI24" s="682"/>
      <c r="DJ24" s="682"/>
      <c r="DK24" s="725"/>
      <c r="DL24" s="724">
        <v>5481797</v>
      </c>
      <c r="DM24" s="682"/>
      <c r="DN24" s="682"/>
      <c r="DO24" s="682"/>
      <c r="DP24" s="682"/>
      <c r="DQ24" s="682"/>
      <c r="DR24" s="682"/>
      <c r="DS24" s="682"/>
      <c r="DT24" s="682"/>
      <c r="DU24" s="682"/>
      <c r="DV24" s="725"/>
      <c r="DW24" s="726">
        <v>43.4</v>
      </c>
      <c r="DX24" s="701"/>
      <c r="DY24" s="701"/>
      <c r="DZ24" s="701"/>
      <c r="EA24" s="701"/>
      <c r="EB24" s="701"/>
      <c r="EC24" s="727"/>
    </row>
    <row r="25" spans="2:133" ht="11.25" customHeight="1" x14ac:dyDescent="0.15">
      <c r="B25" s="625" t="s">
        <v>292</v>
      </c>
      <c r="C25" s="626"/>
      <c r="D25" s="626"/>
      <c r="E25" s="626"/>
      <c r="F25" s="626"/>
      <c r="G25" s="626"/>
      <c r="H25" s="626"/>
      <c r="I25" s="626"/>
      <c r="J25" s="626"/>
      <c r="K25" s="626"/>
      <c r="L25" s="626"/>
      <c r="M25" s="626"/>
      <c r="N25" s="626"/>
      <c r="O25" s="626"/>
      <c r="P25" s="626"/>
      <c r="Q25" s="627"/>
      <c r="R25" s="628">
        <v>861536</v>
      </c>
      <c r="S25" s="629"/>
      <c r="T25" s="629"/>
      <c r="U25" s="629"/>
      <c r="V25" s="629"/>
      <c r="W25" s="629"/>
      <c r="X25" s="629"/>
      <c r="Y25" s="630"/>
      <c r="Z25" s="655">
        <v>3.3</v>
      </c>
      <c r="AA25" s="655"/>
      <c r="AB25" s="655"/>
      <c r="AC25" s="655"/>
      <c r="AD25" s="656" t="s">
        <v>129</v>
      </c>
      <c r="AE25" s="656"/>
      <c r="AF25" s="656"/>
      <c r="AG25" s="656"/>
      <c r="AH25" s="656"/>
      <c r="AI25" s="656"/>
      <c r="AJ25" s="656"/>
      <c r="AK25" s="656"/>
      <c r="AL25" s="631" t="s">
        <v>129</v>
      </c>
      <c r="AM25" s="632"/>
      <c r="AN25" s="632"/>
      <c r="AO25" s="657"/>
      <c r="AP25" s="721" t="s">
        <v>293</v>
      </c>
      <c r="AQ25" s="728"/>
      <c r="AR25" s="728"/>
      <c r="AS25" s="728"/>
      <c r="AT25" s="728"/>
      <c r="AU25" s="728"/>
      <c r="AV25" s="728"/>
      <c r="AW25" s="728"/>
      <c r="AX25" s="728"/>
      <c r="AY25" s="728"/>
      <c r="AZ25" s="728"/>
      <c r="BA25" s="728"/>
      <c r="BB25" s="728"/>
      <c r="BC25" s="728"/>
      <c r="BD25" s="728"/>
      <c r="BE25" s="728"/>
      <c r="BF25" s="723"/>
      <c r="BG25" s="628" t="s">
        <v>129</v>
      </c>
      <c r="BH25" s="629"/>
      <c r="BI25" s="629"/>
      <c r="BJ25" s="629"/>
      <c r="BK25" s="629"/>
      <c r="BL25" s="629"/>
      <c r="BM25" s="629"/>
      <c r="BN25" s="630"/>
      <c r="BO25" s="655" t="s">
        <v>129</v>
      </c>
      <c r="BP25" s="655"/>
      <c r="BQ25" s="655"/>
      <c r="BR25" s="655"/>
      <c r="BS25" s="656" t="s">
        <v>129</v>
      </c>
      <c r="BT25" s="656"/>
      <c r="BU25" s="656"/>
      <c r="BV25" s="656"/>
      <c r="BW25" s="656"/>
      <c r="BX25" s="656"/>
      <c r="BY25" s="656"/>
      <c r="BZ25" s="656"/>
      <c r="CA25" s="656"/>
      <c r="CB25" s="714"/>
      <c r="CD25" s="662" t="s">
        <v>294</v>
      </c>
      <c r="CE25" s="663"/>
      <c r="CF25" s="663"/>
      <c r="CG25" s="663"/>
      <c r="CH25" s="663"/>
      <c r="CI25" s="663"/>
      <c r="CJ25" s="663"/>
      <c r="CK25" s="663"/>
      <c r="CL25" s="663"/>
      <c r="CM25" s="663"/>
      <c r="CN25" s="663"/>
      <c r="CO25" s="663"/>
      <c r="CP25" s="663"/>
      <c r="CQ25" s="664"/>
      <c r="CR25" s="628">
        <v>3049454</v>
      </c>
      <c r="CS25" s="639"/>
      <c r="CT25" s="639"/>
      <c r="CU25" s="639"/>
      <c r="CV25" s="639"/>
      <c r="CW25" s="639"/>
      <c r="CX25" s="639"/>
      <c r="CY25" s="640"/>
      <c r="CZ25" s="631">
        <v>12.4</v>
      </c>
      <c r="DA25" s="641"/>
      <c r="DB25" s="641"/>
      <c r="DC25" s="642"/>
      <c r="DD25" s="634">
        <v>2771995</v>
      </c>
      <c r="DE25" s="639"/>
      <c r="DF25" s="639"/>
      <c r="DG25" s="639"/>
      <c r="DH25" s="639"/>
      <c r="DI25" s="639"/>
      <c r="DJ25" s="639"/>
      <c r="DK25" s="640"/>
      <c r="DL25" s="634">
        <v>2656573</v>
      </c>
      <c r="DM25" s="639"/>
      <c r="DN25" s="639"/>
      <c r="DO25" s="639"/>
      <c r="DP25" s="639"/>
      <c r="DQ25" s="639"/>
      <c r="DR25" s="639"/>
      <c r="DS25" s="639"/>
      <c r="DT25" s="639"/>
      <c r="DU25" s="639"/>
      <c r="DV25" s="640"/>
      <c r="DW25" s="631">
        <v>21</v>
      </c>
      <c r="DX25" s="641"/>
      <c r="DY25" s="641"/>
      <c r="DZ25" s="641"/>
      <c r="EA25" s="641"/>
      <c r="EB25" s="641"/>
      <c r="EC25" s="673"/>
    </row>
    <row r="26" spans="2:133" ht="11.25" customHeight="1" x14ac:dyDescent="0.15">
      <c r="B26" s="625" t="s">
        <v>295</v>
      </c>
      <c r="C26" s="626"/>
      <c r="D26" s="626"/>
      <c r="E26" s="626"/>
      <c r="F26" s="626"/>
      <c r="G26" s="626"/>
      <c r="H26" s="626"/>
      <c r="I26" s="626"/>
      <c r="J26" s="626"/>
      <c r="K26" s="626"/>
      <c r="L26" s="626"/>
      <c r="M26" s="626"/>
      <c r="N26" s="626"/>
      <c r="O26" s="626"/>
      <c r="P26" s="626"/>
      <c r="Q26" s="627"/>
      <c r="R26" s="628" t="s">
        <v>129</v>
      </c>
      <c r="S26" s="629"/>
      <c r="T26" s="629"/>
      <c r="U26" s="629"/>
      <c r="V26" s="629"/>
      <c r="W26" s="629"/>
      <c r="X26" s="629"/>
      <c r="Y26" s="630"/>
      <c r="Z26" s="655" t="s">
        <v>129</v>
      </c>
      <c r="AA26" s="655"/>
      <c r="AB26" s="655"/>
      <c r="AC26" s="655"/>
      <c r="AD26" s="656" t="s">
        <v>129</v>
      </c>
      <c r="AE26" s="656"/>
      <c r="AF26" s="656"/>
      <c r="AG26" s="656"/>
      <c r="AH26" s="656"/>
      <c r="AI26" s="656"/>
      <c r="AJ26" s="656"/>
      <c r="AK26" s="656"/>
      <c r="AL26" s="631" t="s">
        <v>129</v>
      </c>
      <c r="AM26" s="632"/>
      <c r="AN26" s="632"/>
      <c r="AO26" s="657"/>
      <c r="AP26" s="721" t="s">
        <v>296</v>
      </c>
      <c r="AQ26" s="722"/>
      <c r="AR26" s="722"/>
      <c r="AS26" s="722"/>
      <c r="AT26" s="722"/>
      <c r="AU26" s="722"/>
      <c r="AV26" s="722"/>
      <c r="AW26" s="722"/>
      <c r="AX26" s="722"/>
      <c r="AY26" s="722"/>
      <c r="AZ26" s="722"/>
      <c r="BA26" s="722"/>
      <c r="BB26" s="722"/>
      <c r="BC26" s="722"/>
      <c r="BD26" s="722"/>
      <c r="BE26" s="722"/>
      <c r="BF26" s="723"/>
      <c r="BG26" s="628" t="s">
        <v>129</v>
      </c>
      <c r="BH26" s="629"/>
      <c r="BI26" s="629"/>
      <c r="BJ26" s="629"/>
      <c r="BK26" s="629"/>
      <c r="BL26" s="629"/>
      <c r="BM26" s="629"/>
      <c r="BN26" s="630"/>
      <c r="BO26" s="655" t="s">
        <v>129</v>
      </c>
      <c r="BP26" s="655"/>
      <c r="BQ26" s="655"/>
      <c r="BR26" s="655"/>
      <c r="BS26" s="656" t="s">
        <v>129</v>
      </c>
      <c r="BT26" s="656"/>
      <c r="BU26" s="656"/>
      <c r="BV26" s="656"/>
      <c r="BW26" s="656"/>
      <c r="BX26" s="656"/>
      <c r="BY26" s="656"/>
      <c r="BZ26" s="656"/>
      <c r="CA26" s="656"/>
      <c r="CB26" s="714"/>
      <c r="CD26" s="662" t="s">
        <v>297</v>
      </c>
      <c r="CE26" s="663"/>
      <c r="CF26" s="663"/>
      <c r="CG26" s="663"/>
      <c r="CH26" s="663"/>
      <c r="CI26" s="663"/>
      <c r="CJ26" s="663"/>
      <c r="CK26" s="663"/>
      <c r="CL26" s="663"/>
      <c r="CM26" s="663"/>
      <c r="CN26" s="663"/>
      <c r="CO26" s="663"/>
      <c r="CP26" s="663"/>
      <c r="CQ26" s="664"/>
      <c r="CR26" s="628">
        <v>1837498</v>
      </c>
      <c r="CS26" s="629"/>
      <c r="CT26" s="629"/>
      <c r="CU26" s="629"/>
      <c r="CV26" s="629"/>
      <c r="CW26" s="629"/>
      <c r="CX26" s="629"/>
      <c r="CY26" s="630"/>
      <c r="CZ26" s="631">
        <v>7.4</v>
      </c>
      <c r="DA26" s="641"/>
      <c r="DB26" s="641"/>
      <c r="DC26" s="642"/>
      <c r="DD26" s="634">
        <v>1691135</v>
      </c>
      <c r="DE26" s="629"/>
      <c r="DF26" s="629"/>
      <c r="DG26" s="629"/>
      <c r="DH26" s="629"/>
      <c r="DI26" s="629"/>
      <c r="DJ26" s="629"/>
      <c r="DK26" s="630"/>
      <c r="DL26" s="634" t="s">
        <v>129</v>
      </c>
      <c r="DM26" s="629"/>
      <c r="DN26" s="629"/>
      <c r="DO26" s="629"/>
      <c r="DP26" s="629"/>
      <c r="DQ26" s="629"/>
      <c r="DR26" s="629"/>
      <c r="DS26" s="629"/>
      <c r="DT26" s="629"/>
      <c r="DU26" s="629"/>
      <c r="DV26" s="630"/>
      <c r="DW26" s="631" t="s">
        <v>129</v>
      </c>
      <c r="DX26" s="641"/>
      <c r="DY26" s="641"/>
      <c r="DZ26" s="641"/>
      <c r="EA26" s="641"/>
      <c r="EB26" s="641"/>
      <c r="EC26" s="673"/>
    </row>
    <row r="27" spans="2:133" ht="11.25" customHeight="1" x14ac:dyDescent="0.15">
      <c r="B27" s="625" t="s">
        <v>298</v>
      </c>
      <c r="C27" s="626"/>
      <c r="D27" s="626"/>
      <c r="E27" s="626"/>
      <c r="F27" s="626"/>
      <c r="G27" s="626"/>
      <c r="H27" s="626"/>
      <c r="I27" s="626"/>
      <c r="J27" s="626"/>
      <c r="K27" s="626"/>
      <c r="L27" s="626"/>
      <c r="M27" s="626"/>
      <c r="N27" s="626"/>
      <c r="O27" s="626"/>
      <c r="P27" s="626"/>
      <c r="Q27" s="627"/>
      <c r="R27" s="628">
        <v>13020253</v>
      </c>
      <c r="S27" s="629"/>
      <c r="T27" s="629"/>
      <c r="U27" s="629"/>
      <c r="V27" s="629"/>
      <c r="W27" s="629"/>
      <c r="X27" s="629"/>
      <c r="Y27" s="630"/>
      <c r="Z27" s="655">
        <v>49.8</v>
      </c>
      <c r="AA27" s="655"/>
      <c r="AB27" s="655"/>
      <c r="AC27" s="655"/>
      <c r="AD27" s="656">
        <v>12158717</v>
      </c>
      <c r="AE27" s="656"/>
      <c r="AF27" s="656"/>
      <c r="AG27" s="656"/>
      <c r="AH27" s="656"/>
      <c r="AI27" s="656"/>
      <c r="AJ27" s="656"/>
      <c r="AK27" s="656"/>
      <c r="AL27" s="631">
        <v>99</v>
      </c>
      <c r="AM27" s="632"/>
      <c r="AN27" s="632"/>
      <c r="AO27" s="657"/>
      <c r="AP27" s="625" t="s">
        <v>299</v>
      </c>
      <c r="AQ27" s="626"/>
      <c r="AR27" s="626"/>
      <c r="AS27" s="626"/>
      <c r="AT27" s="626"/>
      <c r="AU27" s="626"/>
      <c r="AV27" s="626"/>
      <c r="AW27" s="626"/>
      <c r="AX27" s="626"/>
      <c r="AY27" s="626"/>
      <c r="AZ27" s="626"/>
      <c r="BA27" s="626"/>
      <c r="BB27" s="626"/>
      <c r="BC27" s="626"/>
      <c r="BD27" s="626"/>
      <c r="BE27" s="626"/>
      <c r="BF27" s="627"/>
      <c r="BG27" s="628">
        <v>3094473</v>
      </c>
      <c r="BH27" s="629"/>
      <c r="BI27" s="629"/>
      <c r="BJ27" s="629"/>
      <c r="BK27" s="629"/>
      <c r="BL27" s="629"/>
      <c r="BM27" s="629"/>
      <c r="BN27" s="630"/>
      <c r="BO27" s="655">
        <v>100</v>
      </c>
      <c r="BP27" s="655"/>
      <c r="BQ27" s="655"/>
      <c r="BR27" s="655"/>
      <c r="BS27" s="656">
        <v>32527</v>
      </c>
      <c r="BT27" s="656"/>
      <c r="BU27" s="656"/>
      <c r="BV27" s="656"/>
      <c r="BW27" s="656"/>
      <c r="BX27" s="656"/>
      <c r="BY27" s="656"/>
      <c r="BZ27" s="656"/>
      <c r="CA27" s="656"/>
      <c r="CB27" s="714"/>
      <c r="CD27" s="662" t="s">
        <v>300</v>
      </c>
      <c r="CE27" s="663"/>
      <c r="CF27" s="663"/>
      <c r="CG27" s="663"/>
      <c r="CH27" s="663"/>
      <c r="CI27" s="663"/>
      <c r="CJ27" s="663"/>
      <c r="CK27" s="663"/>
      <c r="CL27" s="663"/>
      <c r="CM27" s="663"/>
      <c r="CN27" s="663"/>
      <c r="CO27" s="663"/>
      <c r="CP27" s="663"/>
      <c r="CQ27" s="664"/>
      <c r="CR27" s="628">
        <v>4330694</v>
      </c>
      <c r="CS27" s="639"/>
      <c r="CT27" s="639"/>
      <c r="CU27" s="639"/>
      <c r="CV27" s="639"/>
      <c r="CW27" s="639"/>
      <c r="CX27" s="639"/>
      <c r="CY27" s="640"/>
      <c r="CZ27" s="631">
        <v>17.5</v>
      </c>
      <c r="DA27" s="641"/>
      <c r="DB27" s="641"/>
      <c r="DC27" s="642"/>
      <c r="DD27" s="634">
        <v>908851</v>
      </c>
      <c r="DE27" s="639"/>
      <c r="DF27" s="639"/>
      <c r="DG27" s="639"/>
      <c r="DH27" s="639"/>
      <c r="DI27" s="639"/>
      <c r="DJ27" s="639"/>
      <c r="DK27" s="640"/>
      <c r="DL27" s="634">
        <v>905963</v>
      </c>
      <c r="DM27" s="639"/>
      <c r="DN27" s="639"/>
      <c r="DO27" s="639"/>
      <c r="DP27" s="639"/>
      <c r="DQ27" s="639"/>
      <c r="DR27" s="639"/>
      <c r="DS27" s="639"/>
      <c r="DT27" s="639"/>
      <c r="DU27" s="639"/>
      <c r="DV27" s="640"/>
      <c r="DW27" s="631">
        <v>7.2</v>
      </c>
      <c r="DX27" s="641"/>
      <c r="DY27" s="641"/>
      <c r="DZ27" s="641"/>
      <c r="EA27" s="641"/>
      <c r="EB27" s="641"/>
      <c r="EC27" s="673"/>
    </row>
    <row r="28" spans="2:133" ht="11.25" customHeight="1" x14ac:dyDescent="0.15">
      <c r="B28" s="625" t="s">
        <v>301</v>
      </c>
      <c r="C28" s="626"/>
      <c r="D28" s="626"/>
      <c r="E28" s="626"/>
      <c r="F28" s="626"/>
      <c r="G28" s="626"/>
      <c r="H28" s="626"/>
      <c r="I28" s="626"/>
      <c r="J28" s="626"/>
      <c r="K28" s="626"/>
      <c r="L28" s="626"/>
      <c r="M28" s="626"/>
      <c r="N28" s="626"/>
      <c r="O28" s="626"/>
      <c r="P28" s="626"/>
      <c r="Q28" s="627"/>
      <c r="R28" s="628">
        <v>2340</v>
      </c>
      <c r="S28" s="629"/>
      <c r="T28" s="629"/>
      <c r="U28" s="629"/>
      <c r="V28" s="629"/>
      <c r="W28" s="629"/>
      <c r="X28" s="629"/>
      <c r="Y28" s="630"/>
      <c r="Z28" s="655">
        <v>0</v>
      </c>
      <c r="AA28" s="655"/>
      <c r="AB28" s="655"/>
      <c r="AC28" s="655"/>
      <c r="AD28" s="656">
        <v>2340</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2"/>
      <c r="CD28" s="662" t="s">
        <v>302</v>
      </c>
      <c r="CE28" s="663"/>
      <c r="CF28" s="663"/>
      <c r="CG28" s="663"/>
      <c r="CH28" s="663"/>
      <c r="CI28" s="663"/>
      <c r="CJ28" s="663"/>
      <c r="CK28" s="663"/>
      <c r="CL28" s="663"/>
      <c r="CM28" s="663"/>
      <c r="CN28" s="663"/>
      <c r="CO28" s="663"/>
      <c r="CP28" s="663"/>
      <c r="CQ28" s="664"/>
      <c r="CR28" s="628">
        <v>2965654</v>
      </c>
      <c r="CS28" s="629"/>
      <c r="CT28" s="629"/>
      <c r="CU28" s="629"/>
      <c r="CV28" s="629"/>
      <c r="CW28" s="629"/>
      <c r="CX28" s="629"/>
      <c r="CY28" s="630"/>
      <c r="CZ28" s="631">
        <v>12</v>
      </c>
      <c r="DA28" s="641"/>
      <c r="DB28" s="641"/>
      <c r="DC28" s="642"/>
      <c r="DD28" s="634">
        <v>2877839</v>
      </c>
      <c r="DE28" s="629"/>
      <c r="DF28" s="629"/>
      <c r="DG28" s="629"/>
      <c r="DH28" s="629"/>
      <c r="DI28" s="629"/>
      <c r="DJ28" s="629"/>
      <c r="DK28" s="630"/>
      <c r="DL28" s="634">
        <v>1919261</v>
      </c>
      <c r="DM28" s="629"/>
      <c r="DN28" s="629"/>
      <c r="DO28" s="629"/>
      <c r="DP28" s="629"/>
      <c r="DQ28" s="629"/>
      <c r="DR28" s="629"/>
      <c r="DS28" s="629"/>
      <c r="DT28" s="629"/>
      <c r="DU28" s="629"/>
      <c r="DV28" s="630"/>
      <c r="DW28" s="631">
        <v>15.2</v>
      </c>
      <c r="DX28" s="641"/>
      <c r="DY28" s="641"/>
      <c r="DZ28" s="641"/>
      <c r="EA28" s="641"/>
      <c r="EB28" s="641"/>
      <c r="EC28" s="673"/>
    </row>
    <row r="29" spans="2:133" ht="11.25" customHeight="1" x14ac:dyDescent="0.15">
      <c r="B29" s="625" t="s">
        <v>303</v>
      </c>
      <c r="C29" s="626"/>
      <c r="D29" s="626"/>
      <c r="E29" s="626"/>
      <c r="F29" s="626"/>
      <c r="G29" s="626"/>
      <c r="H29" s="626"/>
      <c r="I29" s="626"/>
      <c r="J29" s="626"/>
      <c r="K29" s="626"/>
      <c r="L29" s="626"/>
      <c r="M29" s="626"/>
      <c r="N29" s="626"/>
      <c r="O29" s="626"/>
      <c r="P29" s="626"/>
      <c r="Q29" s="627"/>
      <c r="R29" s="628">
        <v>69962</v>
      </c>
      <c r="S29" s="629"/>
      <c r="T29" s="629"/>
      <c r="U29" s="629"/>
      <c r="V29" s="629"/>
      <c r="W29" s="629"/>
      <c r="X29" s="629"/>
      <c r="Y29" s="630"/>
      <c r="Z29" s="655">
        <v>0.3</v>
      </c>
      <c r="AA29" s="655"/>
      <c r="AB29" s="655"/>
      <c r="AC29" s="655"/>
      <c r="AD29" s="656" t="s">
        <v>129</v>
      </c>
      <c r="AE29" s="656"/>
      <c r="AF29" s="656"/>
      <c r="AG29" s="656"/>
      <c r="AH29" s="656"/>
      <c r="AI29" s="656"/>
      <c r="AJ29" s="656"/>
      <c r="AK29" s="656"/>
      <c r="AL29" s="631" t="s">
        <v>129</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304</v>
      </c>
      <c r="CE29" s="716"/>
      <c r="CF29" s="662" t="s">
        <v>70</v>
      </c>
      <c r="CG29" s="663"/>
      <c r="CH29" s="663"/>
      <c r="CI29" s="663"/>
      <c r="CJ29" s="663"/>
      <c r="CK29" s="663"/>
      <c r="CL29" s="663"/>
      <c r="CM29" s="663"/>
      <c r="CN29" s="663"/>
      <c r="CO29" s="663"/>
      <c r="CP29" s="663"/>
      <c r="CQ29" s="664"/>
      <c r="CR29" s="628">
        <v>2965654</v>
      </c>
      <c r="CS29" s="639"/>
      <c r="CT29" s="639"/>
      <c r="CU29" s="639"/>
      <c r="CV29" s="639"/>
      <c r="CW29" s="639"/>
      <c r="CX29" s="639"/>
      <c r="CY29" s="640"/>
      <c r="CZ29" s="631">
        <v>12</v>
      </c>
      <c r="DA29" s="641"/>
      <c r="DB29" s="641"/>
      <c r="DC29" s="642"/>
      <c r="DD29" s="634">
        <v>2877839</v>
      </c>
      <c r="DE29" s="639"/>
      <c r="DF29" s="639"/>
      <c r="DG29" s="639"/>
      <c r="DH29" s="639"/>
      <c r="DI29" s="639"/>
      <c r="DJ29" s="639"/>
      <c r="DK29" s="640"/>
      <c r="DL29" s="634">
        <v>1919261</v>
      </c>
      <c r="DM29" s="639"/>
      <c r="DN29" s="639"/>
      <c r="DO29" s="639"/>
      <c r="DP29" s="639"/>
      <c r="DQ29" s="639"/>
      <c r="DR29" s="639"/>
      <c r="DS29" s="639"/>
      <c r="DT29" s="639"/>
      <c r="DU29" s="639"/>
      <c r="DV29" s="640"/>
      <c r="DW29" s="631">
        <v>15.2</v>
      </c>
      <c r="DX29" s="641"/>
      <c r="DY29" s="641"/>
      <c r="DZ29" s="641"/>
      <c r="EA29" s="641"/>
      <c r="EB29" s="641"/>
      <c r="EC29" s="673"/>
    </row>
    <row r="30" spans="2:133" ht="11.25" customHeight="1" x14ac:dyDescent="0.15">
      <c r="B30" s="625" t="s">
        <v>305</v>
      </c>
      <c r="C30" s="626"/>
      <c r="D30" s="626"/>
      <c r="E30" s="626"/>
      <c r="F30" s="626"/>
      <c r="G30" s="626"/>
      <c r="H30" s="626"/>
      <c r="I30" s="626"/>
      <c r="J30" s="626"/>
      <c r="K30" s="626"/>
      <c r="L30" s="626"/>
      <c r="M30" s="626"/>
      <c r="N30" s="626"/>
      <c r="O30" s="626"/>
      <c r="P30" s="626"/>
      <c r="Q30" s="627"/>
      <c r="R30" s="628">
        <v>320897</v>
      </c>
      <c r="S30" s="629"/>
      <c r="T30" s="629"/>
      <c r="U30" s="629"/>
      <c r="V30" s="629"/>
      <c r="W30" s="629"/>
      <c r="X30" s="629"/>
      <c r="Y30" s="630"/>
      <c r="Z30" s="655">
        <v>1.2</v>
      </c>
      <c r="AA30" s="655"/>
      <c r="AB30" s="655"/>
      <c r="AC30" s="655"/>
      <c r="AD30" s="656" t="s">
        <v>129</v>
      </c>
      <c r="AE30" s="656"/>
      <c r="AF30" s="656"/>
      <c r="AG30" s="656"/>
      <c r="AH30" s="656"/>
      <c r="AI30" s="656"/>
      <c r="AJ30" s="656"/>
      <c r="AK30" s="656"/>
      <c r="AL30" s="631" t="s">
        <v>129</v>
      </c>
      <c r="AM30" s="632"/>
      <c r="AN30" s="632"/>
      <c r="AO30" s="657"/>
      <c r="AP30" s="687" t="s">
        <v>223</v>
      </c>
      <c r="AQ30" s="688"/>
      <c r="AR30" s="688"/>
      <c r="AS30" s="688"/>
      <c r="AT30" s="688"/>
      <c r="AU30" s="688"/>
      <c r="AV30" s="688"/>
      <c r="AW30" s="688"/>
      <c r="AX30" s="688"/>
      <c r="AY30" s="688"/>
      <c r="AZ30" s="688"/>
      <c r="BA30" s="688"/>
      <c r="BB30" s="688"/>
      <c r="BC30" s="688"/>
      <c r="BD30" s="688"/>
      <c r="BE30" s="688"/>
      <c r="BF30" s="689"/>
      <c r="BG30" s="687" t="s">
        <v>306</v>
      </c>
      <c r="BH30" s="712"/>
      <c r="BI30" s="712"/>
      <c r="BJ30" s="712"/>
      <c r="BK30" s="712"/>
      <c r="BL30" s="712"/>
      <c r="BM30" s="712"/>
      <c r="BN30" s="712"/>
      <c r="BO30" s="712"/>
      <c r="BP30" s="712"/>
      <c r="BQ30" s="713"/>
      <c r="BR30" s="687" t="s">
        <v>307</v>
      </c>
      <c r="BS30" s="712"/>
      <c r="BT30" s="712"/>
      <c r="BU30" s="712"/>
      <c r="BV30" s="712"/>
      <c r="BW30" s="712"/>
      <c r="BX30" s="712"/>
      <c r="BY30" s="712"/>
      <c r="BZ30" s="712"/>
      <c r="CA30" s="712"/>
      <c r="CB30" s="713"/>
      <c r="CD30" s="717"/>
      <c r="CE30" s="718"/>
      <c r="CF30" s="662" t="s">
        <v>308</v>
      </c>
      <c r="CG30" s="663"/>
      <c r="CH30" s="663"/>
      <c r="CI30" s="663"/>
      <c r="CJ30" s="663"/>
      <c r="CK30" s="663"/>
      <c r="CL30" s="663"/>
      <c r="CM30" s="663"/>
      <c r="CN30" s="663"/>
      <c r="CO30" s="663"/>
      <c r="CP30" s="663"/>
      <c r="CQ30" s="664"/>
      <c r="CR30" s="628">
        <v>2910815</v>
      </c>
      <c r="CS30" s="629"/>
      <c r="CT30" s="629"/>
      <c r="CU30" s="629"/>
      <c r="CV30" s="629"/>
      <c r="CW30" s="629"/>
      <c r="CX30" s="629"/>
      <c r="CY30" s="630"/>
      <c r="CZ30" s="631">
        <v>11.8</v>
      </c>
      <c r="DA30" s="641"/>
      <c r="DB30" s="641"/>
      <c r="DC30" s="642"/>
      <c r="DD30" s="634">
        <v>2832226</v>
      </c>
      <c r="DE30" s="629"/>
      <c r="DF30" s="629"/>
      <c r="DG30" s="629"/>
      <c r="DH30" s="629"/>
      <c r="DI30" s="629"/>
      <c r="DJ30" s="629"/>
      <c r="DK30" s="630"/>
      <c r="DL30" s="634">
        <v>1873648</v>
      </c>
      <c r="DM30" s="629"/>
      <c r="DN30" s="629"/>
      <c r="DO30" s="629"/>
      <c r="DP30" s="629"/>
      <c r="DQ30" s="629"/>
      <c r="DR30" s="629"/>
      <c r="DS30" s="629"/>
      <c r="DT30" s="629"/>
      <c r="DU30" s="629"/>
      <c r="DV30" s="630"/>
      <c r="DW30" s="631">
        <v>14.8</v>
      </c>
      <c r="DX30" s="641"/>
      <c r="DY30" s="641"/>
      <c r="DZ30" s="641"/>
      <c r="EA30" s="641"/>
      <c r="EB30" s="641"/>
      <c r="EC30" s="673"/>
    </row>
    <row r="31" spans="2:133" ht="11.25" customHeight="1" x14ac:dyDescent="0.15">
      <c r="B31" s="625" t="s">
        <v>309</v>
      </c>
      <c r="C31" s="626"/>
      <c r="D31" s="626"/>
      <c r="E31" s="626"/>
      <c r="F31" s="626"/>
      <c r="G31" s="626"/>
      <c r="H31" s="626"/>
      <c r="I31" s="626"/>
      <c r="J31" s="626"/>
      <c r="K31" s="626"/>
      <c r="L31" s="626"/>
      <c r="M31" s="626"/>
      <c r="N31" s="626"/>
      <c r="O31" s="626"/>
      <c r="P31" s="626"/>
      <c r="Q31" s="627"/>
      <c r="R31" s="628">
        <v>57230</v>
      </c>
      <c r="S31" s="629"/>
      <c r="T31" s="629"/>
      <c r="U31" s="629"/>
      <c r="V31" s="629"/>
      <c r="W31" s="629"/>
      <c r="X31" s="629"/>
      <c r="Y31" s="630"/>
      <c r="Z31" s="655">
        <v>0.2</v>
      </c>
      <c r="AA31" s="655"/>
      <c r="AB31" s="655"/>
      <c r="AC31" s="655"/>
      <c r="AD31" s="656" t="s">
        <v>129</v>
      </c>
      <c r="AE31" s="656"/>
      <c r="AF31" s="656"/>
      <c r="AG31" s="656"/>
      <c r="AH31" s="656"/>
      <c r="AI31" s="656"/>
      <c r="AJ31" s="656"/>
      <c r="AK31" s="656"/>
      <c r="AL31" s="631" t="s">
        <v>129</v>
      </c>
      <c r="AM31" s="632"/>
      <c r="AN31" s="632"/>
      <c r="AO31" s="657"/>
      <c r="AP31" s="703" t="s">
        <v>310</v>
      </c>
      <c r="AQ31" s="704"/>
      <c r="AR31" s="704"/>
      <c r="AS31" s="704"/>
      <c r="AT31" s="709" t="s">
        <v>311</v>
      </c>
      <c r="AU31" s="366"/>
      <c r="AV31" s="366"/>
      <c r="AW31" s="366"/>
      <c r="AX31" s="696" t="s">
        <v>187</v>
      </c>
      <c r="AY31" s="697"/>
      <c r="AZ31" s="697"/>
      <c r="BA31" s="697"/>
      <c r="BB31" s="697"/>
      <c r="BC31" s="697"/>
      <c r="BD31" s="697"/>
      <c r="BE31" s="697"/>
      <c r="BF31" s="698"/>
      <c r="BG31" s="699">
        <v>99.6</v>
      </c>
      <c r="BH31" s="700"/>
      <c r="BI31" s="700"/>
      <c r="BJ31" s="700"/>
      <c r="BK31" s="700"/>
      <c r="BL31" s="700"/>
      <c r="BM31" s="701">
        <v>98.2</v>
      </c>
      <c r="BN31" s="700"/>
      <c r="BO31" s="700"/>
      <c r="BP31" s="700"/>
      <c r="BQ31" s="702"/>
      <c r="BR31" s="699">
        <v>99.4</v>
      </c>
      <c r="BS31" s="700"/>
      <c r="BT31" s="700"/>
      <c r="BU31" s="700"/>
      <c r="BV31" s="700"/>
      <c r="BW31" s="700"/>
      <c r="BX31" s="701">
        <v>98.1</v>
      </c>
      <c r="BY31" s="700"/>
      <c r="BZ31" s="700"/>
      <c r="CA31" s="700"/>
      <c r="CB31" s="702"/>
      <c r="CD31" s="717"/>
      <c r="CE31" s="718"/>
      <c r="CF31" s="662" t="s">
        <v>312</v>
      </c>
      <c r="CG31" s="663"/>
      <c r="CH31" s="663"/>
      <c r="CI31" s="663"/>
      <c r="CJ31" s="663"/>
      <c r="CK31" s="663"/>
      <c r="CL31" s="663"/>
      <c r="CM31" s="663"/>
      <c r="CN31" s="663"/>
      <c r="CO31" s="663"/>
      <c r="CP31" s="663"/>
      <c r="CQ31" s="664"/>
      <c r="CR31" s="628">
        <v>54839</v>
      </c>
      <c r="CS31" s="639"/>
      <c r="CT31" s="639"/>
      <c r="CU31" s="639"/>
      <c r="CV31" s="639"/>
      <c r="CW31" s="639"/>
      <c r="CX31" s="639"/>
      <c r="CY31" s="640"/>
      <c r="CZ31" s="631">
        <v>0.2</v>
      </c>
      <c r="DA31" s="641"/>
      <c r="DB31" s="641"/>
      <c r="DC31" s="642"/>
      <c r="DD31" s="634">
        <v>45613</v>
      </c>
      <c r="DE31" s="639"/>
      <c r="DF31" s="639"/>
      <c r="DG31" s="639"/>
      <c r="DH31" s="639"/>
      <c r="DI31" s="639"/>
      <c r="DJ31" s="639"/>
      <c r="DK31" s="640"/>
      <c r="DL31" s="634">
        <v>45613</v>
      </c>
      <c r="DM31" s="639"/>
      <c r="DN31" s="639"/>
      <c r="DO31" s="639"/>
      <c r="DP31" s="639"/>
      <c r="DQ31" s="639"/>
      <c r="DR31" s="639"/>
      <c r="DS31" s="639"/>
      <c r="DT31" s="639"/>
      <c r="DU31" s="639"/>
      <c r="DV31" s="640"/>
      <c r="DW31" s="631">
        <v>0.4</v>
      </c>
      <c r="DX31" s="641"/>
      <c r="DY31" s="641"/>
      <c r="DZ31" s="641"/>
      <c r="EA31" s="641"/>
      <c r="EB31" s="641"/>
      <c r="EC31" s="673"/>
    </row>
    <row r="32" spans="2:133" ht="11.25" customHeight="1" x14ac:dyDescent="0.15">
      <c r="B32" s="625" t="s">
        <v>313</v>
      </c>
      <c r="C32" s="626"/>
      <c r="D32" s="626"/>
      <c r="E32" s="626"/>
      <c r="F32" s="626"/>
      <c r="G32" s="626"/>
      <c r="H32" s="626"/>
      <c r="I32" s="626"/>
      <c r="J32" s="626"/>
      <c r="K32" s="626"/>
      <c r="L32" s="626"/>
      <c r="M32" s="626"/>
      <c r="N32" s="626"/>
      <c r="O32" s="626"/>
      <c r="P32" s="626"/>
      <c r="Q32" s="627"/>
      <c r="R32" s="628">
        <v>4414487</v>
      </c>
      <c r="S32" s="629"/>
      <c r="T32" s="629"/>
      <c r="U32" s="629"/>
      <c r="V32" s="629"/>
      <c r="W32" s="629"/>
      <c r="X32" s="629"/>
      <c r="Y32" s="630"/>
      <c r="Z32" s="655">
        <v>16.899999999999999</v>
      </c>
      <c r="AA32" s="655"/>
      <c r="AB32" s="655"/>
      <c r="AC32" s="655"/>
      <c r="AD32" s="656" t="s">
        <v>129</v>
      </c>
      <c r="AE32" s="656"/>
      <c r="AF32" s="656"/>
      <c r="AG32" s="656"/>
      <c r="AH32" s="656"/>
      <c r="AI32" s="656"/>
      <c r="AJ32" s="656"/>
      <c r="AK32" s="656"/>
      <c r="AL32" s="631" t="s">
        <v>129</v>
      </c>
      <c r="AM32" s="632"/>
      <c r="AN32" s="632"/>
      <c r="AO32" s="657"/>
      <c r="AP32" s="705"/>
      <c r="AQ32" s="706"/>
      <c r="AR32" s="706"/>
      <c r="AS32" s="706"/>
      <c r="AT32" s="710"/>
      <c r="AU32" s="362" t="s">
        <v>314</v>
      </c>
      <c r="AV32" s="362"/>
      <c r="AW32" s="362"/>
      <c r="AX32" s="625" t="s">
        <v>315</v>
      </c>
      <c r="AY32" s="626"/>
      <c r="AZ32" s="626"/>
      <c r="BA32" s="626"/>
      <c r="BB32" s="626"/>
      <c r="BC32" s="626"/>
      <c r="BD32" s="626"/>
      <c r="BE32" s="626"/>
      <c r="BF32" s="627"/>
      <c r="BG32" s="694">
        <v>99.5</v>
      </c>
      <c r="BH32" s="639"/>
      <c r="BI32" s="639"/>
      <c r="BJ32" s="639"/>
      <c r="BK32" s="639"/>
      <c r="BL32" s="639"/>
      <c r="BM32" s="632">
        <v>97.7</v>
      </c>
      <c r="BN32" s="695"/>
      <c r="BO32" s="695"/>
      <c r="BP32" s="695"/>
      <c r="BQ32" s="671"/>
      <c r="BR32" s="694">
        <v>99.5</v>
      </c>
      <c r="BS32" s="639"/>
      <c r="BT32" s="639"/>
      <c r="BU32" s="639"/>
      <c r="BV32" s="639"/>
      <c r="BW32" s="639"/>
      <c r="BX32" s="632">
        <v>97.6</v>
      </c>
      <c r="BY32" s="695"/>
      <c r="BZ32" s="695"/>
      <c r="CA32" s="695"/>
      <c r="CB32" s="671"/>
      <c r="CD32" s="719"/>
      <c r="CE32" s="720"/>
      <c r="CF32" s="662" t="s">
        <v>316</v>
      </c>
      <c r="CG32" s="663"/>
      <c r="CH32" s="663"/>
      <c r="CI32" s="663"/>
      <c r="CJ32" s="663"/>
      <c r="CK32" s="663"/>
      <c r="CL32" s="663"/>
      <c r="CM32" s="663"/>
      <c r="CN32" s="663"/>
      <c r="CO32" s="663"/>
      <c r="CP32" s="663"/>
      <c r="CQ32" s="664"/>
      <c r="CR32" s="628" t="s">
        <v>129</v>
      </c>
      <c r="CS32" s="629"/>
      <c r="CT32" s="629"/>
      <c r="CU32" s="629"/>
      <c r="CV32" s="629"/>
      <c r="CW32" s="629"/>
      <c r="CX32" s="629"/>
      <c r="CY32" s="630"/>
      <c r="CZ32" s="631" t="s">
        <v>129</v>
      </c>
      <c r="DA32" s="641"/>
      <c r="DB32" s="641"/>
      <c r="DC32" s="642"/>
      <c r="DD32" s="634" t="s">
        <v>129</v>
      </c>
      <c r="DE32" s="629"/>
      <c r="DF32" s="629"/>
      <c r="DG32" s="629"/>
      <c r="DH32" s="629"/>
      <c r="DI32" s="629"/>
      <c r="DJ32" s="629"/>
      <c r="DK32" s="630"/>
      <c r="DL32" s="634" t="s">
        <v>129</v>
      </c>
      <c r="DM32" s="629"/>
      <c r="DN32" s="629"/>
      <c r="DO32" s="629"/>
      <c r="DP32" s="629"/>
      <c r="DQ32" s="629"/>
      <c r="DR32" s="629"/>
      <c r="DS32" s="629"/>
      <c r="DT32" s="629"/>
      <c r="DU32" s="629"/>
      <c r="DV32" s="630"/>
      <c r="DW32" s="631" t="s">
        <v>129</v>
      </c>
      <c r="DX32" s="641"/>
      <c r="DY32" s="641"/>
      <c r="DZ32" s="641"/>
      <c r="EA32" s="641"/>
      <c r="EB32" s="641"/>
      <c r="EC32" s="673"/>
    </row>
    <row r="33" spans="2:133" ht="11.25" customHeight="1" x14ac:dyDescent="0.15">
      <c r="B33" s="691" t="s">
        <v>317</v>
      </c>
      <c r="C33" s="692"/>
      <c r="D33" s="692"/>
      <c r="E33" s="692"/>
      <c r="F33" s="692"/>
      <c r="G33" s="692"/>
      <c r="H33" s="692"/>
      <c r="I33" s="692"/>
      <c r="J33" s="692"/>
      <c r="K33" s="692"/>
      <c r="L33" s="692"/>
      <c r="M33" s="692"/>
      <c r="N33" s="692"/>
      <c r="O33" s="692"/>
      <c r="P33" s="692"/>
      <c r="Q33" s="693"/>
      <c r="R33" s="628">
        <v>126470</v>
      </c>
      <c r="S33" s="629"/>
      <c r="T33" s="629"/>
      <c r="U33" s="629"/>
      <c r="V33" s="629"/>
      <c r="W33" s="629"/>
      <c r="X33" s="629"/>
      <c r="Y33" s="630"/>
      <c r="Z33" s="655">
        <v>0.5</v>
      </c>
      <c r="AA33" s="655"/>
      <c r="AB33" s="655"/>
      <c r="AC33" s="655"/>
      <c r="AD33" s="656">
        <v>126470</v>
      </c>
      <c r="AE33" s="656"/>
      <c r="AF33" s="656"/>
      <c r="AG33" s="656"/>
      <c r="AH33" s="656"/>
      <c r="AI33" s="656"/>
      <c r="AJ33" s="656"/>
      <c r="AK33" s="656"/>
      <c r="AL33" s="631">
        <v>1</v>
      </c>
      <c r="AM33" s="632"/>
      <c r="AN33" s="632"/>
      <c r="AO33" s="657"/>
      <c r="AP33" s="707"/>
      <c r="AQ33" s="708"/>
      <c r="AR33" s="708"/>
      <c r="AS33" s="708"/>
      <c r="AT33" s="711"/>
      <c r="AU33" s="360"/>
      <c r="AV33" s="360"/>
      <c r="AW33" s="360"/>
      <c r="AX33" s="605" t="s">
        <v>318</v>
      </c>
      <c r="AY33" s="606"/>
      <c r="AZ33" s="606"/>
      <c r="BA33" s="606"/>
      <c r="BB33" s="606"/>
      <c r="BC33" s="606"/>
      <c r="BD33" s="606"/>
      <c r="BE33" s="606"/>
      <c r="BF33" s="607"/>
      <c r="BG33" s="690">
        <v>99.6</v>
      </c>
      <c r="BH33" s="609"/>
      <c r="BI33" s="609"/>
      <c r="BJ33" s="609"/>
      <c r="BK33" s="609"/>
      <c r="BL33" s="609"/>
      <c r="BM33" s="647">
        <v>98.4</v>
      </c>
      <c r="BN33" s="609"/>
      <c r="BO33" s="609"/>
      <c r="BP33" s="609"/>
      <c r="BQ33" s="658"/>
      <c r="BR33" s="690">
        <v>99.3</v>
      </c>
      <c r="BS33" s="609"/>
      <c r="BT33" s="609"/>
      <c r="BU33" s="609"/>
      <c r="BV33" s="609"/>
      <c r="BW33" s="609"/>
      <c r="BX33" s="647">
        <v>98.1</v>
      </c>
      <c r="BY33" s="609"/>
      <c r="BZ33" s="609"/>
      <c r="CA33" s="609"/>
      <c r="CB33" s="658"/>
      <c r="CD33" s="662" t="s">
        <v>319</v>
      </c>
      <c r="CE33" s="663"/>
      <c r="CF33" s="663"/>
      <c r="CG33" s="663"/>
      <c r="CH33" s="663"/>
      <c r="CI33" s="663"/>
      <c r="CJ33" s="663"/>
      <c r="CK33" s="663"/>
      <c r="CL33" s="663"/>
      <c r="CM33" s="663"/>
      <c r="CN33" s="663"/>
      <c r="CO33" s="663"/>
      <c r="CP33" s="663"/>
      <c r="CQ33" s="664"/>
      <c r="CR33" s="628">
        <v>11669981</v>
      </c>
      <c r="CS33" s="639"/>
      <c r="CT33" s="639"/>
      <c r="CU33" s="639"/>
      <c r="CV33" s="639"/>
      <c r="CW33" s="639"/>
      <c r="CX33" s="639"/>
      <c r="CY33" s="640"/>
      <c r="CZ33" s="631">
        <v>47.3</v>
      </c>
      <c r="DA33" s="641"/>
      <c r="DB33" s="641"/>
      <c r="DC33" s="642"/>
      <c r="DD33" s="634">
        <v>8581245</v>
      </c>
      <c r="DE33" s="639"/>
      <c r="DF33" s="639"/>
      <c r="DG33" s="639"/>
      <c r="DH33" s="639"/>
      <c r="DI33" s="639"/>
      <c r="DJ33" s="639"/>
      <c r="DK33" s="640"/>
      <c r="DL33" s="634">
        <v>5108786</v>
      </c>
      <c r="DM33" s="639"/>
      <c r="DN33" s="639"/>
      <c r="DO33" s="639"/>
      <c r="DP33" s="639"/>
      <c r="DQ33" s="639"/>
      <c r="DR33" s="639"/>
      <c r="DS33" s="639"/>
      <c r="DT33" s="639"/>
      <c r="DU33" s="639"/>
      <c r="DV33" s="640"/>
      <c r="DW33" s="631">
        <v>40.5</v>
      </c>
      <c r="DX33" s="641"/>
      <c r="DY33" s="641"/>
      <c r="DZ33" s="641"/>
      <c r="EA33" s="641"/>
      <c r="EB33" s="641"/>
      <c r="EC33" s="673"/>
    </row>
    <row r="34" spans="2:133" ht="11.25" customHeight="1" x14ac:dyDescent="0.15">
      <c r="B34" s="625" t="s">
        <v>320</v>
      </c>
      <c r="C34" s="626"/>
      <c r="D34" s="626"/>
      <c r="E34" s="626"/>
      <c r="F34" s="626"/>
      <c r="G34" s="626"/>
      <c r="H34" s="626"/>
      <c r="I34" s="626"/>
      <c r="J34" s="626"/>
      <c r="K34" s="626"/>
      <c r="L34" s="626"/>
      <c r="M34" s="626"/>
      <c r="N34" s="626"/>
      <c r="O34" s="626"/>
      <c r="P34" s="626"/>
      <c r="Q34" s="627"/>
      <c r="R34" s="628">
        <v>1545695</v>
      </c>
      <c r="S34" s="629"/>
      <c r="T34" s="629"/>
      <c r="U34" s="629"/>
      <c r="V34" s="629"/>
      <c r="W34" s="629"/>
      <c r="X34" s="629"/>
      <c r="Y34" s="630"/>
      <c r="Z34" s="655">
        <v>5.9</v>
      </c>
      <c r="AA34" s="655"/>
      <c r="AB34" s="655"/>
      <c r="AC34" s="655"/>
      <c r="AD34" s="656" t="s">
        <v>129</v>
      </c>
      <c r="AE34" s="656"/>
      <c r="AF34" s="656"/>
      <c r="AG34" s="656"/>
      <c r="AH34" s="656"/>
      <c r="AI34" s="656"/>
      <c r="AJ34" s="656"/>
      <c r="AK34" s="656"/>
      <c r="AL34" s="631" t="s">
        <v>129</v>
      </c>
      <c r="AM34" s="632"/>
      <c r="AN34" s="632"/>
      <c r="AO34" s="65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2" t="s">
        <v>321</v>
      </c>
      <c r="CE34" s="663"/>
      <c r="CF34" s="663"/>
      <c r="CG34" s="663"/>
      <c r="CH34" s="663"/>
      <c r="CI34" s="663"/>
      <c r="CJ34" s="663"/>
      <c r="CK34" s="663"/>
      <c r="CL34" s="663"/>
      <c r="CM34" s="663"/>
      <c r="CN34" s="663"/>
      <c r="CO34" s="663"/>
      <c r="CP34" s="663"/>
      <c r="CQ34" s="664"/>
      <c r="CR34" s="628">
        <v>3398544</v>
      </c>
      <c r="CS34" s="629"/>
      <c r="CT34" s="629"/>
      <c r="CU34" s="629"/>
      <c r="CV34" s="629"/>
      <c r="CW34" s="629"/>
      <c r="CX34" s="629"/>
      <c r="CY34" s="630"/>
      <c r="CZ34" s="631">
        <v>13.8</v>
      </c>
      <c r="DA34" s="641"/>
      <c r="DB34" s="641"/>
      <c r="DC34" s="642"/>
      <c r="DD34" s="634">
        <v>2333697</v>
      </c>
      <c r="DE34" s="629"/>
      <c r="DF34" s="629"/>
      <c r="DG34" s="629"/>
      <c r="DH34" s="629"/>
      <c r="DI34" s="629"/>
      <c r="DJ34" s="629"/>
      <c r="DK34" s="630"/>
      <c r="DL34" s="634">
        <v>2053938</v>
      </c>
      <c r="DM34" s="629"/>
      <c r="DN34" s="629"/>
      <c r="DO34" s="629"/>
      <c r="DP34" s="629"/>
      <c r="DQ34" s="629"/>
      <c r="DR34" s="629"/>
      <c r="DS34" s="629"/>
      <c r="DT34" s="629"/>
      <c r="DU34" s="629"/>
      <c r="DV34" s="630"/>
      <c r="DW34" s="631">
        <v>16.3</v>
      </c>
      <c r="DX34" s="641"/>
      <c r="DY34" s="641"/>
      <c r="DZ34" s="641"/>
      <c r="EA34" s="641"/>
      <c r="EB34" s="641"/>
      <c r="EC34" s="673"/>
    </row>
    <row r="35" spans="2:133" ht="11.25" customHeight="1" x14ac:dyDescent="0.15">
      <c r="B35" s="625" t="s">
        <v>322</v>
      </c>
      <c r="C35" s="626"/>
      <c r="D35" s="626"/>
      <c r="E35" s="626"/>
      <c r="F35" s="626"/>
      <c r="G35" s="626"/>
      <c r="H35" s="626"/>
      <c r="I35" s="626"/>
      <c r="J35" s="626"/>
      <c r="K35" s="626"/>
      <c r="L35" s="626"/>
      <c r="M35" s="626"/>
      <c r="N35" s="626"/>
      <c r="O35" s="626"/>
      <c r="P35" s="626"/>
      <c r="Q35" s="627"/>
      <c r="R35" s="628">
        <v>292955</v>
      </c>
      <c r="S35" s="629"/>
      <c r="T35" s="629"/>
      <c r="U35" s="629"/>
      <c r="V35" s="629"/>
      <c r="W35" s="629"/>
      <c r="X35" s="629"/>
      <c r="Y35" s="630"/>
      <c r="Z35" s="655">
        <v>1.1000000000000001</v>
      </c>
      <c r="AA35" s="655"/>
      <c r="AB35" s="655"/>
      <c r="AC35" s="655"/>
      <c r="AD35" s="656" t="s">
        <v>129</v>
      </c>
      <c r="AE35" s="656"/>
      <c r="AF35" s="656"/>
      <c r="AG35" s="656"/>
      <c r="AH35" s="656"/>
      <c r="AI35" s="656"/>
      <c r="AJ35" s="656"/>
      <c r="AK35" s="656"/>
      <c r="AL35" s="631" t="s">
        <v>129</v>
      </c>
      <c r="AM35" s="632"/>
      <c r="AN35" s="632"/>
      <c r="AO35" s="657"/>
      <c r="AP35" s="218"/>
      <c r="AQ35" s="687" t="s">
        <v>323</v>
      </c>
      <c r="AR35" s="688"/>
      <c r="AS35" s="688"/>
      <c r="AT35" s="688"/>
      <c r="AU35" s="688"/>
      <c r="AV35" s="688"/>
      <c r="AW35" s="688"/>
      <c r="AX35" s="688"/>
      <c r="AY35" s="688"/>
      <c r="AZ35" s="688"/>
      <c r="BA35" s="688"/>
      <c r="BB35" s="688"/>
      <c r="BC35" s="688"/>
      <c r="BD35" s="688"/>
      <c r="BE35" s="688"/>
      <c r="BF35" s="689"/>
      <c r="BG35" s="687" t="s">
        <v>324</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2" t="s">
        <v>325</v>
      </c>
      <c r="CE35" s="663"/>
      <c r="CF35" s="663"/>
      <c r="CG35" s="663"/>
      <c r="CH35" s="663"/>
      <c r="CI35" s="663"/>
      <c r="CJ35" s="663"/>
      <c r="CK35" s="663"/>
      <c r="CL35" s="663"/>
      <c r="CM35" s="663"/>
      <c r="CN35" s="663"/>
      <c r="CO35" s="663"/>
      <c r="CP35" s="663"/>
      <c r="CQ35" s="664"/>
      <c r="CR35" s="628">
        <v>178132</v>
      </c>
      <c r="CS35" s="639"/>
      <c r="CT35" s="639"/>
      <c r="CU35" s="639"/>
      <c r="CV35" s="639"/>
      <c r="CW35" s="639"/>
      <c r="CX35" s="639"/>
      <c r="CY35" s="640"/>
      <c r="CZ35" s="631">
        <v>0.7</v>
      </c>
      <c r="DA35" s="641"/>
      <c r="DB35" s="641"/>
      <c r="DC35" s="642"/>
      <c r="DD35" s="634">
        <v>104803</v>
      </c>
      <c r="DE35" s="639"/>
      <c r="DF35" s="639"/>
      <c r="DG35" s="639"/>
      <c r="DH35" s="639"/>
      <c r="DI35" s="639"/>
      <c r="DJ35" s="639"/>
      <c r="DK35" s="640"/>
      <c r="DL35" s="634">
        <v>104319</v>
      </c>
      <c r="DM35" s="639"/>
      <c r="DN35" s="639"/>
      <c r="DO35" s="639"/>
      <c r="DP35" s="639"/>
      <c r="DQ35" s="639"/>
      <c r="DR35" s="639"/>
      <c r="DS35" s="639"/>
      <c r="DT35" s="639"/>
      <c r="DU35" s="639"/>
      <c r="DV35" s="640"/>
      <c r="DW35" s="631">
        <v>0.8</v>
      </c>
      <c r="DX35" s="641"/>
      <c r="DY35" s="641"/>
      <c r="DZ35" s="641"/>
      <c r="EA35" s="641"/>
      <c r="EB35" s="641"/>
      <c r="EC35" s="673"/>
    </row>
    <row r="36" spans="2:133" ht="11.25" customHeight="1" x14ac:dyDescent="0.15">
      <c r="B36" s="625" t="s">
        <v>326</v>
      </c>
      <c r="C36" s="626"/>
      <c r="D36" s="626"/>
      <c r="E36" s="626"/>
      <c r="F36" s="626"/>
      <c r="G36" s="626"/>
      <c r="H36" s="626"/>
      <c r="I36" s="626"/>
      <c r="J36" s="626"/>
      <c r="K36" s="626"/>
      <c r="L36" s="626"/>
      <c r="M36" s="626"/>
      <c r="N36" s="626"/>
      <c r="O36" s="626"/>
      <c r="P36" s="626"/>
      <c r="Q36" s="627"/>
      <c r="R36" s="628">
        <v>867484</v>
      </c>
      <c r="S36" s="629"/>
      <c r="T36" s="629"/>
      <c r="U36" s="629"/>
      <c r="V36" s="629"/>
      <c r="W36" s="629"/>
      <c r="X36" s="629"/>
      <c r="Y36" s="630"/>
      <c r="Z36" s="655">
        <v>3.3</v>
      </c>
      <c r="AA36" s="655"/>
      <c r="AB36" s="655"/>
      <c r="AC36" s="655"/>
      <c r="AD36" s="656" t="s">
        <v>129</v>
      </c>
      <c r="AE36" s="656"/>
      <c r="AF36" s="656"/>
      <c r="AG36" s="656"/>
      <c r="AH36" s="656"/>
      <c r="AI36" s="656"/>
      <c r="AJ36" s="656"/>
      <c r="AK36" s="656"/>
      <c r="AL36" s="631" t="s">
        <v>129</v>
      </c>
      <c r="AM36" s="632"/>
      <c r="AN36" s="632"/>
      <c r="AO36" s="657"/>
      <c r="AP36" s="218"/>
      <c r="AQ36" s="678" t="s">
        <v>327</v>
      </c>
      <c r="AR36" s="679"/>
      <c r="AS36" s="679"/>
      <c r="AT36" s="679"/>
      <c r="AU36" s="679"/>
      <c r="AV36" s="679"/>
      <c r="AW36" s="679"/>
      <c r="AX36" s="679"/>
      <c r="AY36" s="680"/>
      <c r="AZ36" s="681">
        <v>2970074</v>
      </c>
      <c r="BA36" s="682"/>
      <c r="BB36" s="682"/>
      <c r="BC36" s="682"/>
      <c r="BD36" s="682"/>
      <c r="BE36" s="682"/>
      <c r="BF36" s="683"/>
      <c r="BG36" s="684" t="s">
        <v>328</v>
      </c>
      <c r="BH36" s="685"/>
      <c r="BI36" s="685"/>
      <c r="BJ36" s="685"/>
      <c r="BK36" s="685"/>
      <c r="BL36" s="685"/>
      <c r="BM36" s="685"/>
      <c r="BN36" s="685"/>
      <c r="BO36" s="685"/>
      <c r="BP36" s="685"/>
      <c r="BQ36" s="685"/>
      <c r="BR36" s="685"/>
      <c r="BS36" s="685"/>
      <c r="BT36" s="685"/>
      <c r="BU36" s="686"/>
      <c r="BV36" s="681">
        <v>74498</v>
      </c>
      <c r="BW36" s="682"/>
      <c r="BX36" s="682"/>
      <c r="BY36" s="682"/>
      <c r="BZ36" s="682"/>
      <c r="CA36" s="682"/>
      <c r="CB36" s="683"/>
      <c r="CD36" s="662" t="s">
        <v>329</v>
      </c>
      <c r="CE36" s="663"/>
      <c r="CF36" s="663"/>
      <c r="CG36" s="663"/>
      <c r="CH36" s="663"/>
      <c r="CI36" s="663"/>
      <c r="CJ36" s="663"/>
      <c r="CK36" s="663"/>
      <c r="CL36" s="663"/>
      <c r="CM36" s="663"/>
      <c r="CN36" s="663"/>
      <c r="CO36" s="663"/>
      <c r="CP36" s="663"/>
      <c r="CQ36" s="664"/>
      <c r="CR36" s="628">
        <v>3371583</v>
      </c>
      <c r="CS36" s="629"/>
      <c r="CT36" s="629"/>
      <c r="CU36" s="629"/>
      <c r="CV36" s="629"/>
      <c r="CW36" s="629"/>
      <c r="CX36" s="629"/>
      <c r="CY36" s="630"/>
      <c r="CZ36" s="631">
        <v>13.7</v>
      </c>
      <c r="DA36" s="641"/>
      <c r="DB36" s="641"/>
      <c r="DC36" s="642"/>
      <c r="DD36" s="634">
        <v>2371531</v>
      </c>
      <c r="DE36" s="629"/>
      <c r="DF36" s="629"/>
      <c r="DG36" s="629"/>
      <c r="DH36" s="629"/>
      <c r="DI36" s="629"/>
      <c r="DJ36" s="629"/>
      <c r="DK36" s="630"/>
      <c r="DL36" s="634">
        <v>1604221</v>
      </c>
      <c r="DM36" s="629"/>
      <c r="DN36" s="629"/>
      <c r="DO36" s="629"/>
      <c r="DP36" s="629"/>
      <c r="DQ36" s="629"/>
      <c r="DR36" s="629"/>
      <c r="DS36" s="629"/>
      <c r="DT36" s="629"/>
      <c r="DU36" s="629"/>
      <c r="DV36" s="630"/>
      <c r="DW36" s="631">
        <v>12.7</v>
      </c>
      <c r="DX36" s="641"/>
      <c r="DY36" s="641"/>
      <c r="DZ36" s="641"/>
      <c r="EA36" s="641"/>
      <c r="EB36" s="641"/>
      <c r="EC36" s="673"/>
    </row>
    <row r="37" spans="2:133" ht="11.25" customHeight="1" x14ac:dyDescent="0.15">
      <c r="B37" s="625" t="s">
        <v>330</v>
      </c>
      <c r="C37" s="626"/>
      <c r="D37" s="626"/>
      <c r="E37" s="626"/>
      <c r="F37" s="626"/>
      <c r="G37" s="626"/>
      <c r="H37" s="626"/>
      <c r="I37" s="626"/>
      <c r="J37" s="626"/>
      <c r="K37" s="626"/>
      <c r="L37" s="626"/>
      <c r="M37" s="626"/>
      <c r="N37" s="626"/>
      <c r="O37" s="626"/>
      <c r="P37" s="626"/>
      <c r="Q37" s="627"/>
      <c r="R37" s="628">
        <v>1974738</v>
      </c>
      <c r="S37" s="629"/>
      <c r="T37" s="629"/>
      <c r="U37" s="629"/>
      <c r="V37" s="629"/>
      <c r="W37" s="629"/>
      <c r="X37" s="629"/>
      <c r="Y37" s="630"/>
      <c r="Z37" s="655">
        <v>7.6</v>
      </c>
      <c r="AA37" s="655"/>
      <c r="AB37" s="655"/>
      <c r="AC37" s="655"/>
      <c r="AD37" s="656" t="s">
        <v>129</v>
      </c>
      <c r="AE37" s="656"/>
      <c r="AF37" s="656"/>
      <c r="AG37" s="656"/>
      <c r="AH37" s="656"/>
      <c r="AI37" s="656"/>
      <c r="AJ37" s="656"/>
      <c r="AK37" s="656"/>
      <c r="AL37" s="631" t="s">
        <v>129</v>
      </c>
      <c r="AM37" s="632"/>
      <c r="AN37" s="632"/>
      <c r="AO37" s="657"/>
      <c r="AQ37" s="668" t="s">
        <v>331</v>
      </c>
      <c r="AR37" s="669"/>
      <c r="AS37" s="669"/>
      <c r="AT37" s="669"/>
      <c r="AU37" s="669"/>
      <c r="AV37" s="669"/>
      <c r="AW37" s="669"/>
      <c r="AX37" s="669"/>
      <c r="AY37" s="670"/>
      <c r="AZ37" s="628">
        <v>866590</v>
      </c>
      <c r="BA37" s="629"/>
      <c r="BB37" s="629"/>
      <c r="BC37" s="629"/>
      <c r="BD37" s="639"/>
      <c r="BE37" s="639"/>
      <c r="BF37" s="671"/>
      <c r="BG37" s="662" t="s">
        <v>332</v>
      </c>
      <c r="BH37" s="663"/>
      <c r="BI37" s="663"/>
      <c r="BJ37" s="663"/>
      <c r="BK37" s="663"/>
      <c r="BL37" s="663"/>
      <c r="BM37" s="663"/>
      <c r="BN37" s="663"/>
      <c r="BO37" s="663"/>
      <c r="BP37" s="663"/>
      <c r="BQ37" s="663"/>
      <c r="BR37" s="663"/>
      <c r="BS37" s="663"/>
      <c r="BT37" s="663"/>
      <c r="BU37" s="664"/>
      <c r="BV37" s="628">
        <v>21788</v>
      </c>
      <c r="BW37" s="629"/>
      <c r="BX37" s="629"/>
      <c r="BY37" s="629"/>
      <c r="BZ37" s="629"/>
      <c r="CA37" s="629"/>
      <c r="CB37" s="672"/>
      <c r="CD37" s="662" t="s">
        <v>333</v>
      </c>
      <c r="CE37" s="663"/>
      <c r="CF37" s="663"/>
      <c r="CG37" s="663"/>
      <c r="CH37" s="663"/>
      <c r="CI37" s="663"/>
      <c r="CJ37" s="663"/>
      <c r="CK37" s="663"/>
      <c r="CL37" s="663"/>
      <c r="CM37" s="663"/>
      <c r="CN37" s="663"/>
      <c r="CO37" s="663"/>
      <c r="CP37" s="663"/>
      <c r="CQ37" s="664"/>
      <c r="CR37" s="628">
        <v>38106</v>
      </c>
      <c r="CS37" s="639"/>
      <c r="CT37" s="639"/>
      <c r="CU37" s="639"/>
      <c r="CV37" s="639"/>
      <c r="CW37" s="639"/>
      <c r="CX37" s="639"/>
      <c r="CY37" s="640"/>
      <c r="CZ37" s="631">
        <v>0.2</v>
      </c>
      <c r="DA37" s="641"/>
      <c r="DB37" s="641"/>
      <c r="DC37" s="642"/>
      <c r="DD37" s="634">
        <v>38106</v>
      </c>
      <c r="DE37" s="639"/>
      <c r="DF37" s="639"/>
      <c r="DG37" s="639"/>
      <c r="DH37" s="639"/>
      <c r="DI37" s="639"/>
      <c r="DJ37" s="639"/>
      <c r="DK37" s="640"/>
      <c r="DL37" s="634">
        <v>38106</v>
      </c>
      <c r="DM37" s="639"/>
      <c r="DN37" s="639"/>
      <c r="DO37" s="639"/>
      <c r="DP37" s="639"/>
      <c r="DQ37" s="639"/>
      <c r="DR37" s="639"/>
      <c r="DS37" s="639"/>
      <c r="DT37" s="639"/>
      <c r="DU37" s="639"/>
      <c r="DV37" s="640"/>
      <c r="DW37" s="631">
        <v>0.3</v>
      </c>
      <c r="DX37" s="641"/>
      <c r="DY37" s="641"/>
      <c r="DZ37" s="641"/>
      <c r="EA37" s="641"/>
      <c r="EB37" s="641"/>
      <c r="EC37" s="673"/>
    </row>
    <row r="38" spans="2:133" ht="11.25" customHeight="1" x14ac:dyDescent="0.15">
      <c r="B38" s="625" t="s">
        <v>334</v>
      </c>
      <c r="C38" s="626"/>
      <c r="D38" s="626"/>
      <c r="E38" s="626"/>
      <c r="F38" s="626"/>
      <c r="G38" s="626"/>
      <c r="H38" s="626"/>
      <c r="I38" s="626"/>
      <c r="J38" s="626"/>
      <c r="K38" s="626"/>
      <c r="L38" s="626"/>
      <c r="M38" s="626"/>
      <c r="N38" s="626"/>
      <c r="O38" s="626"/>
      <c r="P38" s="626"/>
      <c r="Q38" s="627"/>
      <c r="R38" s="628">
        <v>1178865</v>
      </c>
      <c r="S38" s="629"/>
      <c r="T38" s="629"/>
      <c r="U38" s="629"/>
      <c r="V38" s="629"/>
      <c r="W38" s="629"/>
      <c r="X38" s="629"/>
      <c r="Y38" s="630"/>
      <c r="Z38" s="655">
        <v>4.5</v>
      </c>
      <c r="AA38" s="655"/>
      <c r="AB38" s="655"/>
      <c r="AC38" s="655"/>
      <c r="AD38" s="656" t="s">
        <v>129</v>
      </c>
      <c r="AE38" s="656"/>
      <c r="AF38" s="656"/>
      <c r="AG38" s="656"/>
      <c r="AH38" s="656"/>
      <c r="AI38" s="656"/>
      <c r="AJ38" s="656"/>
      <c r="AK38" s="656"/>
      <c r="AL38" s="631" t="s">
        <v>129</v>
      </c>
      <c r="AM38" s="632"/>
      <c r="AN38" s="632"/>
      <c r="AO38" s="657"/>
      <c r="AQ38" s="668" t="s">
        <v>335</v>
      </c>
      <c r="AR38" s="669"/>
      <c r="AS38" s="669"/>
      <c r="AT38" s="669"/>
      <c r="AU38" s="669"/>
      <c r="AV38" s="669"/>
      <c r="AW38" s="669"/>
      <c r="AX38" s="669"/>
      <c r="AY38" s="670"/>
      <c r="AZ38" s="628">
        <v>341400</v>
      </c>
      <c r="BA38" s="629"/>
      <c r="BB38" s="629"/>
      <c r="BC38" s="629"/>
      <c r="BD38" s="639"/>
      <c r="BE38" s="639"/>
      <c r="BF38" s="671"/>
      <c r="BG38" s="662" t="s">
        <v>336</v>
      </c>
      <c r="BH38" s="663"/>
      <c r="BI38" s="663"/>
      <c r="BJ38" s="663"/>
      <c r="BK38" s="663"/>
      <c r="BL38" s="663"/>
      <c r="BM38" s="663"/>
      <c r="BN38" s="663"/>
      <c r="BO38" s="663"/>
      <c r="BP38" s="663"/>
      <c r="BQ38" s="663"/>
      <c r="BR38" s="663"/>
      <c r="BS38" s="663"/>
      <c r="BT38" s="663"/>
      <c r="BU38" s="664"/>
      <c r="BV38" s="628">
        <v>4278</v>
      </c>
      <c r="BW38" s="629"/>
      <c r="BX38" s="629"/>
      <c r="BY38" s="629"/>
      <c r="BZ38" s="629"/>
      <c r="CA38" s="629"/>
      <c r="CB38" s="672"/>
      <c r="CD38" s="662" t="s">
        <v>337</v>
      </c>
      <c r="CE38" s="663"/>
      <c r="CF38" s="663"/>
      <c r="CG38" s="663"/>
      <c r="CH38" s="663"/>
      <c r="CI38" s="663"/>
      <c r="CJ38" s="663"/>
      <c r="CK38" s="663"/>
      <c r="CL38" s="663"/>
      <c r="CM38" s="663"/>
      <c r="CN38" s="663"/>
      <c r="CO38" s="663"/>
      <c r="CP38" s="663"/>
      <c r="CQ38" s="664"/>
      <c r="CR38" s="628">
        <v>1761808</v>
      </c>
      <c r="CS38" s="629"/>
      <c r="CT38" s="629"/>
      <c r="CU38" s="629"/>
      <c r="CV38" s="629"/>
      <c r="CW38" s="629"/>
      <c r="CX38" s="629"/>
      <c r="CY38" s="630"/>
      <c r="CZ38" s="631">
        <v>7.1</v>
      </c>
      <c r="DA38" s="641"/>
      <c r="DB38" s="641"/>
      <c r="DC38" s="642"/>
      <c r="DD38" s="634">
        <v>1480030</v>
      </c>
      <c r="DE38" s="629"/>
      <c r="DF38" s="629"/>
      <c r="DG38" s="629"/>
      <c r="DH38" s="629"/>
      <c r="DI38" s="629"/>
      <c r="DJ38" s="629"/>
      <c r="DK38" s="630"/>
      <c r="DL38" s="634">
        <v>1346308</v>
      </c>
      <c r="DM38" s="629"/>
      <c r="DN38" s="629"/>
      <c r="DO38" s="629"/>
      <c r="DP38" s="629"/>
      <c r="DQ38" s="629"/>
      <c r="DR38" s="629"/>
      <c r="DS38" s="629"/>
      <c r="DT38" s="629"/>
      <c r="DU38" s="629"/>
      <c r="DV38" s="630"/>
      <c r="DW38" s="631">
        <v>10.7</v>
      </c>
      <c r="DX38" s="641"/>
      <c r="DY38" s="641"/>
      <c r="DZ38" s="641"/>
      <c r="EA38" s="641"/>
      <c r="EB38" s="641"/>
      <c r="EC38" s="673"/>
    </row>
    <row r="39" spans="2:133" ht="11.25" customHeight="1" x14ac:dyDescent="0.15">
      <c r="B39" s="625" t="s">
        <v>338</v>
      </c>
      <c r="C39" s="626"/>
      <c r="D39" s="626"/>
      <c r="E39" s="626"/>
      <c r="F39" s="626"/>
      <c r="G39" s="626"/>
      <c r="H39" s="626"/>
      <c r="I39" s="626"/>
      <c r="J39" s="626"/>
      <c r="K39" s="626"/>
      <c r="L39" s="626"/>
      <c r="M39" s="626"/>
      <c r="N39" s="626"/>
      <c r="O39" s="626"/>
      <c r="P39" s="626"/>
      <c r="Q39" s="627"/>
      <c r="R39" s="628">
        <v>173727</v>
      </c>
      <c r="S39" s="629"/>
      <c r="T39" s="629"/>
      <c r="U39" s="629"/>
      <c r="V39" s="629"/>
      <c r="W39" s="629"/>
      <c r="X39" s="629"/>
      <c r="Y39" s="630"/>
      <c r="Z39" s="655">
        <v>0.7</v>
      </c>
      <c r="AA39" s="655"/>
      <c r="AB39" s="655"/>
      <c r="AC39" s="655"/>
      <c r="AD39" s="656">
        <v>31</v>
      </c>
      <c r="AE39" s="656"/>
      <c r="AF39" s="656"/>
      <c r="AG39" s="656"/>
      <c r="AH39" s="656"/>
      <c r="AI39" s="656"/>
      <c r="AJ39" s="656"/>
      <c r="AK39" s="656"/>
      <c r="AL39" s="631">
        <v>0</v>
      </c>
      <c r="AM39" s="632"/>
      <c r="AN39" s="632"/>
      <c r="AO39" s="657"/>
      <c r="AQ39" s="668" t="s">
        <v>339</v>
      </c>
      <c r="AR39" s="669"/>
      <c r="AS39" s="669"/>
      <c r="AT39" s="669"/>
      <c r="AU39" s="669"/>
      <c r="AV39" s="669"/>
      <c r="AW39" s="669"/>
      <c r="AX39" s="669"/>
      <c r="AY39" s="670"/>
      <c r="AZ39" s="628">
        <v>66138</v>
      </c>
      <c r="BA39" s="629"/>
      <c r="BB39" s="629"/>
      <c r="BC39" s="629"/>
      <c r="BD39" s="639"/>
      <c r="BE39" s="639"/>
      <c r="BF39" s="671"/>
      <c r="BG39" s="662" t="s">
        <v>340</v>
      </c>
      <c r="BH39" s="663"/>
      <c r="BI39" s="663"/>
      <c r="BJ39" s="663"/>
      <c r="BK39" s="663"/>
      <c r="BL39" s="663"/>
      <c r="BM39" s="663"/>
      <c r="BN39" s="663"/>
      <c r="BO39" s="663"/>
      <c r="BP39" s="663"/>
      <c r="BQ39" s="663"/>
      <c r="BR39" s="663"/>
      <c r="BS39" s="663"/>
      <c r="BT39" s="663"/>
      <c r="BU39" s="664"/>
      <c r="BV39" s="628">
        <v>6699</v>
      </c>
      <c r="BW39" s="629"/>
      <c r="BX39" s="629"/>
      <c r="BY39" s="629"/>
      <c r="BZ39" s="629"/>
      <c r="CA39" s="629"/>
      <c r="CB39" s="672"/>
      <c r="CD39" s="662" t="s">
        <v>341</v>
      </c>
      <c r="CE39" s="663"/>
      <c r="CF39" s="663"/>
      <c r="CG39" s="663"/>
      <c r="CH39" s="663"/>
      <c r="CI39" s="663"/>
      <c r="CJ39" s="663"/>
      <c r="CK39" s="663"/>
      <c r="CL39" s="663"/>
      <c r="CM39" s="663"/>
      <c r="CN39" s="663"/>
      <c r="CO39" s="663"/>
      <c r="CP39" s="663"/>
      <c r="CQ39" s="664"/>
      <c r="CR39" s="628">
        <v>2651741</v>
      </c>
      <c r="CS39" s="639"/>
      <c r="CT39" s="639"/>
      <c r="CU39" s="639"/>
      <c r="CV39" s="639"/>
      <c r="CW39" s="639"/>
      <c r="CX39" s="639"/>
      <c r="CY39" s="640"/>
      <c r="CZ39" s="631">
        <v>10.7</v>
      </c>
      <c r="DA39" s="641"/>
      <c r="DB39" s="641"/>
      <c r="DC39" s="642"/>
      <c r="DD39" s="634">
        <v>2074549</v>
      </c>
      <c r="DE39" s="639"/>
      <c r="DF39" s="639"/>
      <c r="DG39" s="639"/>
      <c r="DH39" s="639"/>
      <c r="DI39" s="639"/>
      <c r="DJ39" s="639"/>
      <c r="DK39" s="640"/>
      <c r="DL39" s="634" t="s">
        <v>129</v>
      </c>
      <c r="DM39" s="639"/>
      <c r="DN39" s="639"/>
      <c r="DO39" s="639"/>
      <c r="DP39" s="639"/>
      <c r="DQ39" s="639"/>
      <c r="DR39" s="639"/>
      <c r="DS39" s="639"/>
      <c r="DT39" s="639"/>
      <c r="DU39" s="639"/>
      <c r="DV39" s="640"/>
      <c r="DW39" s="631" t="s">
        <v>129</v>
      </c>
      <c r="DX39" s="641"/>
      <c r="DY39" s="641"/>
      <c r="DZ39" s="641"/>
      <c r="EA39" s="641"/>
      <c r="EB39" s="641"/>
      <c r="EC39" s="673"/>
    </row>
    <row r="40" spans="2:133" ht="11.25" customHeight="1" x14ac:dyDescent="0.15">
      <c r="B40" s="625" t="s">
        <v>342</v>
      </c>
      <c r="C40" s="626"/>
      <c r="D40" s="626"/>
      <c r="E40" s="626"/>
      <c r="F40" s="626"/>
      <c r="G40" s="626"/>
      <c r="H40" s="626"/>
      <c r="I40" s="626"/>
      <c r="J40" s="626"/>
      <c r="K40" s="626"/>
      <c r="L40" s="626"/>
      <c r="M40" s="626"/>
      <c r="N40" s="626"/>
      <c r="O40" s="626"/>
      <c r="P40" s="626"/>
      <c r="Q40" s="627"/>
      <c r="R40" s="628">
        <v>2095900</v>
      </c>
      <c r="S40" s="629"/>
      <c r="T40" s="629"/>
      <c r="U40" s="629"/>
      <c r="V40" s="629"/>
      <c r="W40" s="629"/>
      <c r="X40" s="629"/>
      <c r="Y40" s="630"/>
      <c r="Z40" s="655">
        <v>8</v>
      </c>
      <c r="AA40" s="655"/>
      <c r="AB40" s="655"/>
      <c r="AC40" s="655"/>
      <c r="AD40" s="656" t="s">
        <v>129</v>
      </c>
      <c r="AE40" s="656"/>
      <c r="AF40" s="656"/>
      <c r="AG40" s="656"/>
      <c r="AH40" s="656"/>
      <c r="AI40" s="656"/>
      <c r="AJ40" s="656"/>
      <c r="AK40" s="656"/>
      <c r="AL40" s="631" t="s">
        <v>129</v>
      </c>
      <c r="AM40" s="632"/>
      <c r="AN40" s="632"/>
      <c r="AO40" s="657"/>
      <c r="AQ40" s="668" t="s">
        <v>343</v>
      </c>
      <c r="AR40" s="669"/>
      <c r="AS40" s="669"/>
      <c r="AT40" s="669"/>
      <c r="AU40" s="669"/>
      <c r="AV40" s="669"/>
      <c r="AW40" s="669"/>
      <c r="AX40" s="669"/>
      <c r="AY40" s="670"/>
      <c r="AZ40" s="628">
        <v>64073</v>
      </c>
      <c r="BA40" s="629"/>
      <c r="BB40" s="629"/>
      <c r="BC40" s="629"/>
      <c r="BD40" s="639"/>
      <c r="BE40" s="639"/>
      <c r="BF40" s="671"/>
      <c r="BG40" s="674" t="s">
        <v>344</v>
      </c>
      <c r="BH40" s="675"/>
      <c r="BI40" s="675"/>
      <c r="BJ40" s="675"/>
      <c r="BK40" s="675"/>
      <c r="BL40" s="364"/>
      <c r="BM40" s="663" t="s">
        <v>345</v>
      </c>
      <c r="BN40" s="663"/>
      <c r="BO40" s="663"/>
      <c r="BP40" s="663"/>
      <c r="BQ40" s="663"/>
      <c r="BR40" s="663"/>
      <c r="BS40" s="663"/>
      <c r="BT40" s="663"/>
      <c r="BU40" s="664"/>
      <c r="BV40" s="628">
        <v>96</v>
      </c>
      <c r="BW40" s="629"/>
      <c r="BX40" s="629"/>
      <c r="BY40" s="629"/>
      <c r="BZ40" s="629"/>
      <c r="CA40" s="629"/>
      <c r="CB40" s="672"/>
      <c r="CD40" s="662" t="s">
        <v>346</v>
      </c>
      <c r="CE40" s="663"/>
      <c r="CF40" s="663"/>
      <c r="CG40" s="663"/>
      <c r="CH40" s="663"/>
      <c r="CI40" s="663"/>
      <c r="CJ40" s="663"/>
      <c r="CK40" s="663"/>
      <c r="CL40" s="663"/>
      <c r="CM40" s="663"/>
      <c r="CN40" s="663"/>
      <c r="CO40" s="663"/>
      <c r="CP40" s="663"/>
      <c r="CQ40" s="664"/>
      <c r="CR40" s="628">
        <v>308173</v>
      </c>
      <c r="CS40" s="629"/>
      <c r="CT40" s="629"/>
      <c r="CU40" s="629"/>
      <c r="CV40" s="629"/>
      <c r="CW40" s="629"/>
      <c r="CX40" s="629"/>
      <c r="CY40" s="630"/>
      <c r="CZ40" s="631">
        <v>1.2</v>
      </c>
      <c r="DA40" s="641"/>
      <c r="DB40" s="641"/>
      <c r="DC40" s="642"/>
      <c r="DD40" s="634">
        <v>216635</v>
      </c>
      <c r="DE40" s="629"/>
      <c r="DF40" s="629"/>
      <c r="DG40" s="629"/>
      <c r="DH40" s="629"/>
      <c r="DI40" s="629"/>
      <c r="DJ40" s="629"/>
      <c r="DK40" s="630"/>
      <c r="DL40" s="634" t="s">
        <v>129</v>
      </c>
      <c r="DM40" s="629"/>
      <c r="DN40" s="629"/>
      <c r="DO40" s="629"/>
      <c r="DP40" s="629"/>
      <c r="DQ40" s="629"/>
      <c r="DR40" s="629"/>
      <c r="DS40" s="629"/>
      <c r="DT40" s="629"/>
      <c r="DU40" s="629"/>
      <c r="DV40" s="630"/>
      <c r="DW40" s="631" t="s">
        <v>129</v>
      </c>
      <c r="DX40" s="641"/>
      <c r="DY40" s="641"/>
      <c r="DZ40" s="641"/>
      <c r="EA40" s="641"/>
      <c r="EB40" s="641"/>
      <c r="EC40" s="673"/>
    </row>
    <row r="41" spans="2:133" ht="11.25" customHeight="1" x14ac:dyDescent="0.15">
      <c r="B41" s="625" t="s">
        <v>347</v>
      </c>
      <c r="C41" s="626"/>
      <c r="D41" s="626"/>
      <c r="E41" s="626"/>
      <c r="F41" s="626"/>
      <c r="G41" s="626"/>
      <c r="H41" s="626"/>
      <c r="I41" s="626"/>
      <c r="J41" s="626"/>
      <c r="K41" s="626"/>
      <c r="L41" s="626"/>
      <c r="M41" s="626"/>
      <c r="N41" s="626"/>
      <c r="O41" s="626"/>
      <c r="P41" s="626"/>
      <c r="Q41" s="627"/>
      <c r="R41" s="628" t="s">
        <v>129</v>
      </c>
      <c r="S41" s="629"/>
      <c r="T41" s="629"/>
      <c r="U41" s="629"/>
      <c r="V41" s="629"/>
      <c r="W41" s="629"/>
      <c r="X41" s="629"/>
      <c r="Y41" s="630"/>
      <c r="Z41" s="655" t="s">
        <v>129</v>
      </c>
      <c r="AA41" s="655"/>
      <c r="AB41" s="655"/>
      <c r="AC41" s="655"/>
      <c r="AD41" s="656" t="s">
        <v>129</v>
      </c>
      <c r="AE41" s="656"/>
      <c r="AF41" s="656"/>
      <c r="AG41" s="656"/>
      <c r="AH41" s="656"/>
      <c r="AI41" s="656"/>
      <c r="AJ41" s="656"/>
      <c r="AK41" s="656"/>
      <c r="AL41" s="631" t="s">
        <v>129</v>
      </c>
      <c r="AM41" s="632"/>
      <c r="AN41" s="632"/>
      <c r="AO41" s="657"/>
      <c r="AQ41" s="668" t="s">
        <v>348</v>
      </c>
      <c r="AR41" s="669"/>
      <c r="AS41" s="669"/>
      <c r="AT41" s="669"/>
      <c r="AU41" s="669"/>
      <c r="AV41" s="669"/>
      <c r="AW41" s="669"/>
      <c r="AX41" s="669"/>
      <c r="AY41" s="670"/>
      <c r="AZ41" s="628">
        <v>374346</v>
      </c>
      <c r="BA41" s="629"/>
      <c r="BB41" s="629"/>
      <c r="BC41" s="629"/>
      <c r="BD41" s="639"/>
      <c r="BE41" s="639"/>
      <c r="BF41" s="671"/>
      <c r="BG41" s="674"/>
      <c r="BH41" s="675"/>
      <c r="BI41" s="675"/>
      <c r="BJ41" s="675"/>
      <c r="BK41" s="675"/>
      <c r="BL41" s="364"/>
      <c r="BM41" s="663" t="s">
        <v>349</v>
      </c>
      <c r="BN41" s="663"/>
      <c r="BO41" s="663"/>
      <c r="BP41" s="663"/>
      <c r="BQ41" s="663"/>
      <c r="BR41" s="663"/>
      <c r="BS41" s="663"/>
      <c r="BT41" s="663"/>
      <c r="BU41" s="664"/>
      <c r="BV41" s="628" t="s">
        <v>129</v>
      </c>
      <c r="BW41" s="629"/>
      <c r="BX41" s="629"/>
      <c r="BY41" s="629"/>
      <c r="BZ41" s="629"/>
      <c r="CA41" s="629"/>
      <c r="CB41" s="672"/>
      <c r="CD41" s="662" t="s">
        <v>350</v>
      </c>
      <c r="CE41" s="663"/>
      <c r="CF41" s="663"/>
      <c r="CG41" s="663"/>
      <c r="CH41" s="663"/>
      <c r="CI41" s="663"/>
      <c r="CJ41" s="663"/>
      <c r="CK41" s="663"/>
      <c r="CL41" s="663"/>
      <c r="CM41" s="663"/>
      <c r="CN41" s="663"/>
      <c r="CO41" s="663"/>
      <c r="CP41" s="663"/>
      <c r="CQ41" s="664"/>
      <c r="CR41" s="628" t="s">
        <v>129</v>
      </c>
      <c r="CS41" s="639"/>
      <c r="CT41" s="639"/>
      <c r="CU41" s="639"/>
      <c r="CV41" s="639"/>
      <c r="CW41" s="639"/>
      <c r="CX41" s="639"/>
      <c r="CY41" s="640"/>
      <c r="CZ41" s="631" t="s">
        <v>129</v>
      </c>
      <c r="DA41" s="641"/>
      <c r="DB41" s="641"/>
      <c r="DC41" s="642"/>
      <c r="DD41" s="634" t="s">
        <v>129</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351</v>
      </c>
      <c r="C42" s="626"/>
      <c r="D42" s="626"/>
      <c r="E42" s="626"/>
      <c r="F42" s="626"/>
      <c r="G42" s="626"/>
      <c r="H42" s="626"/>
      <c r="I42" s="626"/>
      <c r="J42" s="626"/>
      <c r="K42" s="626"/>
      <c r="L42" s="626"/>
      <c r="M42" s="626"/>
      <c r="N42" s="626"/>
      <c r="O42" s="626"/>
      <c r="P42" s="626"/>
      <c r="Q42" s="627"/>
      <c r="R42" s="628" t="s">
        <v>129</v>
      </c>
      <c r="S42" s="629"/>
      <c r="T42" s="629"/>
      <c r="U42" s="629"/>
      <c r="V42" s="629"/>
      <c r="W42" s="629"/>
      <c r="X42" s="629"/>
      <c r="Y42" s="630"/>
      <c r="Z42" s="655" t="s">
        <v>129</v>
      </c>
      <c r="AA42" s="655"/>
      <c r="AB42" s="655"/>
      <c r="AC42" s="655"/>
      <c r="AD42" s="656" t="s">
        <v>129</v>
      </c>
      <c r="AE42" s="656"/>
      <c r="AF42" s="656"/>
      <c r="AG42" s="656"/>
      <c r="AH42" s="656"/>
      <c r="AI42" s="656"/>
      <c r="AJ42" s="656"/>
      <c r="AK42" s="656"/>
      <c r="AL42" s="631" t="s">
        <v>129</v>
      </c>
      <c r="AM42" s="632"/>
      <c r="AN42" s="632"/>
      <c r="AO42" s="657"/>
      <c r="AQ42" s="665" t="s">
        <v>352</v>
      </c>
      <c r="AR42" s="666"/>
      <c r="AS42" s="666"/>
      <c r="AT42" s="666"/>
      <c r="AU42" s="666"/>
      <c r="AV42" s="666"/>
      <c r="AW42" s="666"/>
      <c r="AX42" s="666"/>
      <c r="AY42" s="667"/>
      <c r="AZ42" s="608">
        <v>1257527</v>
      </c>
      <c r="BA42" s="643"/>
      <c r="BB42" s="643"/>
      <c r="BC42" s="643"/>
      <c r="BD42" s="609"/>
      <c r="BE42" s="609"/>
      <c r="BF42" s="658"/>
      <c r="BG42" s="676"/>
      <c r="BH42" s="677"/>
      <c r="BI42" s="677"/>
      <c r="BJ42" s="677"/>
      <c r="BK42" s="677"/>
      <c r="BL42" s="365"/>
      <c r="BM42" s="659" t="s">
        <v>353</v>
      </c>
      <c r="BN42" s="659"/>
      <c r="BO42" s="659"/>
      <c r="BP42" s="659"/>
      <c r="BQ42" s="659"/>
      <c r="BR42" s="659"/>
      <c r="BS42" s="659"/>
      <c r="BT42" s="659"/>
      <c r="BU42" s="660"/>
      <c r="BV42" s="608">
        <v>390</v>
      </c>
      <c r="BW42" s="643"/>
      <c r="BX42" s="643"/>
      <c r="BY42" s="643"/>
      <c r="BZ42" s="643"/>
      <c r="CA42" s="643"/>
      <c r="CB42" s="661"/>
      <c r="CD42" s="625" t="s">
        <v>354</v>
      </c>
      <c r="CE42" s="626"/>
      <c r="CF42" s="626"/>
      <c r="CG42" s="626"/>
      <c r="CH42" s="626"/>
      <c r="CI42" s="626"/>
      <c r="CJ42" s="626"/>
      <c r="CK42" s="626"/>
      <c r="CL42" s="626"/>
      <c r="CM42" s="626"/>
      <c r="CN42" s="626"/>
      <c r="CO42" s="626"/>
      <c r="CP42" s="626"/>
      <c r="CQ42" s="627"/>
      <c r="CR42" s="628">
        <v>2674208</v>
      </c>
      <c r="CS42" s="639"/>
      <c r="CT42" s="639"/>
      <c r="CU42" s="639"/>
      <c r="CV42" s="639"/>
      <c r="CW42" s="639"/>
      <c r="CX42" s="639"/>
      <c r="CY42" s="640"/>
      <c r="CZ42" s="631">
        <v>10.8</v>
      </c>
      <c r="DA42" s="641"/>
      <c r="DB42" s="641"/>
      <c r="DC42" s="642"/>
      <c r="DD42" s="634">
        <v>598466</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355</v>
      </c>
      <c r="C43" s="626"/>
      <c r="D43" s="626"/>
      <c r="E43" s="626"/>
      <c r="F43" s="626"/>
      <c r="G43" s="626"/>
      <c r="H43" s="626"/>
      <c r="I43" s="626"/>
      <c r="J43" s="626"/>
      <c r="K43" s="626"/>
      <c r="L43" s="626"/>
      <c r="M43" s="626"/>
      <c r="N43" s="626"/>
      <c r="O43" s="626"/>
      <c r="P43" s="626"/>
      <c r="Q43" s="627"/>
      <c r="R43" s="628">
        <v>337600</v>
      </c>
      <c r="S43" s="629"/>
      <c r="T43" s="629"/>
      <c r="U43" s="629"/>
      <c r="V43" s="629"/>
      <c r="W43" s="629"/>
      <c r="X43" s="629"/>
      <c r="Y43" s="630"/>
      <c r="Z43" s="655">
        <v>1.3</v>
      </c>
      <c r="AA43" s="655"/>
      <c r="AB43" s="655"/>
      <c r="AC43" s="655"/>
      <c r="AD43" s="656" t="s">
        <v>129</v>
      </c>
      <c r="AE43" s="656"/>
      <c r="AF43" s="656"/>
      <c r="AG43" s="656"/>
      <c r="AH43" s="656"/>
      <c r="AI43" s="656"/>
      <c r="AJ43" s="656"/>
      <c r="AK43" s="656"/>
      <c r="AL43" s="631" t="s">
        <v>129</v>
      </c>
      <c r="AM43" s="632"/>
      <c r="AN43" s="632"/>
      <c r="AO43" s="657"/>
      <c r="BV43" s="219"/>
      <c r="BW43" s="219"/>
      <c r="BX43" s="219"/>
      <c r="BY43" s="219"/>
      <c r="BZ43" s="219"/>
      <c r="CA43" s="219"/>
      <c r="CB43" s="219"/>
      <c r="CD43" s="625" t="s">
        <v>356</v>
      </c>
      <c r="CE43" s="626"/>
      <c r="CF43" s="626"/>
      <c r="CG43" s="626"/>
      <c r="CH43" s="626"/>
      <c r="CI43" s="626"/>
      <c r="CJ43" s="626"/>
      <c r="CK43" s="626"/>
      <c r="CL43" s="626"/>
      <c r="CM43" s="626"/>
      <c r="CN43" s="626"/>
      <c r="CO43" s="626"/>
      <c r="CP43" s="626"/>
      <c r="CQ43" s="627"/>
      <c r="CR43" s="628">
        <v>1500</v>
      </c>
      <c r="CS43" s="639"/>
      <c r="CT43" s="639"/>
      <c r="CU43" s="639"/>
      <c r="CV43" s="639"/>
      <c r="CW43" s="639"/>
      <c r="CX43" s="639"/>
      <c r="CY43" s="640"/>
      <c r="CZ43" s="631">
        <v>0</v>
      </c>
      <c r="DA43" s="641"/>
      <c r="DB43" s="641"/>
      <c r="DC43" s="642"/>
      <c r="DD43" s="634">
        <v>1500</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357</v>
      </c>
      <c r="C44" s="606"/>
      <c r="D44" s="606"/>
      <c r="E44" s="606"/>
      <c r="F44" s="606"/>
      <c r="G44" s="606"/>
      <c r="H44" s="606"/>
      <c r="I44" s="606"/>
      <c r="J44" s="606"/>
      <c r="K44" s="606"/>
      <c r="L44" s="606"/>
      <c r="M44" s="606"/>
      <c r="N44" s="606"/>
      <c r="O44" s="606"/>
      <c r="P44" s="606"/>
      <c r="Q44" s="607"/>
      <c r="R44" s="608">
        <v>26141003</v>
      </c>
      <c r="S44" s="643"/>
      <c r="T44" s="643"/>
      <c r="U44" s="643"/>
      <c r="V44" s="643"/>
      <c r="W44" s="643"/>
      <c r="X44" s="643"/>
      <c r="Y44" s="644"/>
      <c r="Z44" s="645">
        <v>100</v>
      </c>
      <c r="AA44" s="645"/>
      <c r="AB44" s="645"/>
      <c r="AC44" s="645"/>
      <c r="AD44" s="646">
        <v>12287558</v>
      </c>
      <c r="AE44" s="646"/>
      <c r="AF44" s="646"/>
      <c r="AG44" s="646"/>
      <c r="AH44" s="646"/>
      <c r="AI44" s="646"/>
      <c r="AJ44" s="646"/>
      <c r="AK44" s="646"/>
      <c r="AL44" s="611">
        <v>100</v>
      </c>
      <c r="AM44" s="647"/>
      <c r="AN44" s="647"/>
      <c r="AO44" s="648"/>
      <c r="CD44" s="649" t="s">
        <v>304</v>
      </c>
      <c r="CE44" s="650"/>
      <c r="CF44" s="625" t="s">
        <v>358</v>
      </c>
      <c r="CG44" s="626"/>
      <c r="CH44" s="626"/>
      <c r="CI44" s="626"/>
      <c r="CJ44" s="626"/>
      <c r="CK44" s="626"/>
      <c r="CL44" s="626"/>
      <c r="CM44" s="626"/>
      <c r="CN44" s="626"/>
      <c r="CO44" s="626"/>
      <c r="CP44" s="626"/>
      <c r="CQ44" s="627"/>
      <c r="CR44" s="628">
        <v>2371744</v>
      </c>
      <c r="CS44" s="629"/>
      <c r="CT44" s="629"/>
      <c r="CU44" s="629"/>
      <c r="CV44" s="629"/>
      <c r="CW44" s="629"/>
      <c r="CX44" s="629"/>
      <c r="CY44" s="630"/>
      <c r="CZ44" s="631">
        <v>9.6</v>
      </c>
      <c r="DA44" s="632"/>
      <c r="DB44" s="632"/>
      <c r="DC44" s="633"/>
      <c r="DD44" s="634">
        <v>437303</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359</v>
      </c>
      <c r="CG45" s="626"/>
      <c r="CH45" s="626"/>
      <c r="CI45" s="626"/>
      <c r="CJ45" s="626"/>
      <c r="CK45" s="626"/>
      <c r="CL45" s="626"/>
      <c r="CM45" s="626"/>
      <c r="CN45" s="626"/>
      <c r="CO45" s="626"/>
      <c r="CP45" s="626"/>
      <c r="CQ45" s="627"/>
      <c r="CR45" s="628">
        <v>1006134</v>
      </c>
      <c r="CS45" s="639"/>
      <c r="CT45" s="639"/>
      <c r="CU45" s="639"/>
      <c r="CV45" s="639"/>
      <c r="CW45" s="639"/>
      <c r="CX45" s="639"/>
      <c r="CY45" s="640"/>
      <c r="CZ45" s="631">
        <v>4.0999999999999996</v>
      </c>
      <c r="DA45" s="641"/>
      <c r="DB45" s="641"/>
      <c r="DC45" s="642"/>
      <c r="DD45" s="634">
        <v>64092</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361</v>
      </c>
      <c r="CG46" s="626"/>
      <c r="CH46" s="626"/>
      <c r="CI46" s="626"/>
      <c r="CJ46" s="626"/>
      <c r="CK46" s="626"/>
      <c r="CL46" s="626"/>
      <c r="CM46" s="626"/>
      <c r="CN46" s="626"/>
      <c r="CO46" s="626"/>
      <c r="CP46" s="626"/>
      <c r="CQ46" s="627"/>
      <c r="CR46" s="628">
        <v>1247992</v>
      </c>
      <c r="CS46" s="629"/>
      <c r="CT46" s="629"/>
      <c r="CU46" s="629"/>
      <c r="CV46" s="629"/>
      <c r="CW46" s="629"/>
      <c r="CX46" s="629"/>
      <c r="CY46" s="630"/>
      <c r="CZ46" s="631">
        <v>5.0999999999999996</v>
      </c>
      <c r="DA46" s="632"/>
      <c r="DB46" s="632"/>
      <c r="DC46" s="633"/>
      <c r="DD46" s="634">
        <v>365554</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362</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363</v>
      </c>
      <c r="CG47" s="626"/>
      <c r="CH47" s="626"/>
      <c r="CI47" s="626"/>
      <c r="CJ47" s="626"/>
      <c r="CK47" s="626"/>
      <c r="CL47" s="626"/>
      <c r="CM47" s="626"/>
      <c r="CN47" s="626"/>
      <c r="CO47" s="626"/>
      <c r="CP47" s="626"/>
      <c r="CQ47" s="627"/>
      <c r="CR47" s="628">
        <v>302464</v>
      </c>
      <c r="CS47" s="639"/>
      <c r="CT47" s="639"/>
      <c r="CU47" s="639"/>
      <c r="CV47" s="639"/>
      <c r="CW47" s="639"/>
      <c r="CX47" s="639"/>
      <c r="CY47" s="640"/>
      <c r="CZ47" s="631">
        <v>1.2</v>
      </c>
      <c r="DA47" s="641"/>
      <c r="DB47" s="641"/>
      <c r="DC47" s="642"/>
      <c r="DD47" s="634">
        <v>161163</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364</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365</v>
      </c>
      <c r="CG48" s="626"/>
      <c r="CH48" s="626"/>
      <c r="CI48" s="626"/>
      <c r="CJ48" s="626"/>
      <c r="CK48" s="626"/>
      <c r="CL48" s="626"/>
      <c r="CM48" s="626"/>
      <c r="CN48" s="626"/>
      <c r="CO48" s="626"/>
      <c r="CP48" s="626"/>
      <c r="CQ48" s="627"/>
      <c r="CR48" s="628" t="s">
        <v>129</v>
      </c>
      <c r="CS48" s="629"/>
      <c r="CT48" s="629"/>
      <c r="CU48" s="629"/>
      <c r="CV48" s="629"/>
      <c r="CW48" s="629"/>
      <c r="CX48" s="629"/>
      <c r="CY48" s="630"/>
      <c r="CZ48" s="631" t="s">
        <v>129</v>
      </c>
      <c r="DA48" s="632"/>
      <c r="DB48" s="632"/>
      <c r="DC48" s="633"/>
      <c r="DD48" s="634" t="s">
        <v>129</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366</v>
      </c>
      <c r="CE49" s="606"/>
      <c r="CF49" s="606"/>
      <c r="CG49" s="606"/>
      <c r="CH49" s="606"/>
      <c r="CI49" s="606"/>
      <c r="CJ49" s="606"/>
      <c r="CK49" s="606"/>
      <c r="CL49" s="606"/>
      <c r="CM49" s="606"/>
      <c r="CN49" s="606"/>
      <c r="CO49" s="606"/>
      <c r="CP49" s="606"/>
      <c r="CQ49" s="607"/>
      <c r="CR49" s="608">
        <v>24689991</v>
      </c>
      <c r="CS49" s="609"/>
      <c r="CT49" s="609"/>
      <c r="CU49" s="609"/>
      <c r="CV49" s="609"/>
      <c r="CW49" s="609"/>
      <c r="CX49" s="609"/>
      <c r="CY49" s="610"/>
      <c r="CZ49" s="611">
        <v>100</v>
      </c>
      <c r="DA49" s="612"/>
      <c r="DB49" s="612"/>
      <c r="DC49" s="613"/>
      <c r="DD49" s="614">
        <v>15738396</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akzmdKu9K5qZohWuS/xuqDfHI5MZBermbrI8CKihO+MnCZC8tDMyK+R4PYqsik+kG2zL0AIVCSEaAPzp0YQt4A==" saltValue="NKNR9y/415u4n55JIwQIg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367</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368</v>
      </c>
      <c r="DK2" s="1120"/>
      <c r="DL2" s="1120"/>
      <c r="DM2" s="1120"/>
      <c r="DN2" s="1120"/>
      <c r="DO2" s="1121"/>
      <c r="DP2" s="224"/>
      <c r="DQ2" s="1119" t="s">
        <v>369</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7" t="s">
        <v>370</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371</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372</v>
      </c>
      <c r="B5" s="1024"/>
      <c r="C5" s="1024"/>
      <c r="D5" s="1024"/>
      <c r="E5" s="1024"/>
      <c r="F5" s="1024"/>
      <c r="G5" s="1024"/>
      <c r="H5" s="1024"/>
      <c r="I5" s="1024"/>
      <c r="J5" s="1024"/>
      <c r="K5" s="1024"/>
      <c r="L5" s="1024"/>
      <c r="M5" s="1024"/>
      <c r="N5" s="1024"/>
      <c r="O5" s="1024"/>
      <c r="P5" s="1025"/>
      <c r="Q5" s="1029" t="s">
        <v>373</v>
      </c>
      <c r="R5" s="1030"/>
      <c r="S5" s="1030"/>
      <c r="T5" s="1030"/>
      <c r="U5" s="1031"/>
      <c r="V5" s="1029" t="s">
        <v>374</v>
      </c>
      <c r="W5" s="1030"/>
      <c r="X5" s="1030"/>
      <c r="Y5" s="1030"/>
      <c r="Z5" s="1031"/>
      <c r="AA5" s="1029" t="s">
        <v>375</v>
      </c>
      <c r="AB5" s="1030"/>
      <c r="AC5" s="1030"/>
      <c r="AD5" s="1030"/>
      <c r="AE5" s="1030"/>
      <c r="AF5" s="1122" t="s">
        <v>376</v>
      </c>
      <c r="AG5" s="1030"/>
      <c r="AH5" s="1030"/>
      <c r="AI5" s="1030"/>
      <c r="AJ5" s="1043"/>
      <c r="AK5" s="1030" t="s">
        <v>377</v>
      </c>
      <c r="AL5" s="1030"/>
      <c r="AM5" s="1030"/>
      <c r="AN5" s="1030"/>
      <c r="AO5" s="1031"/>
      <c r="AP5" s="1029" t="s">
        <v>378</v>
      </c>
      <c r="AQ5" s="1030"/>
      <c r="AR5" s="1030"/>
      <c r="AS5" s="1030"/>
      <c r="AT5" s="1031"/>
      <c r="AU5" s="1029" t="s">
        <v>379</v>
      </c>
      <c r="AV5" s="1030"/>
      <c r="AW5" s="1030"/>
      <c r="AX5" s="1030"/>
      <c r="AY5" s="1043"/>
      <c r="AZ5" s="228"/>
      <c r="BA5" s="228"/>
      <c r="BB5" s="228"/>
      <c r="BC5" s="228"/>
      <c r="BD5" s="228"/>
      <c r="BE5" s="229"/>
      <c r="BF5" s="229"/>
      <c r="BG5" s="229"/>
      <c r="BH5" s="229"/>
      <c r="BI5" s="229"/>
      <c r="BJ5" s="229"/>
      <c r="BK5" s="229"/>
      <c r="BL5" s="229"/>
      <c r="BM5" s="229"/>
      <c r="BN5" s="229"/>
      <c r="BO5" s="229"/>
      <c r="BP5" s="229"/>
      <c r="BQ5" s="1023" t="s">
        <v>380</v>
      </c>
      <c r="BR5" s="1024"/>
      <c r="BS5" s="1024"/>
      <c r="BT5" s="1024"/>
      <c r="BU5" s="1024"/>
      <c r="BV5" s="1024"/>
      <c r="BW5" s="1024"/>
      <c r="BX5" s="1024"/>
      <c r="BY5" s="1024"/>
      <c r="BZ5" s="1024"/>
      <c r="CA5" s="1024"/>
      <c r="CB5" s="1024"/>
      <c r="CC5" s="1024"/>
      <c r="CD5" s="1024"/>
      <c r="CE5" s="1024"/>
      <c r="CF5" s="1024"/>
      <c r="CG5" s="1025"/>
      <c r="CH5" s="1029" t="s">
        <v>381</v>
      </c>
      <c r="CI5" s="1030"/>
      <c r="CJ5" s="1030"/>
      <c r="CK5" s="1030"/>
      <c r="CL5" s="1031"/>
      <c r="CM5" s="1029" t="s">
        <v>382</v>
      </c>
      <c r="CN5" s="1030"/>
      <c r="CO5" s="1030"/>
      <c r="CP5" s="1030"/>
      <c r="CQ5" s="1031"/>
      <c r="CR5" s="1029" t="s">
        <v>383</v>
      </c>
      <c r="CS5" s="1030"/>
      <c r="CT5" s="1030"/>
      <c r="CU5" s="1030"/>
      <c r="CV5" s="1031"/>
      <c r="CW5" s="1029" t="s">
        <v>384</v>
      </c>
      <c r="CX5" s="1030"/>
      <c r="CY5" s="1030"/>
      <c r="CZ5" s="1030"/>
      <c r="DA5" s="1031"/>
      <c r="DB5" s="1029" t="s">
        <v>385</v>
      </c>
      <c r="DC5" s="1030"/>
      <c r="DD5" s="1030"/>
      <c r="DE5" s="1030"/>
      <c r="DF5" s="1031"/>
      <c r="DG5" s="1112" t="s">
        <v>386</v>
      </c>
      <c r="DH5" s="1113"/>
      <c r="DI5" s="1113"/>
      <c r="DJ5" s="1113"/>
      <c r="DK5" s="1114"/>
      <c r="DL5" s="1112" t="s">
        <v>387</v>
      </c>
      <c r="DM5" s="1113"/>
      <c r="DN5" s="1113"/>
      <c r="DO5" s="1113"/>
      <c r="DP5" s="1114"/>
      <c r="DQ5" s="1029" t="s">
        <v>388</v>
      </c>
      <c r="DR5" s="1030"/>
      <c r="DS5" s="1030"/>
      <c r="DT5" s="1030"/>
      <c r="DU5" s="1031"/>
      <c r="DV5" s="1029" t="s">
        <v>379</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1</v>
      </c>
      <c r="B7" s="1075" t="s">
        <v>389</v>
      </c>
      <c r="C7" s="1076"/>
      <c r="D7" s="1076"/>
      <c r="E7" s="1076"/>
      <c r="F7" s="1076"/>
      <c r="G7" s="1076"/>
      <c r="H7" s="1076"/>
      <c r="I7" s="1076"/>
      <c r="J7" s="1076"/>
      <c r="K7" s="1076"/>
      <c r="L7" s="1076"/>
      <c r="M7" s="1076"/>
      <c r="N7" s="1076"/>
      <c r="O7" s="1076"/>
      <c r="P7" s="1077"/>
      <c r="Q7" s="1130">
        <v>26157</v>
      </c>
      <c r="R7" s="1131"/>
      <c r="S7" s="1131"/>
      <c r="T7" s="1131"/>
      <c r="U7" s="1131"/>
      <c r="V7" s="1131">
        <v>24706</v>
      </c>
      <c r="W7" s="1131"/>
      <c r="X7" s="1131"/>
      <c r="Y7" s="1131"/>
      <c r="Z7" s="1131"/>
      <c r="AA7" s="1131">
        <v>1451</v>
      </c>
      <c r="AB7" s="1131"/>
      <c r="AC7" s="1131"/>
      <c r="AD7" s="1131"/>
      <c r="AE7" s="1132"/>
      <c r="AF7" s="1133">
        <v>1182</v>
      </c>
      <c r="AG7" s="1134"/>
      <c r="AH7" s="1134"/>
      <c r="AI7" s="1134"/>
      <c r="AJ7" s="1135"/>
      <c r="AK7" s="1136">
        <v>1975</v>
      </c>
      <c r="AL7" s="1137"/>
      <c r="AM7" s="1137"/>
      <c r="AN7" s="1137"/>
      <c r="AO7" s="1137"/>
      <c r="AP7" s="1137">
        <v>19802</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t="s">
        <v>590</v>
      </c>
      <c r="BT7" s="1128"/>
      <c r="BU7" s="1128"/>
      <c r="BV7" s="1128"/>
      <c r="BW7" s="1128"/>
      <c r="BX7" s="1128"/>
      <c r="BY7" s="1128"/>
      <c r="BZ7" s="1128"/>
      <c r="CA7" s="1128"/>
      <c r="CB7" s="1128"/>
      <c r="CC7" s="1128"/>
      <c r="CD7" s="1128"/>
      <c r="CE7" s="1128"/>
      <c r="CF7" s="1128"/>
      <c r="CG7" s="1140"/>
      <c r="CH7" s="1124">
        <v>240</v>
      </c>
      <c r="CI7" s="1125"/>
      <c r="CJ7" s="1125"/>
      <c r="CK7" s="1125"/>
      <c r="CL7" s="1126"/>
      <c r="CM7" s="1124">
        <v>30102</v>
      </c>
      <c r="CN7" s="1125"/>
      <c r="CO7" s="1125"/>
      <c r="CP7" s="1125"/>
      <c r="CQ7" s="1126"/>
      <c r="CR7" s="1124">
        <v>0</v>
      </c>
      <c r="CS7" s="1125"/>
      <c r="CT7" s="1125"/>
      <c r="CU7" s="1125"/>
      <c r="CV7" s="1126"/>
      <c r="CW7" s="1124" t="s">
        <v>591</v>
      </c>
      <c r="CX7" s="1125"/>
      <c r="CY7" s="1125"/>
      <c r="CZ7" s="1125"/>
      <c r="DA7" s="1126"/>
      <c r="DB7" s="1124">
        <v>170</v>
      </c>
      <c r="DC7" s="1125"/>
      <c r="DD7" s="1125"/>
      <c r="DE7" s="1125"/>
      <c r="DF7" s="1126"/>
      <c r="DG7" s="1124">
        <v>0</v>
      </c>
      <c r="DH7" s="1125"/>
      <c r="DI7" s="1125"/>
      <c r="DJ7" s="1125"/>
      <c r="DK7" s="1126"/>
      <c r="DL7" s="1124">
        <v>122</v>
      </c>
      <c r="DM7" s="1125"/>
      <c r="DN7" s="1125"/>
      <c r="DO7" s="1125"/>
      <c r="DP7" s="1126"/>
      <c r="DQ7" s="1124">
        <v>12</v>
      </c>
      <c r="DR7" s="1125"/>
      <c r="DS7" s="1125"/>
      <c r="DT7" s="1125"/>
      <c r="DU7" s="1126"/>
      <c r="DV7" s="1127"/>
      <c r="DW7" s="1128"/>
      <c r="DX7" s="1128"/>
      <c r="DY7" s="1128"/>
      <c r="DZ7" s="1129"/>
      <c r="EA7" s="230"/>
    </row>
    <row r="8" spans="1:131" s="231" customFormat="1" ht="26.25" customHeight="1" x14ac:dyDescent="0.15">
      <c r="A8" s="234">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0"/>
    </row>
    <row r="9" spans="1:131" s="231" customFormat="1" ht="26.25" customHeight="1" x14ac:dyDescent="0.15">
      <c r="A9" s="234">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390</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391</v>
      </c>
      <c r="B23" s="965" t="s">
        <v>392</v>
      </c>
      <c r="C23" s="966"/>
      <c r="D23" s="966"/>
      <c r="E23" s="966"/>
      <c r="F23" s="966"/>
      <c r="G23" s="966"/>
      <c r="H23" s="966"/>
      <c r="I23" s="966"/>
      <c r="J23" s="966"/>
      <c r="K23" s="966"/>
      <c r="L23" s="966"/>
      <c r="M23" s="966"/>
      <c r="N23" s="966"/>
      <c r="O23" s="966"/>
      <c r="P23" s="976"/>
      <c r="Q23" s="1095">
        <v>26157</v>
      </c>
      <c r="R23" s="1089"/>
      <c r="S23" s="1089"/>
      <c r="T23" s="1089"/>
      <c r="U23" s="1089"/>
      <c r="V23" s="1089">
        <v>24706</v>
      </c>
      <c r="W23" s="1089"/>
      <c r="X23" s="1089"/>
      <c r="Y23" s="1089"/>
      <c r="Z23" s="1089"/>
      <c r="AA23" s="1089">
        <v>1451</v>
      </c>
      <c r="AB23" s="1089"/>
      <c r="AC23" s="1089"/>
      <c r="AD23" s="1089"/>
      <c r="AE23" s="1096"/>
      <c r="AF23" s="1097">
        <v>1182</v>
      </c>
      <c r="AG23" s="1089"/>
      <c r="AH23" s="1089"/>
      <c r="AI23" s="1089"/>
      <c r="AJ23" s="1098"/>
      <c r="AK23" s="1099"/>
      <c r="AL23" s="1100"/>
      <c r="AM23" s="1100"/>
      <c r="AN23" s="1100"/>
      <c r="AO23" s="1100"/>
      <c r="AP23" s="1089">
        <v>19802</v>
      </c>
      <c r="AQ23" s="1089"/>
      <c r="AR23" s="1089"/>
      <c r="AS23" s="1089"/>
      <c r="AT23" s="1089"/>
      <c r="AU23" s="1090"/>
      <c r="AV23" s="1090"/>
      <c r="AW23" s="1090"/>
      <c r="AX23" s="1090"/>
      <c r="AY23" s="1091"/>
      <c r="AZ23" s="1092" t="s">
        <v>393</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8" t="s">
        <v>394</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7" t="s">
        <v>395</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372</v>
      </c>
      <c r="B26" s="1024"/>
      <c r="C26" s="1024"/>
      <c r="D26" s="1024"/>
      <c r="E26" s="1024"/>
      <c r="F26" s="1024"/>
      <c r="G26" s="1024"/>
      <c r="H26" s="1024"/>
      <c r="I26" s="1024"/>
      <c r="J26" s="1024"/>
      <c r="K26" s="1024"/>
      <c r="L26" s="1024"/>
      <c r="M26" s="1024"/>
      <c r="N26" s="1024"/>
      <c r="O26" s="1024"/>
      <c r="P26" s="1025"/>
      <c r="Q26" s="1029" t="s">
        <v>396</v>
      </c>
      <c r="R26" s="1030"/>
      <c r="S26" s="1030"/>
      <c r="T26" s="1030"/>
      <c r="U26" s="1031"/>
      <c r="V26" s="1029" t="s">
        <v>397</v>
      </c>
      <c r="W26" s="1030"/>
      <c r="X26" s="1030"/>
      <c r="Y26" s="1030"/>
      <c r="Z26" s="1031"/>
      <c r="AA26" s="1029" t="s">
        <v>398</v>
      </c>
      <c r="AB26" s="1030"/>
      <c r="AC26" s="1030"/>
      <c r="AD26" s="1030"/>
      <c r="AE26" s="1030"/>
      <c r="AF26" s="1083" t="s">
        <v>399</v>
      </c>
      <c r="AG26" s="1036"/>
      <c r="AH26" s="1036"/>
      <c r="AI26" s="1036"/>
      <c r="AJ26" s="1084"/>
      <c r="AK26" s="1030" t="s">
        <v>400</v>
      </c>
      <c r="AL26" s="1030"/>
      <c r="AM26" s="1030"/>
      <c r="AN26" s="1030"/>
      <c r="AO26" s="1031"/>
      <c r="AP26" s="1029" t="s">
        <v>401</v>
      </c>
      <c r="AQ26" s="1030"/>
      <c r="AR26" s="1030"/>
      <c r="AS26" s="1030"/>
      <c r="AT26" s="1031"/>
      <c r="AU26" s="1029" t="s">
        <v>402</v>
      </c>
      <c r="AV26" s="1030"/>
      <c r="AW26" s="1030"/>
      <c r="AX26" s="1030"/>
      <c r="AY26" s="1031"/>
      <c r="AZ26" s="1029" t="s">
        <v>403</v>
      </c>
      <c r="BA26" s="1030"/>
      <c r="BB26" s="1030"/>
      <c r="BC26" s="1030"/>
      <c r="BD26" s="1031"/>
      <c r="BE26" s="1029" t="s">
        <v>379</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5" t="s">
        <v>404</v>
      </c>
      <c r="C28" s="1076"/>
      <c r="D28" s="1076"/>
      <c r="E28" s="1076"/>
      <c r="F28" s="1076"/>
      <c r="G28" s="1076"/>
      <c r="H28" s="1076"/>
      <c r="I28" s="1076"/>
      <c r="J28" s="1076"/>
      <c r="K28" s="1076"/>
      <c r="L28" s="1076"/>
      <c r="M28" s="1076"/>
      <c r="N28" s="1076"/>
      <c r="O28" s="1076"/>
      <c r="P28" s="1077"/>
      <c r="Q28" s="1078">
        <v>3933</v>
      </c>
      <c r="R28" s="1079"/>
      <c r="S28" s="1079"/>
      <c r="T28" s="1079"/>
      <c r="U28" s="1079"/>
      <c r="V28" s="1079">
        <v>3842</v>
      </c>
      <c r="W28" s="1079"/>
      <c r="X28" s="1079"/>
      <c r="Y28" s="1079"/>
      <c r="Z28" s="1079"/>
      <c r="AA28" s="1079">
        <v>91</v>
      </c>
      <c r="AB28" s="1079"/>
      <c r="AC28" s="1079"/>
      <c r="AD28" s="1079"/>
      <c r="AE28" s="1080"/>
      <c r="AF28" s="1081">
        <v>91</v>
      </c>
      <c r="AG28" s="1079"/>
      <c r="AH28" s="1079"/>
      <c r="AI28" s="1079"/>
      <c r="AJ28" s="1082"/>
      <c r="AK28" s="1070">
        <v>374</v>
      </c>
      <c r="AL28" s="1071"/>
      <c r="AM28" s="1071"/>
      <c r="AN28" s="1071"/>
      <c r="AO28" s="1071"/>
      <c r="AP28" s="1071">
        <v>43</v>
      </c>
      <c r="AQ28" s="1071"/>
      <c r="AR28" s="1071"/>
      <c r="AS28" s="1071"/>
      <c r="AT28" s="1071"/>
      <c r="AU28" s="1071">
        <v>3</v>
      </c>
      <c r="AV28" s="1071"/>
      <c r="AW28" s="1071"/>
      <c r="AX28" s="1071"/>
      <c r="AY28" s="1071"/>
      <c r="AZ28" s="1072" t="s">
        <v>519</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405</v>
      </c>
      <c r="C29" s="1059"/>
      <c r="D29" s="1059"/>
      <c r="E29" s="1059"/>
      <c r="F29" s="1059"/>
      <c r="G29" s="1059"/>
      <c r="H29" s="1059"/>
      <c r="I29" s="1059"/>
      <c r="J29" s="1059"/>
      <c r="K29" s="1059"/>
      <c r="L29" s="1059"/>
      <c r="M29" s="1059"/>
      <c r="N29" s="1059"/>
      <c r="O29" s="1059"/>
      <c r="P29" s="1060"/>
      <c r="Q29" s="1066">
        <v>3711</v>
      </c>
      <c r="R29" s="1067"/>
      <c r="S29" s="1067"/>
      <c r="T29" s="1067"/>
      <c r="U29" s="1067"/>
      <c r="V29" s="1067">
        <v>3606</v>
      </c>
      <c r="W29" s="1067"/>
      <c r="X29" s="1067"/>
      <c r="Y29" s="1067"/>
      <c r="Z29" s="1067"/>
      <c r="AA29" s="1067">
        <v>104</v>
      </c>
      <c r="AB29" s="1067"/>
      <c r="AC29" s="1067"/>
      <c r="AD29" s="1067"/>
      <c r="AE29" s="1068"/>
      <c r="AF29" s="1063">
        <v>104</v>
      </c>
      <c r="AG29" s="1064"/>
      <c r="AH29" s="1064"/>
      <c r="AI29" s="1064"/>
      <c r="AJ29" s="1065"/>
      <c r="AK29" s="1008">
        <v>645</v>
      </c>
      <c r="AL29" s="999"/>
      <c r="AM29" s="999"/>
      <c r="AN29" s="999"/>
      <c r="AO29" s="999"/>
      <c r="AP29" s="999" t="s">
        <v>581</v>
      </c>
      <c r="AQ29" s="999"/>
      <c r="AR29" s="999"/>
      <c r="AS29" s="999"/>
      <c r="AT29" s="999"/>
      <c r="AU29" s="999" t="s">
        <v>581</v>
      </c>
      <c r="AV29" s="999"/>
      <c r="AW29" s="999"/>
      <c r="AX29" s="999"/>
      <c r="AY29" s="999"/>
      <c r="AZ29" s="1069" t="s">
        <v>519</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406</v>
      </c>
      <c r="C30" s="1059"/>
      <c r="D30" s="1059"/>
      <c r="E30" s="1059"/>
      <c r="F30" s="1059"/>
      <c r="G30" s="1059"/>
      <c r="H30" s="1059"/>
      <c r="I30" s="1059"/>
      <c r="J30" s="1059"/>
      <c r="K30" s="1059"/>
      <c r="L30" s="1059"/>
      <c r="M30" s="1059"/>
      <c r="N30" s="1059"/>
      <c r="O30" s="1059"/>
      <c r="P30" s="1060"/>
      <c r="Q30" s="1066">
        <v>382</v>
      </c>
      <c r="R30" s="1067"/>
      <c r="S30" s="1067"/>
      <c r="T30" s="1067"/>
      <c r="U30" s="1067"/>
      <c r="V30" s="1067">
        <v>378</v>
      </c>
      <c r="W30" s="1067"/>
      <c r="X30" s="1067"/>
      <c r="Y30" s="1067"/>
      <c r="Z30" s="1067"/>
      <c r="AA30" s="1067">
        <v>4</v>
      </c>
      <c r="AB30" s="1067"/>
      <c r="AC30" s="1067"/>
      <c r="AD30" s="1067"/>
      <c r="AE30" s="1068"/>
      <c r="AF30" s="1063">
        <v>4</v>
      </c>
      <c r="AG30" s="1064"/>
      <c r="AH30" s="1064"/>
      <c r="AI30" s="1064"/>
      <c r="AJ30" s="1065"/>
      <c r="AK30" s="1008">
        <v>133</v>
      </c>
      <c r="AL30" s="999"/>
      <c r="AM30" s="999"/>
      <c r="AN30" s="999"/>
      <c r="AO30" s="999"/>
      <c r="AP30" s="999" t="s">
        <v>581</v>
      </c>
      <c r="AQ30" s="999"/>
      <c r="AR30" s="999"/>
      <c r="AS30" s="999"/>
      <c r="AT30" s="999"/>
      <c r="AU30" s="999" t="s">
        <v>581</v>
      </c>
      <c r="AV30" s="999"/>
      <c r="AW30" s="999"/>
      <c r="AX30" s="999"/>
      <c r="AY30" s="999"/>
      <c r="AZ30" s="1069" t="s">
        <v>519</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407</v>
      </c>
      <c r="C31" s="1059"/>
      <c r="D31" s="1059"/>
      <c r="E31" s="1059"/>
      <c r="F31" s="1059"/>
      <c r="G31" s="1059"/>
      <c r="H31" s="1059"/>
      <c r="I31" s="1059"/>
      <c r="J31" s="1059"/>
      <c r="K31" s="1059"/>
      <c r="L31" s="1059"/>
      <c r="M31" s="1059"/>
      <c r="N31" s="1059"/>
      <c r="O31" s="1059"/>
      <c r="P31" s="1060"/>
      <c r="Q31" s="1066">
        <v>1417</v>
      </c>
      <c r="R31" s="1067"/>
      <c r="S31" s="1067"/>
      <c r="T31" s="1067"/>
      <c r="U31" s="1067"/>
      <c r="V31" s="1067">
        <v>145</v>
      </c>
      <c r="W31" s="1067"/>
      <c r="X31" s="1067"/>
      <c r="Y31" s="1067"/>
      <c r="Z31" s="1067"/>
      <c r="AA31" s="1067">
        <v>1273</v>
      </c>
      <c r="AB31" s="1067"/>
      <c r="AC31" s="1067"/>
      <c r="AD31" s="1067"/>
      <c r="AE31" s="1068"/>
      <c r="AF31" s="1063">
        <v>1273</v>
      </c>
      <c r="AG31" s="1064"/>
      <c r="AH31" s="1064"/>
      <c r="AI31" s="1064"/>
      <c r="AJ31" s="1065"/>
      <c r="AK31" s="1008">
        <v>348</v>
      </c>
      <c r="AL31" s="999"/>
      <c r="AM31" s="999"/>
      <c r="AN31" s="999"/>
      <c r="AO31" s="999"/>
      <c r="AP31" s="999">
        <v>5007</v>
      </c>
      <c r="AQ31" s="999"/>
      <c r="AR31" s="999"/>
      <c r="AS31" s="999"/>
      <c r="AT31" s="999"/>
      <c r="AU31" s="999">
        <v>2258</v>
      </c>
      <c r="AV31" s="999"/>
      <c r="AW31" s="999"/>
      <c r="AX31" s="999"/>
      <c r="AY31" s="999"/>
      <c r="AZ31" s="1069" t="s">
        <v>519</v>
      </c>
      <c r="BA31" s="1069"/>
      <c r="BB31" s="1069"/>
      <c r="BC31" s="1069"/>
      <c r="BD31" s="1069"/>
      <c r="BE31" s="1000" t="s">
        <v>408</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409</v>
      </c>
      <c r="C32" s="1059"/>
      <c r="D32" s="1059"/>
      <c r="E32" s="1059"/>
      <c r="F32" s="1059"/>
      <c r="G32" s="1059"/>
      <c r="H32" s="1059"/>
      <c r="I32" s="1059"/>
      <c r="J32" s="1059"/>
      <c r="K32" s="1059"/>
      <c r="L32" s="1059"/>
      <c r="M32" s="1059"/>
      <c r="N32" s="1059"/>
      <c r="O32" s="1059"/>
      <c r="P32" s="1060"/>
      <c r="Q32" s="1066">
        <v>292</v>
      </c>
      <c r="R32" s="1067"/>
      <c r="S32" s="1067"/>
      <c r="T32" s="1067"/>
      <c r="U32" s="1067"/>
      <c r="V32" s="1067">
        <v>12</v>
      </c>
      <c r="W32" s="1067"/>
      <c r="X32" s="1067"/>
      <c r="Y32" s="1067"/>
      <c r="Z32" s="1067"/>
      <c r="AA32" s="1067">
        <v>280</v>
      </c>
      <c r="AB32" s="1067"/>
      <c r="AC32" s="1067"/>
      <c r="AD32" s="1067"/>
      <c r="AE32" s="1068"/>
      <c r="AF32" s="1063">
        <v>280</v>
      </c>
      <c r="AG32" s="1064"/>
      <c r="AH32" s="1064"/>
      <c r="AI32" s="1064"/>
      <c r="AJ32" s="1065"/>
      <c r="AK32" s="1008">
        <v>0</v>
      </c>
      <c r="AL32" s="999"/>
      <c r="AM32" s="999"/>
      <c r="AN32" s="999"/>
      <c r="AO32" s="999"/>
      <c r="AP32" s="999">
        <v>171</v>
      </c>
      <c r="AQ32" s="999"/>
      <c r="AR32" s="999"/>
      <c r="AS32" s="999"/>
      <c r="AT32" s="999"/>
      <c r="AU32" s="999" t="s">
        <v>581</v>
      </c>
      <c r="AV32" s="999"/>
      <c r="AW32" s="999"/>
      <c r="AX32" s="999"/>
      <c r="AY32" s="999"/>
      <c r="AZ32" s="1069" t="s">
        <v>519</v>
      </c>
      <c r="BA32" s="1069"/>
      <c r="BB32" s="1069"/>
      <c r="BC32" s="1069"/>
      <c r="BD32" s="1069"/>
      <c r="BE32" s="1000" t="s">
        <v>408</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410</v>
      </c>
      <c r="C33" s="1059"/>
      <c r="D33" s="1059"/>
      <c r="E33" s="1059"/>
      <c r="F33" s="1059"/>
      <c r="G33" s="1059"/>
      <c r="H33" s="1059"/>
      <c r="I33" s="1059"/>
      <c r="J33" s="1059"/>
      <c r="K33" s="1059"/>
      <c r="L33" s="1059"/>
      <c r="M33" s="1059"/>
      <c r="N33" s="1059"/>
      <c r="O33" s="1059"/>
      <c r="P33" s="1060"/>
      <c r="Q33" s="1066">
        <v>543</v>
      </c>
      <c r="R33" s="1067"/>
      <c r="S33" s="1067"/>
      <c r="T33" s="1067"/>
      <c r="U33" s="1067"/>
      <c r="V33" s="1067">
        <v>200</v>
      </c>
      <c r="W33" s="1067"/>
      <c r="X33" s="1067"/>
      <c r="Y33" s="1067"/>
      <c r="Z33" s="1067"/>
      <c r="AA33" s="1067">
        <v>344</v>
      </c>
      <c r="AB33" s="1067"/>
      <c r="AC33" s="1067"/>
      <c r="AD33" s="1067"/>
      <c r="AE33" s="1068"/>
      <c r="AF33" s="1063">
        <v>344</v>
      </c>
      <c r="AG33" s="1064"/>
      <c r="AH33" s="1064"/>
      <c r="AI33" s="1064"/>
      <c r="AJ33" s="1065"/>
      <c r="AK33" s="1008">
        <v>867</v>
      </c>
      <c r="AL33" s="999"/>
      <c r="AM33" s="999"/>
      <c r="AN33" s="999"/>
      <c r="AO33" s="999"/>
      <c r="AP33" s="999">
        <v>4794</v>
      </c>
      <c r="AQ33" s="999"/>
      <c r="AR33" s="999"/>
      <c r="AS33" s="999"/>
      <c r="AT33" s="999"/>
      <c r="AU33" s="999">
        <v>4449</v>
      </c>
      <c r="AV33" s="999"/>
      <c r="AW33" s="999"/>
      <c r="AX33" s="999"/>
      <c r="AY33" s="999"/>
      <c r="AZ33" s="1069" t="s">
        <v>519</v>
      </c>
      <c r="BA33" s="1069"/>
      <c r="BB33" s="1069"/>
      <c r="BC33" s="1069"/>
      <c r="BD33" s="1069"/>
      <c r="BE33" s="1000" t="s">
        <v>411</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t="s">
        <v>412</v>
      </c>
      <c r="C34" s="1059"/>
      <c r="D34" s="1059"/>
      <c r="E34" s="1059"/>
      <c r="F34" s="1059"/>
      <c r="G34" s="1059"/>
      <c r="H34" s="1059"/>
      <c r="I34" s="1059"/>
      <c r="J34" s="1059"/>
      <c r="K34" s="1059"/>
      <c r="L34" s="1059"/>
      <c r="M34" s="1059"/>
      <c r="N34" s="1059"/>
      <c r="O34" s="1059"/>
      <c r="P34" s="1060"/>
      <c r="Q34" s="1066">
        <v>135</v>
      </c>
      <c r="R34" s="1067"/>
      <c r="S34" s="1067"/>
      <c r="T34" s="1067"/>
      <c r="U34" s="1067"/>
      <c r="V34" s="1067">
        <v>129</v>
      </c>
      <c r="W34" s="1067"/>
      <c r="X34" s="1067"/>
      <c r="Y34" s="1067"/>
      <c r="Z34" s="1067"/>
      <c r="AA34" s="1067">
        <v>6</v>
      </c>
      <c r="AB34" s="1067"/>
      <c r="AC34" s="1067"/>
      <c r="AD34" s="1067"/>
      <c r="AE34" s="1068"/>
      <c r="AF34" s="1063">
        <v>6</v>
      </c>
      <c r="AG34" s="1064"/>
      <c r="AH34" s="1064"/>
      <c r="AI34" s="1064"/>
      <c r="AJ34" s="1065"/>
      <c r="AK34" s="1008">
        <v>64</v>
      </c>
      <c r="AL34" s="999"/>
      <c r="AM34" s="999"/>
      <c r="AN34" s="999"/>
      <c r="AO34" s="999"/>
      <c r="AP34" s="999" t="s">
        <v>581</v>
      </c>
      <c r="AQ34" s="999"/>
      <c r="AR34" s="999"/>
      <c r="AS34" s="999"/>
      <c r="AT34" s="999"/>
      <c r="AU34" s="999" t="s">
        <v>581</v>
      </c>
      <c r="AV34" s="999"/>
      <c r="AW34" s="999"/>
      <c r="AX34" s="999"/>
      <c r="AY34" s="999"/>
      <c r="AZ34" s="1069" t="s">
        <v>519</v>
      </c>
      <c r="BA34" s="1069"/>
      <c r="BB34" s="1069"/>
      <c r="BC34" s="1069"/>
      <c r="BD34" s="1069"/>
      <c r="BE34" s="1000" t="s">
        <v>413</v>
      </c>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t="s">
        <v>414</v>
      </c>
      <c r="C35" s="1059"/>
      <c r="D35" s="1059"/>
      <c r="E35" s="1059"/>
      <c r="F35" s="1059"/>
      <c r="G35" s="1059"/>
      <c r="H35" s="1059"/>
      <c r="I35" s="1059"/>
      <c r="J35" s="1059"/>
      <c r="K35" s="1059"/>
      <c r="L35" s="1059"/>
      <c r="M35" s="1059"/>
      <c r="N35" s="1059"/>
      <c r="O35" s="1059"/>
      <c r="P35" s="1060"/>
      <c r="Q35" s="1066">
        <v>464</v>
      </c>
      <c r="R35" s="1067"/>
      <c r="S35" s="1067"/>
      <c r="T35" s="1067"/>
      <c r="U35" s="1067"/>
      <c r="V35" s="1067">
        <v>464</v>
      </c>
      <c r="W35" s="1067"/>
      <c r="X35" s="1067"/>
      <c r="Y35" s="1067"/>
      <c r="Z35" s="1067"/>
      <c r="AA35" s="1067">
        <v>0</v>
      </c>
      <c r="AB35" s="1067"/>
      <c r="AC35" s="1067"/>
      <c r="AD35" s="1067"/>
      <c r="AE35" s="1068"/>
      <c r="AF35" s="1063" t="s">
        <v>129</v>
      </c>
      <c r="AG35" s="1064"/>
      <c r="AH35" s="1064"/>
      <c r="AI35" s="1064"/>
      <c r="AJ35" s="1065"/>
      <c r="AK35" s="1008">
        <v>66</v>
      </c>
      <c r="AL35" s="999"/>
      <c r="AM35" s="999"/>
      <c r="AN35" s="999"/>
      <c r="AO35" s="999"/>
      <c r="AP35" s="999">
        <v>2579</v>
      </c>
      <c r="AQ35" s="999"/>
      <c r="AR35" s="999"/>
      <c r="AS35" s="999"/>
      <c r="AT35" s="999"/>
      <c r="AU35" s="999">
        <v>2579</v>
      </c>
      <c r="AV35" s="999"/>
      <c r="AW35" s="999"/>
      <c r="AX35" s="999"/>
      <c r="AY35" s="999"/>
      <c r="AZ35" s="1069" t="s">
        <v>519</v>
      </c>
      <c r="BA35" s="1069"/>
      <c r="BB35" s="1069"/>
      <c r="BC35" s="1069"/>
      <c r="BD35" s="1069"/>
      <c r="BE35" s="1000" t="s">
        <v>413</v>
      </c>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415</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391</v>
      </c>
      <c r="B63" s="965" t="s">
        <v>416</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2101</v>
      </c>
      <c r="AG63" s="987"/>
      <c r="AH63" s="987"/>
      <c r="AI63" s="987"/>
      <c r="AJ63" s="1050"/>
      <c r="AK63" s="1051"/>
      <c r="AL63" s="991"/>
      <c r="AM63" s="991"/>
      <c r="AN63" s="991"/>
      <c r="AO63" s="991"/>
      <c r="AP63" s="987">
        <v>12594</v>
      </c>
      <c r="AQ63" s="987"/>
      <c r="AR63" s="987"/>
      <c r="AS63" s="987"/>
      <c r="AT63" s="987"/>
      <c r="AU63" s="987">
        <v>9289</v>
      </c>
      <c r="AV63" s="987"/>
      <c r="AW63" s="987"/>
      <c r="AX63" s="987"/>
      <c r="AY63" s="987"/>
      <c r="AZ63" s="1045"/>
      <c r="BA63" s="1045"/>
      <c r="BB63" s="1045"/>
      <c r="BC63" s="1045"/>
      <c r="BD63" s="1045"/>
      <c r="BE63" s="988"/>
      <c r="BF63" s="988"/>
      <c r="BG63" s="988"/>
      <c r="BH63" s="988"/>
      <c r="BI63" s="989"/>
      <c r="BJ63" s="1046" t="s">
        <v>417</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419</v>
      </c>
      <c r="B66" s="1024"/>
      <c r="C66" s="1024"/>
      <c r="D66" s="1024"/>
      <c r="E66" s="1024"/>
      <c r="F66" s="1024"/>
      <c r="G66" s="1024"/>
      <c r="H66" s="1024"/>
      <c r="I66" s="1024"/>
      <c r="J66" s="1024"/>
      <c r="K66" s="1024"/>
      <c r="L66" s="1024"/>
      <c r="M66" s="1024"/>
      <c r="N66" s="1024"/>
      <c r="O66" s="1024"/>
      <c r="P66" s="1025"/>
      <c r="Q66" s="1029" t="s">
        <v>420</v>
      </c>
      <c r="R66" s="1030"/>
      <c r="S66" s="1030"/>
      <c r="T66" s="1030"/>
      <c r="U66" s="1031"/>
      <c r="V66" s="1029" t="s">
        <v>421</v>
      </c>
      <c r="W66" s="1030"/>
      <c r="X66" s="1030"/>
      <c r="Y66" s="1030"/>
      <c r="Z66" s="1031"/>
      <c r="AA66" s="1029" t="s">
        <v>422</v>
      </c>
      <c r="AB66" s="1030"/>
      <c r="AC66" s="1030"/>
      <c r="AD66" s="1030"/>
      <c r="AE66" s="1031"/>
      <c r="AF66" s="1035" t="s">
        <v>423</v>
      </c>
      <c r="AG66" s="1036"/>
      <c r="AH66" s="1036"/>
      <c r="AI66" s="1036"/>
      <c r="AJ66" s="1037"/>
      <c r="AK66" s="1029" t="s">
        <v>424</v>
      </c>
      <c r="AL66" s="1024"/>
      <c r="AM66" s="1024"/>
      <c r="AN66" s="1024"/>
      <c r="AO66" s="1025"/>
      <c r="AP66" s="1029" t="s">
        <v>425</v>
      </c>
      <c r="AQ66" s="1030"/>
      <c r="AR66" s="1030"/>
      <c r="AS66" s="1030"/>
      <c r="AT66" s="1031"/>
      <c r="AU66" s="1029" t="s">
        <v>426</v>
      </c>
      <c r="AV66" s="1030"/>
      <c r="AW66" s="1030"/>
      <c r="AX66" s="1030"/>
      <c r="AY66" s="1031"/>
      <c r="AZ66" s="1029" t="s">
        <v>379</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582</v>
      </c>
      <c r="C68" s="1014"/>
      <c r="D68" s="1014"/>
      <c r="E68" s="1014"/>
      <c r="F68" s="1014"/>
      <c r="G68" s="1014"/>
      <c r="H68" s="1014"/>
      <c r="I68" s="1014"/>
      <c r="J68" s="1014"/>
      <c r="K68" s="1014"/>
      <c r="L68" s="1014"/>
      <c r="M68" s="1014"/>
      <c r="N68" s="1014"/>
      <c r="O68" s="1014"/>
      <c r="P68" s="1015"/>
      <c r="Q68" s="1016">
        <v>7317</v>
      </c>
      <c r="R68" s="1010"/>
      <c r="S68" s="1010"/>
      <c r="T68" s="1010"/>
      <c r="U68" s="1010"/>
      <c r="V68" s="1010">
        <v>6766</v>
      </c>
      <c r="W68" s="1010"/>
      <c r="X68" s="1010"/>
      <c r="Y68" s="1010"/>
      <c r="Z68" s="1010"/>
      <c r="AA68" s="1010">
        <v>551</v>
      </c>
      <c r="AB68" s="1010"/>
      <c r="AC68" s="1010"/>
      <c r="AD68" s="1010"/>
      <c r="AE68" s="1010"/>
      <c r="AF68" s="1010">
        <v>551</v>
      </c>
      <c r="AG68" s="1010"/>
      <c r="AH68" s="1010"/>
      <c r="AI68" s="1010"/>
      <c r="AJ68" s="1010"/>
      <c r="AK68" s="1010">
        <v>1540</v>
      </c>
      <c r="AL68" s="1010"/>
      <c r="AM68" s="1010"/>
      <c r="AN68" s="1010"/>
      <c r="AO68" s="1010"/>
      <c r="AP68" s="1010">
        <v>0</v>
      </c>
      <c r="AQ68" s="1010"/>
      <c r="AR68" s="1010"/>
      <c r="AS68" s="1010"/>
      <c r="AT68" s="1010"/>
      <c r="AU68" s="1010">
        <v>0</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583</v>
      </c>
      <c r="C69" s="1003"/>
      <c r="D69" s="1003"/>
      <c r="E69" s="1003"/>
      <c r="F69" s="1003"/>
      <c r="G69" s="1003"/>
      <c r="H69" s="1003"/>
      <c r="I69" s="1003"/>
      <c r="J69" s="1003"/>
      <c r="K69" s="1003"/>
      <c r="L69" s="1003"/>
      <c r="M69" s="1003"/>
      <c r="N69" s="1003"/>
      <c r="O69" s="1003"/>
      <c r="P69" s="1004"/>
      <c r="Q69" s="1005">
        <v>53</v>
      </c>
      <c r="R69" s="999"/>
      <c r="S69" s="999"/>
      <c r="T69" s="999"/>
      <c r="U69" s="999"/>
      <c r="V69" s="999">
        <v>47</v>
      </c>
      <c r="W69" s="999"/>
      <c r="X69" s="999"/>
      <c r="Y69" s="999"/>
      <c r="Z69" s="999"/>
      <c r="AA69" s="999">
        <v>5</v>
      </c>
      <c r="AB69" s="999"/>
      <c r="AC69" s="999"/>
      <c r="AD69" s="999"/>
      <c r="AE69" s="999"/>
      <c r="AF69" s="999">
        <v>5</v>
      </c>
      <c r="AG69" s="999"/>
      <c r="AH69" s="999"/>
      <c r="AI69" s="999"/>
      <c r="AJ69" s="999"/>
      <c r="AK69" s="999">
        <v>0</v>
      </c>
      <c r="AL69" s="999"/>
      <c r="AM69" s="999"/>
      <c r="AN69" s="999"/>
      <c r="AO69" s="999"/>
      <c r="AP69" s="999">
        <v>0</v>
      </c>
      <c r="AQ69" s="999"/>
      <c r="AR69" s="999"/>
      <c r="AS69" s="999"/>
      <c r="AT69" s="999"/>
      <c r="AU69" s="999">
        <v>0</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584</v>
      </c>
      <c r="C70" s="1003"/>
      <c r="D70" s="1003"/>
      <c r="E70" s="1003"/>
      <c r="F70" s="1003"/>
      <c r="G70" s="1003"/>
      <c r="H70" s="1003"/>
      <c r="I70" s="1003"/>
      <c r="J70" s="1003"/>
      <c r="K70" s="1003"/>
      <c r="L70" s="1003"/>
      <c r="M70" s="1003"/>
      <c r="N70" s="1003"/>
      <c r="O70" s="1003"/>
      <c r="P70" s="1004"/>
      <c r="Q70" s="1005">
        <v>11</v>
      </c>
      <c r="R70" s="999"/>
      <c r="S70" s="999"/>
      <c r="T70" s="999"/>
      <c r="U70" s="999"/>
      <c r="V70" s="999">
        <v>7</v>
      </c>
      <c r="W70" s="999"/>
      <c r="X70" s="999"/>
      <c r="Y70" s="999"/>
      <c r="Z70" s="999"/>
      <c r="AA70" s="999">
        <v>4</v>
      </c>
      <c r="AB70" s="999"/>
      <c r="AC70" s="999"/>
      <c r="AD70" s="999"/>
      <c r="AE70" s="999"/>
      <c r="AF70" s="999">
        <v>4</v>
      </c>
      <c r="AG70" s="999"/>
      <c r="AH70" s="999"/>
      <c r="AI70" s="999"/>
      <c r="AJ70" s="999"/>
      <c r="AK70" s="999">
        <v>0</v>
      </c>
      <c r="AL70" s="999"/>
      <c r="AM70" s="999"/>
      <c r="AN70" s="999"/>
      <c r="AO70" s="999"/>
      <c r="AP70" s="999">
        <v>0</v>
      </c>
      <c r="AQ70" s="999"/>
      <c r="AR70" s="999"/>
      <c r="AS70" s="999"/>
      <c r="AT70" s="999"/>
      <c r="AU70" s="999">
        <v>0</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585</v>
      </c>
      <c r="C71" s="1003"/>
      <c r="D71" s="1003"/>
      <c r="E71" s="1003"/>
      <c r="F71" s="1003"/>
      <c r="G71" s="1003"/>
      <c r="H71" s="1003"/>
      <c r="I71" s="1003"/>
      <c r="J71" s="1003"/>
      <c r="K71" s="1003"/>
      <c r="L71" s="1003"/>
      <c r="M71" s="1003"/>
      <c r="N71" s="1003"/>
      <c r="O71" s="1003"/>
      <c r="P71" s="1004"/>
      <c r="Q71" s="1005">
        <v>3</v>
      </c>
      <c r="R71" s="999"/>
      <c r="S71" s="999"/>
      <c r="T71" s="999"/>
      <c r="U71" s="999"/>
      <c r="V71" s="999">
        <v>1</v>
      </c>
      <c r="W71" s="999"/>
      <c r="X71" s="999"/>
      <c r="Y71" s="999"/>
      <c r="Z71" s="999"/>
      <c r="AA71" s="999">
        <v>2</v>
      </c>
      <c r="AB71" s="999"/>
      <c r="AC71" s="999"/>
      <c r="AD71" s="999"/>
      <c r="AE71" s="999"/>
      <c r="AF71" s="999">
        <v>2</v>
      </c>
      <c r="AG71" s="999"/>
      <c r="AH71" s="999"/>
      <c r="AI71" s="999"/>
      <c r="AJ71" s="999"/>
      <c r="AK71" s="999">
        <v>0</v>
      </c>
      <c r="AL71" s="999"/>
      <c r="AM71" s="999"/>
      <c r="AN71" s="999"/>
      <c r="AO71" s="999"/>
      <c r="AP71" s="999">
        <v>0</v>
      </c>
      <c r="AQ71" s="999"/>
      <c r="AR71" s="999"/>
      <c r="AS71" s="999"/>
      <c r="AT71" s="999"/>
      <c r="AU71" s="999">
        <v>0</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586</v>
      </c>
      <c r="C72" s="1003"/>
      <c r="D72" s="1003"/>
      <c r="E72" s="1003"/>
      <c r="F72" s="1003"/>
      <c r="G72" s="1003"/>
      <c r="H72" s="1003"/>
      <c r="I72" s="1003"/>
      <c r="J72" s="1003"/>
      <c r="K72" s="1003"/>
      <c r="L72" s="1003"/>
      <c r="M72" s="1003"/>
      <c r="N72" s="1003"/>
      <c r="O72" s="1003"/>
      <c r="P72" s="1004"/>
      <c r="Q72" s="1005">
        <v>6</v>
      </c>
      <c r="R72" s="999"/>
      <c r="S72" s="999"/>
      <c r="T72" s="999"/>
      <c r="U72" s="999"/>
      <c r="V72" s="999">
        <v>3</v>
      </c>
      <c r="W72" s="999"/>
      <c r="X72" s="999"/>
      <c r="Y72" s="999"/>
      <c r="Z72" s="999"/>
      <c r="AA72" s="999">
        <v>3</v>
      </c>
      <c r="AB72" s="999"/>
      <c r="AC72" s="999"/>
      <c r="AD72" s="999"/>
      <c r="AE72" s="999"/>
      <c r="AF72" s="999">
        <v>3</v>
      </c>
      <c r="AG72" s="999"/>
      <c r="AH72" s="999"/>
      <c r="AI72" s="999"/>
      <c r="AJ72" s="999"/>
      <c r="AK72" s="999">
        <v>0</v>
      </c>
      <c r="AL72" s="999"/>
      <c r="AM72" s="999"/>
      <c r="AN72" s="999"/>
      <c r="AO72" s="999"/>
      <c r="AP72" s="999">
        <v>0</v>
      </c>
      <c r="AQ72" s="999"/>
      <c r="AR72" s="999"/>
      <c r="AS72" s="999"/>
      <c r="AT72" s="999"/>
      <c r="AU72" s="999">
        <v>0</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587</v>
      </c>
      <c r="C73" s="1003"/>
      <c r="D73" s="1003"/>
      <c r="E73" s="1003"/>
      <c r="F73" s="1003"/>
      <c r="G73" s="1003"/>
      <c r="H73" s="1003"/>
      <c r="I73" s="1003"/>
      <c r="J73" s="1003"/>
      <c r="K73" s="1003"/>
      <c r="L73" s="1003"/>
      <c r="M73" s="1003"/>
      <c r="N73" s="1003"/>
      <c r="O73" s="1003"/>
      <c r="P73" s="1004"/>
      <c r="Q73" s="1005">
        <v>34</v>
      </c>
      <c r="R73" s="999"/>
      <c r="S73" s="999"/>
      <c r="T73" s="999"/>
      <c r="U73" s="999"/>
      <c r="V73" s="999">
        <v>26</v>
      </c>
      <c r="W73" s="999"/>
      <c r="X73" s="999"/>
      <c r="Y73" s="999"/>
      <c r="Z73" s="999"/>
      <c r="AA73" s="999">
        <v>9</v>
      </c>
      <c r="AB73" s="999"/>
      <c r="AC73" s="999"/>
      <c r="AD73" s="999"/>
      <c r="AE73" s="999"/>
      <c r="AF73" s="999">
        <v>9</v>
      </c>
      <c r="AG73" s="999"/>
      <c r="AH73" s="999"/>
      <c r="AI73" s="999"/>
      <c r="AJ73" s="999"/>
      <c r="AK73" s="999">
        <v>0</v>
      </c>
      <c r="AL73" s="999"/>
      <c r="AM73" s="999"/>
      <c r="AN73" s="999"/>
      <c r="AO73" s="999"/>
      <c r="AP73" s="999">
        <v>0</v>
      </c>
      <c r="AQ73" s="999"/>
      <c r="AR73" s="999"/>
      <c r="AS73" s="999"/>
      <c r="AT73" s="999"/>
      <c r="AU73" s="999">
        <v>0</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t="s">
        <v>588</v>
      </c>
      <c r="C74" s="1003"/>
      <c r="D74" s="1003"/>
      <c r="E74" s="1003"/>
      <c r="F74" s="1003"/>
      <c r="G74" s="1003"/>
      <c r="H74" s="1003"/>
      <c r="I74" s="1003"/>
      <c r="J74" s="1003"/>
      <c r="K74" s="1003"/>
      <c r="L74" s="1003"/>
      <c r="M74" s="1003"/>
      <c r="N74" s="1003"/>
      <c r="O74" s="1003"/>
      <c r="P74" s="1004"/>
      <c r="Q74" s="1005">
        <v>266</v>
      </c>
      <c r="R74" s="999"/>
      <c r="S74" s="999"/>
      <c r="T74" s="999"/>
      <c r="U74" s="999"/>
      <c r="V74" s="999">
        <v>254</v>
      </c>
      <c r="W74" s="999"/>
      <c r="X74" s="999"/>
      <c r="Y74" s="999"/>
      <c r="Z74" s="999"/>
      <c r="AA74" s="999">
        <v>12</v>
      </c>
      <c r="AB74" s="999"/>
      <c r="AC74" s="999"/>
      <c r="AD74" s="999"/>
      <c r="AE74" s="999"/>
      <c r="AF74" s="999">
        <v>12</v>
      </c>
      <c r="AG74" s="999"/>
      <c r="AH74" s="999"/>
      <c r="AI74" s="999"/>
      <c r="AJ74" s="999"/>
      <c r="AK74" s="999">
        <v>16</v>
      </c>
      <c r="AL74" s="999"/>
      <c r="AM74" s="999"/>
      <c r="AN74" s="999"/>
      <c r="AO74" s="999"/>
      <c r="AP74" s="999">
        <v>0</v>
      </c>
      <c r="AQ74" s="999"/>
      <c r="AR74" s="999"/>
      <c r="AS74" s="999"/>
      <c r="AT74" s="999"/>
      <c r="AU74" s="999">
        <v>0</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t="s">
        <v>589</v>
      </c>
      <c r="C75" s="1003"/>
      <c r="D75" s="1003"/>
      <c r="E75" s="1003"/>
      <c r="F75" s="1003"/>
      <c r="G75" s="1003"/>
      <c r="H75" s="1003"/>
      <c r="I75" s="1003"/>
      <c r="J75" s="1003"/>
      <c r="K75" s="1003"/>
      <c r="L75" s="1003"/>
      <c r="M75" s="1003"/>
      <c r="N75" s="1003"/>
      <c r="O75" s="1003"/>
      <c r="P75" s="1004"/>
      <c r="Q75" s="1006">
        <v>234546</v>
      </c>
      <c r="R75" s="1007"/>
      <c r="S75" s="1007"/>
      <c r="T75" s="1007"/>
      <c r="U75" s="1008"/>
      <c r="V75" s="1009">
        <v>227103</v>
      </c>
      <c r="W75" s="1007"/>
      <c r="X75" s="1007"/>
      <c r="Y75" s="1007"/>
      <c r="Z75" s="1008"/>
      <c r="AA75" s="1009">
        <v>7443</v>
      </c>
      <c r="AB75" s="1007"/>
      <c r="AC75" s="1007"/>
      <c r="AD75" s="1007"/>
      <c r="AE75" s="1008"/>
      <c r="AF75" s="1009">
        <v>7443</v>
      </c>
      <c r="AG75" s="1007"/>
      <c r="AH75" s="1007"/>
      <c r="AI75" s="1007"/>
      <c r="AJ75" s="1008"/>
      <c r="AK75" s="1009">
        <v>41</v>
      </c>
      <c r="AL75" s="1007"/>
      <c r="AM75" s="1007"/>
      <c r="AN75" s="1007"/>
      <c r="AO75" s="1008"/>
      <c r="AP75" s="1009">
        <v>0</v>
      </c>
      <c r="AQ75" s="1007"/>
      <c r="AR75" s="1007"/>
      <c r="AS75" s="1007"/>
      <c r="AT75" s="1008"/>
      <c r="AU75" s="1009">
        <v>0</v>
      </c>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391</v>
      </c>
      <c r="B88" s="965" t="s">
        <v>427</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8029</v>
      </c>
      <c r="AG88" s="987"/>
      <c r="AH88" s="987"/>
      <c r="AI88" s="987"/>
      <c r="AJ88" s="987"/>
      <c r="AK88" s="991"/>
      <c r="AL88" s="991"/>
      <c r="AM88" s="991"/>
      <c r="AN88" s="991"/>
      <c r="AO88" s="991"/>
      <c r="AP88" s="987">
        <v>0</v>
      </c>
      <c r="AQ88" s="987"/>
      <c r="AR88" s="987"/>
      <c r="AS88" s="987"/>
      <c r="AT88" s="987"/>
      <c r="AU88" s="987">
        <v>0</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965" t="s">
        <v>428</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0</v>
      </c>
      <c r="CS102" s="981"/>
      <c r="CT102" s="981"/>
      <c r="CU102" s="981"/>
      <c r="CV102" s="982"/>
      <c r="CW102" s="980" t="s">
        <v>597</v>
      </c>
      <c r="CX102" s="981"/>
      <c r="CY102" s="981"/>
      <c r="CZ102" s="981"/>
      <c r="DA102" s="982"/>
      <c r="DB102" s="980">
        <v>170</v>
      </c>
      <c r="DC102" s="981"/>
      <c r="DD102" s="981"/>
      <c r="DE102" s="981"/>
      <c r="DF102" s="982"/>
      <c r="DG102" s="980">
        <v>0</v>
      </c>
      <c r="DH102" s="981"/>
      <c r="DI102" s="981"/>
      <c r="DJ102" s="981"/>
      <c r="DK102" s="982"/>
      <c r="DL102" s="980">
        <v>122</v>
      </c>
      <c r="DM102" s="981"/>
      <c r="DN102" s="981"/>
      <c r="DO102" s="981"/>
      <c r="DP102" s="982"/>
      <c r="DQ102" s="980">
        <v>12</v>
      </c>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429</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430</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433</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434</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435</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436</v>
      </c>
      <c r="AB109" s="924"/>
      <c r="AC109" s="924"/>
      <c r="AD109" s="924"/>
      <c r="AE109" s="925"/>
      <c r="AF109" s="926" t="s">
        <v>437</v>
      </c>
      <c r="AG109" s="924"/>
      <c r="AH109" s="924"/>
      <c r="AI109" s="924"/>
      <c r="AJ109" s="925"/>
      <c r="AK109" s="926" t="s">
        <v>306</v>
      </c>
      <c r="AL109" s="924"/>
      <c r="AM109" s="924"/>
      <c r="AN109" s="924"/>
      <c r="AO109" s="925"/>
      <c r="AP109" s="926" t="s">
        <v>438</v>
      </c>
      <c r="AQ109" s="924"/>
      <c r="AR109" s="924"/>
      <c r="AS109" s="924"/>
      <c r="AT109" s="957"/>
      <c r="AU109" s="923" t="s">
        <v>435</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436</v>
      </c>
      <c r="BR109" s="924"/>
      <c r="BS109" s="924"/>
      <c r="BT109" s="924"/>
      <c r="BU109" s="925"/>
      <c r="BV109" s="926" t="s">
        <v>437</v>
      </c>
      <c r="BW109" s="924"/>
      <c r="BX109" s="924"/>
      <c r="BY109" s="924"/>
      <c r="BZ109" s="925"/>
      <c r="CA109" s="926" t="s">
        <v>306</v>
      </c>
      <c r="CB109" s="924"/>
      <c r="CC109" s="924"/>
      <c r="CD109" s="924"/>
      <c r="CE109" s="925"/>
      <c r="CF109" s="964" t="s">
        <v>438</v>
      </c>
      <c r="CG109" s="964"/>
      <c r="CH109" s="964"/>
      <c r="CI109" s="964"/>
      <c r="CJ109" s="964"/>
      <c r="CK109" s="926" t="s">
        <v>439</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436</v>
      </c>
      <c r="DH109" s="924"/>
      <c r="DI109" s="924"/>
      <c r="DJ109" s="924"/>
      <c r="DK109" s="925"/>
      <c r="DL109" s="926" t="s">
        <v>437</v>
      </c>
      <c r="DM109" s="924"/>
      <c r="DN109" s="924"/>
      <c r="DO109" s="924"/>
      <c r="DP109" s="925"/>
      <c r="DQ109" s="926" t="s">
        <v>306</v>
      </c>
      <c r="DR109" s="924"/>
      <c r="DS109" s="924"/>
      <c r="DT109" s="924"/>
      <c r="DU109" s="925"/>
      <c r="DV109" s="926" t="s">
        <v>438</v>
      </c>
      <c r="DW109" s="924"/>
      <c r="DX109" s="924"/>
      <c r="DY109" s="924"/>
      <c r="DZ109" s="957"/>
    </row>
    <row r="110" spans="1:131" s="226" customFormat="1" ht="26.25" customHeight="1" x14ac:dyDescent="0.15">
      <c r="A110" s="835" t="s">
        <v>440</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2004663</v>
      </c>
      <c r="AB110" s="917"/>
      <c r="AC110" s="917"/>
      <c r="AD110" s="917"/>
      <c r="AE110" s="918"/>
      <c r="AF110" s="919">
        <v>1995133</v>
      </c>
      <c r="AG110" s="917"/>
      <c r="AH110" s="917"/>
      <c r="AI110" s="917"/>
      <c r="AJ110" s="918"/>
      <c r="AK110" s="919">
        <v>2006209</v>
      </c>
      <c r="AL110" s="917"/>
      <c r="AM110" s="917"/>
      <c r="AN110" s="917"/>
      <c r="AO110" s="918"/>
      <c r="AP110" s="920">
        <v>20.5</v>
      </c>
      <c r="AQ110" s="921"/>
      <c r="AR110" s="921"/>
      <c r="AS110" s="921"/>
      <c r="AT110" s="922"/>
      <c r="AU110" s="958" t="s">
        <v>73</v>
      </c>
      <c r="AV110" s="959"/>
      <c r="AW110" s="959"/>
      <c r="AX110" s="959"/>
      <c r="AY110" s="959"/>
      <c r="AZ110" s="888" t="s">
        <v>441</v>
      </c>
      <c r="BA110" s="836"/>
      <c r="BB110" s="836"/>
      <c r="BC110" s="836"/>
      <c r="BD110" s="836"/>
      <c r="BE110" s="836"/>
      <c r="BF110" s="836"/>
      <c r="BG110" s="836"/>
      <c r="BH110" s="836"/>
      <c r="BI110" s="836"/>
      <c r="BJ110" s="836"/>
      <c r="BK110" s="836"/>
      <c r="BL110" s="836"/>
      <c r="BM110" s="836"/>
      <c r="BN110" s="836"/>
      <c r="BO110" s="836"/>
      <c r="BP110" s="837"/>
      <c r="BQ110" s="889">
        <v>20291616</v>
      </c>
      <c r="BR110" s="870"/>
      <c r="BS110" s="870"/>
      <c r="BT110" s="870"/>
      <c r="BU110" s="870"/>
      <c r="BV110" s="870">
        <v>20616442</v>
      </c>
      <c r="BW110" s="870"/>
      <c r="BX110" s="870"/>
      <c r="BY110" s="870"/>
      <c r="BZ110" s="870"/>
      <c r="CA110" s="870">
        <v>19801527</v>
      </c>
      <c r="CB110" s="870"/>
      <c r="CC110" s="870"/>
      <c r="CD110" s="870"/>
      <c r="CE110" s="870"/>
      <c r="CF110" s="894">
        <v>202.5</v>
      </c>
      <c r="CG110" s="895"/>
      <c r="CH110" s="895"/>
      <c r="CI110" s="895"/>
      <c r="CJ110" s="895"/>
      <c r="CK110" s="954" t="s">
        <v>442</v>
      </c>
      <c r="CL110" s="847"/>
      <c r="CM110" s="888" t="s">
        <v>443</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393</v>
      </c>
      <c r="DH110" s="870"/>
      <c r="DI110" s="870"/>
      <c r="DJ110" s="870"/>
      <c r="DK110" s="870"/>
      <c r="DL110" s="870" t="s">
        <v>393</v>
      </c>
      <c r="DM110" s="870"/>
      <c r="DN110" s="870"/>
      <c r="DO110" s="870"/>
      <c r="DP110" s="870"/>
      <c r="DQ110" s="870" t="s">
        <v>393</v>
      </c>
      <c r="DR110" s="870"/>
      <c r="DS110" s="870"/>
      <c r="DT110" s="870"/>
      <c r="DU110" s="870"/>
      <c r="DV110" s="871" t="s">
        <v>393</v>
      </c>
      <c r="DW110" s="871"/>
      <c r="DX110" s="871"/>
      <c r="DY110" s="871"/>
      <c r="DZ110" s="872"/>
    </row>
    <row r="111" spans="1:131" s="226" customFormat="1" ht="26.25" customHeight="1" x14ac:dyDescent="0.15">
      <c r="A111" s="802" t="s">
        <v>444</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445</v>
      </c>
      <c r="AB111" s="947"/>
      <c r="AC111" s="947"/>
      <c r="AD111" s="947"/>
      <c r="AE111" s="948"/>
      <c r="AF111" s="949" t="s">
        <v>445</v>
      </c>
      <c r="AG111" s="947"/>
      <c r="AH111" s="947"/>
      <c r="AI111" s="947"/>
      <c r="AJ111" s="948"/>
      <c r="AK111" s="949" t="s">
        <v>445</v>
      </c>
      <c r="AL111" s="947"/>
      <c r="AM111" s="947"/>
      <c r="AN111" s="947"/>
      <c r="AO111" s="948"/>
      <c r="AP111" s="950" t="s">
        <v>445</v>
      </c>
      <c r="AQ111" s="951"/>
      <c r="AR111" s="951"/>
      <c r="AS111" s="951"/>
      <c r="AT111" s="952"/>
      <c r="AU111" s="960"/>
      <c r="AV111" s="961"/>
      <c r="AW111" s="961"/>
      <c r="AX111" s="961"/>
      <c r="AY111" s="961"/>
      <c r="AZ111" s="843" t="s">
        <v>446</v>
      </c>
      <c r="BA111" s="780"/>
      <c r="BB111" s="780"/>
      <c r="BC111" s="780"/>
      <c r="BD111" s="780"/>
      <c r="BE111" s="780"/>
      <c r="BF111" s="780"/>
      <c r="BG111" s="780"/>
      <c r="BH111" s="780"/>
      <c r="BI111" s="780"/>
      <c r="BJ111" s="780"/>
      <c r="BK111" s="780"/>
      <c r="BL111" s="780"/>
      <c r="BM111" s="780"/>
      <c r="BN111" s="780"/>
      <c r="BO111" s="780"/>
      <c r="BP111" s="781"/>
      <c r="BQ111" s="844" t="s">
        <v>129</v>
      </c>
      <c r="BR111" s="845"/>
      <c r="BS111" s="845"/>
      <c r="BT111" s="845"/>
      <c r="BU111" s="845"/>
      <c r="BV111" s="845" t="s">
        <v>445</v>
      </c>
      <c r="BW111" s="845"/>
      <c r="BX111" s="845"/>
      <c r="BY111" s="845"/>
      <c r="BZ111" s="845"/>
      <c r="CA111" s="845" t="s">
        <v>393</v>
      </c>
      <c r="CB111" s="845"/>
      <c r="CC111" s="845"/>
      <c r="CD111" s="845"/>
      <c r="CE111" s="845"/>
      <c r="CF111" s="903" t="s">
        <v>129</v>
      </c>
      <c r="CG111" s="904"/>
      <c r="CH111" s="904"/>
      <c r="CI111" s="904"/>
      <c r="CJ111" s="904"/>
      <c r="CK111" s="955"/>
      <c r="CL111" s="849"/>
      <c r="CM111" s="843" t="s">
        <v>447</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445</v>
      </c>
      <c r="DH111" s="845"/>
      <c r="DI111" s="845"/>
      <c r="DJ111" s="845"/>
      <c r="DK111" s="845"/>
      <c r="DL111" s="845" t="s">
        <v>445</v>
      </c>
      <c r="DM111" s="845"/>
      <c r="DN111" s="845"/>
      <c r="DO111" s="845"/>
      <c r="DP111" s="845"/>
      <c r="DQ111" s="845" t="s">
        <v>393</v>
      </c>
      <c r="DR111" s="845"/>
      <c r="DS111" s="845"/>
      <c r="DT111" s="845"/>
      <c r="DU111" s="845"/>
      <c r="DV111" s="822" t="s">
        <v>445</v>
      </c>
      <c r="DW111" s="822"/>
      <c r="DX111" s="822"/>
      <c r="DY111" s="822"/>
      <c r="DZ111" s="823"/>
    </row>
    <row r="112" spans="1:131" s="226" customFormat="1" ht="26.25" customHeight="1" x14ac:dyDescent="0.15">
      <c r="A112" s="940" t="s">
        <v>448</v>
      </c>
      <c r="B112" s="941"/>
      <c r="C112" s="780" t="s">
        <v>449</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450</v>
      </c>
      <c r="AB112" s="808"/>
      <c r="AC112" s="808"/>
      <c r="AD112" s="808"/>
      <c r="AE112" s="809"/>
      <c r="AF112" s="810" t="s">
        <v>450</v>
      </c>
      <c r="AG112" s="808"/>
      <c r="AH112" s="808"/>
      <c r="AI112" s="808"/>
      <c r="AJ112" s="809"/>
      <c r="AK112" s="810" t="s">
        <v>129</v>
      </c>
      <c r="AL112" s="808"/>
      <c r="AM112" s="808"/>
      <c r="AN112" s="808"/>
      <c r="AO112" s="809"/>
      <c r="AP112" s="852" t="s">
        <v>129</v>
      </c>
      <c r="AQ112" s="853"/>
      <c r="AR112" s="853"/>
      <c r="AS112" s="853"/>
      <c r="AT112" s="854"/>
      <c r="AU112" s="960"/>
      <c r="AV112" s="961"/>
      <c r="AW112" s="961"/>
      <c r="AX112" s="961"/>
      <c r="AY112" s="961"/>
      <c r="AZ112" s="843" t="s">
        <v>451</v>
      </c>
      <c r="BA112" s="780"/>
      <c r="BB112" s="780"/>
      <c r="BC112" s="780"/>
      <c r="BD112" s="780"/>
      <c r="BE112" s="780"/>
      <c r="BF112" s="780"/>
      <c r="BG112" s="780"/>
      <c r="BH112" s="780"/>
      <c r="BI112" s="780"/>
      <c r="BJ112" s="780"/>
      <c r="BK112" s="780"/>
      <c r="BL112" s="780"/>
      <c r="BM112" s="780"/>
      <c r="BN112" s="780"/>
      <c r="BO112" s="780"/>
      <c r="BP112" s="781"/>
      <c r="BQ112" s="844">
        <v>7792639</v>
      </c>
      <c r="BR112" s="845"/>
      <c r="BS112" s="845"/>
      <c r="BT112" s="845"/>
      <c r="BU112" s="845"/>
      <c r="BV112" s="845">
        <v>8897199</v>
      </c>
      <c r="BW112" s="845"/>
      <c r="BX112" s="845"/>
      <c r="BY112" s="845"/>
      <c r="BZ112" s="845"/>
      <c r="CA112" s="845">
        <v>9288912</v>
      </c>
      <c r="CB112" s="845"/>
      <c r="CC112" s="845"/>
      <c r="CD112" s="845"/>
      <c r="CE112" s="845"/>
      <c r="CF112" s="903">
        <v>95</v>
      </c>
      <c r="CG112" s="904"/>
      <c r="CH112" s="904"/>
      <c r="CI112" s="904"/>
      <c r="CJ112" s="904"/>
      <c r="CK112" s="955"/>
      <c r="CL112" s="849"/>
      <c r="CM112" s="843" t="s">
        <v>452</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129</v>
      </c>
      <c r="DH112" s="845"/>
      <c r="DI112" s="845"/>
      <c r="DJ112" s="845"/>
      <c r="DK112" s="845"/>
      <c r="DL112" s="845" t="s">
        <v>129</v>
      </c>
      <c r="DM112" s="845"/>
      <c r="DN112" s="845"/>
      <c r="DO112" s="845"/>
      <c r="DP112" s="845"/>
      <c r="DQ112" s="845" t="s">
        <v>450</v>
      </c>
      <c r="DR112" s="845"/>
      <c r="DS112" s="845"/>
      <c r="DT112" s="845"/>
      <c r="DU112" s="845"/>
      <c r="DV112" s="822" t="s">
        <v>450</v>
      </c>
      <c r="DW112" s="822"/>
      <c r="DX112" s="822"/>
      <c r="DY112" s="822"/>
      <c r="DZ112" s="823"/>
    </row>
    <row r="113" spans="1:130" s="226" customFormat="1" ht="26.25" customHeight="1" x14ac:dyDescent="0.15">
      <c r="A113" s="942"/>
      <c r="B113" s="943"/>
      <c r="C113" s="780" t="s">
        <v>453</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723332</v>
      </c>
      <c r="AB113" s="947"/>
      <c r="AC113" s="947"/>
      <c r="AD113" s="947"/>
      <c r="AE113" s="948"/>
      <c r="AF113" s="949">
        <v>729919</v>
      </c>
      <c r="AG113" s="947"/>
      <c r="AH113" s="947"/>
      <c r="AI113" s="947"/>
      <c r="AJ113" s="948"/>
      <c r="AK113" s="949">
        <v>718210</v>
      </c>
      <c r="AL113" s="947"/>
      <c r="AM113" s="947"/>
      <c r="AN113" s="947"/>
      <c r="AO113" s="948"/>
      <c r="AP113" s="950">
        <v>7.3</v>
      </c>
      <c r="AQ113" s="951"/>
      <c r="AR113" s="951"/>
      <c r="AS113" s="951"/>
      <c r="AT113" s="952"/>
      <c r="AU113" s="960"/>
      <c r="AV113" s="961"/>
      <c r="AW113" s="961"/>
      <c r="AX113" s="961"/>
      <c r="AY113" s="961"/>
      <c r="AZ113" s="843" t="s">
        <v>454</v>
      </c>
      <c r="BA113" s="780"/>
      <c r="BB113" s="780"/>
      <c r="BC113" s="780"/>
      <c r="BD113" s="780"/>
      <c r="BE113" s="780"/>
      <c r="BF113" s="780"/>
      <c r="BG113" s="780"/>
      <c r="BH113" s="780"/>
      <c r="BI113" s="780"/>
      <c r="BJ113" s="780"/>
      <c r="BK113" s="780"/>
      <c r="BL113" s="780"/>
      <c r="BM113" s="780"/>
      <c r="BN113" s="780"/>
      <c r="BO113" s="780"/>
      <c r="BP113" s="781"/>
      <c r="BQ113" s="844" t="s">
        <v>445</v>
      </c>
      <c r="BR113" s="845"/>
      <c r="BS113" s="845"/>
      <c r="BT113" s="845"/>
      <c r="BU113" s="845"/>
      <c r="BV113" s="845" t="s">
        <v>393</v>
      </c>
      <c r="BW113" s="845"/>
      <c r="BX113" s="845"/>
      <c r="BY113" s="845"/>
      <c r="BZ113" s="845"/>
      <c r="CA113" s="845" t="s">
        <v>129</v>
      </c>
      <c r="CB113" s="845"/>
      <c r="CC113" s="845"/>
      <c r="CD113" s="845"/>
      <c r="CE113" s="845"/>
      <c r="CF113" s="903" t="s">
        <v>450</v>
      </c>
      <c r="CG113" s="904"/>
      <c r="CH113" s="904"/>
      <c r="CI113" s="904"/>
      <c r="CJ113" s="904"/>
      <c r="CK113" s="955"/>
      <c r="CL113" s="849"/>
      <c r="CM113" s="843" t="s">
        <v>455</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129</v>
      </c>
      <c r="DH113" s="808"/>
      <c r="DI113" s="808"/>
      <c r="DJ113" s="808"/>
      <c r="DK113" s="809"/>
      <c r="DL113" s="810" t="s">
        <v>393</v>
      </c>
      <c r="DM113" s="808"/>
      <c r="DN113" s="808"/>
      <c r="DO113" s="808"/>
      <c r="DP113" s="809"/>
      <c r="DQ113" s="810" t="s">
        <v>450</v>
      </c>
      <c r="DR113" s="808"/>
      <c r="DS113" s="808"/>
      <c r="DT113" s="808"/>
      <c r="DU113" s="809"/>
      <c r="DV113" s="852" t="s">
        <v>445</v>
      </c>
      <c r="DW113" s="853"/>
      <c r="DX113" s="853"/>
      <c r="DY113" s="853"/>
      <c r="DZ113" s="854"/>
    </row>
    <row r="114" spans="1:130" s="226" customFormat="1" ht="26.25" customHeight="1" x14ac:dyDescent="0.15">
      <c r="A114" s="942"/>
      <c r="B114" s="943"/>
      <c r="C114" s="780" t="s">
        <v>456</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445</v>
      </c>
      <c r="AB114" s="808"/>
      <c r="AC114" s="808"/>
      <c r="AD114" s="808"/>
      <c r="AE114" s="809"/>
      <c r="AF114" s="810" t="s">
        <v>450</v>
      </c>
      <c r="AG114" s="808"/>
      <c r="AH114" s="808"/>
      <c r="AI114" s="808"/>
      <c r="AJ114" s="809"/>
      <c r="AK114" s="810" t="s">
        <v>445</v>
      </c>
      <c r="AL114" s="808"/>
      <c r="AM114" s="808"/>
      <c r="AN114" s="808"/>
      <c r="AO114" s="809"/>
      <c r="AP114" s="852" t="s">
        <v>450</v>
      </c>
      <c r="AQ114" s="853"/>
      <c r="AR114" s="853"/>
      <c r="AS114" s="853"/>
      <c r="AT114" s="854"/>
      <c r="AU114" s="960"/>
      <c r="AV114" s="961"/>
      <c r="AW114" s="961"/>
      <c r="AX114" s="961"/>
      <c r="AY114" s="961"/>
      <c r="AZ114" s="843" t="s">
        <v>457</v>
      </c>
      <c r="BA114" s="780"/>
      <c r="BB114" s="780"/>
      <c r="BC114" s="780"/>
      <c r="BD114" s="780"/>
      <c r="BE114" s="780"/>
      <c r="BF114" s="780"/>
      <c r="BG114" s="780"/>
      <c r="BH114" s="780"/>
      <c r="BI114" s="780"/>
      <c r="BJ114" s="780"/>
      <c r="BK114" s="780"/>
      <c r="BL114" s="780"/>
      <c r="BM114" s="780"/>
      <c r="BN114" s="780"/>
      <c r="BO114" s="780"/>
      <c r="BP114" s="781"/>
      <c r="BQ114" s="844">
        <v>3484862</v>
      </c>
      <c r="BR114" s="845"/>
      <c r="BS114" s="845"/>
      <c r="BT114" s="845"/>
      <c r="BU114" s="845"/>
      <c r="BV114" s="845">
        <v>3437464</v>
      </c>
      <c r="BW114" s="845"/>
      <c r="BX114" s="845"/>
      <c r="BY114" s="845"/>
      <c r="BZ114" s="845"/>
      <c r="CA114" s="845">
        <v>3374811</v>
      </c>
      <c r="CB114" s="845"/>
      <c r="CC114" s="845"/>
      <c r="CD114" s="845"/>
      <c r="CE114" s="845"/>
      <c r="CF114" s="903">
        <v>34.5</v>
      </c>
      <c r="CG114" s="904"/>
      <c r="CH114" s="904"/>
      <c r="CI114" s="904"/>
      <c r="CJ114" s="904"/>
      <c r="CK114" s="955"/>
      <c r="CL114" s="849"/>
      <c r="CM114" s="843" t="s">
        <v>458</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445</v>
      </c>
      <c r="DH114" s="808"/>
      <c r="DI114" s="808"/>
      <c r="DJ114" s="808"/>
      <c r="DK114" s="809"/>
      <c r="DL114" s="810" t="s">
        <v>393</v>
      </c>
      <c r="DM114" s="808"/>
      <c r="DN114" s="808"/>
      <c r="DO114" s="808"/>
      <c r="DP114" s="809"/>
      <c r="DQ114" s="810" t="s">
        <v>445</v>
      </c>
      <c r="DR114" s="808"/>
      <c r="DS114" s="808"/>
      <c r="DT114" s="808"/>
      <c r="DU114" s="809"/>
      <c r="DV114" s="852" t="s">
        <v>445</v>
      </c>
      <c r="DW114" s="853"/>
      <c r="DX114" s="853"/>
      <c r="DY114" s="853"/>
      <c r="DZ114" s="854"/>
    </row>
    <row r="115" spans="1:130" s="226" customFormat="1" ht="26.25" customHeight="1" x14ac:dyDescent="0.15">
      <c r="A115" s="942"/>
      <c r="B115" s="943"/>
      <c r="C115" s="780" t="s">
        <v>459</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93</v>
      </c>
      <c r="AB115" s="947"/>
      <c r="AC115" s="947"/>
      <c r="AD115" s="947"/>
      <c r="AE115" s="948"/>
      <c r="AF115" s="949">
        <v>54</v>
      </c>
      <c r="AG115" s="947"/>
      <c r="AH115" s="947"/>
      <c r="AI115" s="947"/>
      <c r="AJ115" s="948"/>
      <c r="AK115" s="949">
        <v>49</v>
      </c>
      <c r="AL115" s="947"/>
      <c r="AM115" s="947"/>
      <c r="AN115" s="947"/>
      <c r="AO115" s="948"/>
      <c r="AP115" s="950">
        <v>0</v>
      </c>
      <c r="AQ115" s="951"/>
      <c r="AR115" s="951"/>
      <c r="AS115" s="951"/>
      <c r="AT115" s="952"/>
      <c r="AU115" s="960"/>
      <c r="AV115" s="961"/>
      <c r="AW115" s="961"/>
      <c r="AX115" s="961"/>
      <c r="AY115" s="961"/>
      <c r="AZ115" s="843" t="s">
        <v>460</v>
      </c>
      <c r="BA115" s="780"/>
      <c r="BB115" s="780"/>
      <c r="BC115" s="780"/>
      <c r="BD115" s="780"/>
      <c r="BE115" s="780"/>
      <c r="BF115" s="780"/>
      <c r="BG115" s="780"/>
      <c r="BH115" s="780"/>
      <c r="BI115" s="780"/>
      <c r="BJ115" s="780"/>
      <c r="BK115" s="780"/>
      <c r="BL115" s="780"/>
      <c r="BM115" s="780"/>
      <c r="BN115" s="780"/>
      <c r="BO115" s="780"/>
      <c r="BP115" s="781"/>
      <c r="BQ115" s="844">
        <v>14022</v>
      </c>
      <c r="BR115" s="845"/>
      <c r="BS115" s="845"/>
      <c r="BT115" s="845"/>
      <c r="BU115" s="845"/>
      <c r="BV115" s="845">
        <v>13063</v>
      </c>
      <c r="BW115" s="845"/>
      <c r="BX115" s="845"/>
      <c r="BY115" s="845"/>
      <c r="BZ115" s="845"/>
      <c r="CA115" s="845">
        <v>12194</v>
      </c>
      <c r="CB115" s="845"/>
      <c r="CC115" s="845"/>
      <c r="CD115" s="845"/>
      <c r="CE115" s="845"/>
      <c r="CF115" s="903">
        <v>0.1</v>
      </c>
      <c r="CG115" s="904"/>
      <c r="CH115" s="904"/>
      <c r="CI115" s="904"/>
      <c r="CJ115" s="904"/>
      <c r="CK115" s="955"/>
      <c r="CL115" s="849"/>
      <c r="CM115" s="843" t="s">
        <v>461</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445</v>
      </c>
      <c r="DH115" s="808"/>
      <c r="DI115" s="808"/>
      <c r="DJ115" s="808"/>
      <c r="DK115" s="809"/>
      <c r="DL115" s="810" t="s">
        <v>445</v>
      </c>
      <c r="DM115" s="808"/>
      <c r="DN115" s="808"/>
      <c r="DO115" s="808"/>
      <c r="DP115" s="809"/>
      <c r="DQ115" s="810" t="s">
        <v>445</v>
      </c>
      <c r="DR115" s="808"/>
      <c r="DS115" s="808"/>
      <c r="DT115" s="808"/>
      <c r="DU115" s="809"/>
      <c r="DV115" s="852" t="s">
        <v>129</v>
      </c>
      <c r="DW115" s="853"/>
      <c r="DX115" s="853"/>
      <c r="DY115" s="853"/>
      <c r="DZ115" s="854"/>
    </row>
    <row r="116" spans="1:130" s="226" customFormat="1" ht="26.25" customHeight="1" x14ac:dyDescent="0.15">
      <c r="A116" s="944"/>
      <c r="B116" s="945"/>
      <c r="C116" s="867" t="s">
        <v>462</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v>107</v>
      </c>
      <c r="AB116" s="808"/>
      <c r="AC116" s="808"/>
      <c r="AD116" s="808"/>
      <c r="AE116" s="809"/>
      <c r="AF116" s="810">
        <v>884</v>
      </c>
      <c r="AG116" s="808"/>
      <c r="AH116" s="808"/>
      <c r="AI116" s="808"/>
      <c r="AJ116" s="809"/>
      <c r="AK116" s="810">
        <v>867</v>
      </c>
      <c r="AL116" s="808"/>
      <c r="AM116" s="808"/>
      <c r="AN116" s="808"/>
      <c r="AO116" s="809"/>
      <c r="AP116" s="852">
        <v>0</v>
      </c>
      <c r="AQ116" s="853"/>
      <c r="AR116" s="853"/>
      <c r="AS116" s="853"/>
      <c r="AT116" s="854"/>
      <c r="AU116" s="960"/>
      <c r="AV116" s="961"/>
      <c r="AW116" s="961"/>
      <c r="AX116" s="961"/>
      <c r="AY116" s="961"/>
      <c r="AZ116" s="937" t="s">
        <v>463</v>
      </c>
      <c r="BA116" s="938"/>
      <c r="BB116" s="938"/>
      <c r="BC116" s="938"/>
      <c r="BD116" s="938"/>
      <c r="BE116" s="938"/>
      <c r="BF116" s="938"/>
      <c r="BG116" s="938"/>
      <c r="BH116" s="938"/>
      <c r="BI116" s="938"/>
      <c r="BJ116" s="938"/>
      <c r="BK116" s="938"/>
      <c r="BL116" s="938"/>
      <c r="BM116" s="938"/>
      <c r="BN116" s="938"/>
      <c r="BO116" s="938"/>
      <c r="BP116" s="939"/>
      <c r="BQ116" s="844" t="s">
        <v>450</v>
      </c>
      <c r="BR116" s="845"/>
      <c r="BS116" s="845"/>
      <c r="BT116" s="845"/>
      <c r="BU116" s="845"/>
      <c r="BV116" s="845" t="s">
        <v>129</v>
      </c>
      <c r="BW116" s="845"/>
      <c r="BX116" s="845"/>
      <c r="BY116" s="845"/>
      <c r="BZ116" s="845"/>
      <c r="CA116" s="845" t="s">
        <v>450</v>
      </c>
      <c r="CB116" s="845"/>
      <c r="CC116" s="845"/>
      <c r="CD116" s="845"/>
      <c r="CE116" s="845"/>
      <c r="CF116" s="903" t="s">
        <v>450</v>
      </c>
      <c r="CG116" s="904"/>
      <c r="CH116" s="904"/>
      <c r="CI116" s="904"/>
      <c r="CJ116" s="904"/>
      <c r="CK116" s="955"/>
      <c r="CL116" s="849"/>
      <c r="CM116" s="843" t="s">
        <v>464</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129</v>
      </c>
      <c r="DH116" s="808"/>
      <c r="DI116" s="808"/>
      <c r="DJ116" s="808"/>
      <c r="DK116" s="809"/>
      <c r="DL116" s="810" t="s">
        <v>450</v>
      </c>
      <c r="DM116" s="808"/>
      <c r="DN116" s="808"/>
      <c r="DO116" s="808"/>
      <c r="DP116" s="809"/>
      <c r="DQ116" s="810" t="s">
        <v>129</v>
      </c>
      <c r="DR116" s="808"/>
      <c r="DS116" s="808"/>
      <c r="DT116" s="808"/>
      <c r="DU116" s="809"/>
      <c r="DV116" s="852" t="s">
        <v>129</v>
      </c>
      <c r="DW116" s="853"/>
      <c r="DX116" s="853"/>
      <c r="DY116" s="853"/>
      <c r="DZ116" s="854"/>
    </row>
    <row r="117" spans="1:130" s="226" customFormat="1" ht="26.25" customHeight="1" x14ac:dyDescent="0.15">
      <c r="A117" s="923" t="s">
        <v>187</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465</v>
      </c>
      <c r="Z117" s="925"/>
      <c r="AA117" s="930">
        <v>2728195</v>
      </c>
      <c r="AB117" s="931"/>
      <c r="AC117" s="931"/>
      <c r="AD117" s="931"/>
      <c r="AE117" s="932"/>
      <c r="AF117" s="933">
        <v>2725990</v>
      </c>
      <c r="AG117" s="931"/>
      <c r="AH117" s="931"/>
      <c r="AI117" s="931"/>
      <c r="AJ117" s="932"/>
      <c r="AK117" s="933">
        <v>2725335</v>
      </c>
      <c r="AL117" s="931"/>
      <c r="AM117" s="931"/>
      <c r="AN117" s="931"/>
      <c r="AO117" s="932"/>
      <c r="AP117" s="934"/>
      <c r="AQ117" s="935"/>
      <c r="AR117" s="935"/>
      <c r="AS117" s="935"/>
      <c r="AT117" s="936"/>
      <c r="AU117" s="960"/>
      <c r="AV117" s="961"/>
      <c r="AW117" s="961"/>
      <c r="AX117" s="961"/>
      <c r="AY117" s="961"/>
      <c r="AZ117" s="891" t="s">
        <v>466</v>
      </c>
      <c r="BA117" s="892"/>
      <c r="BB117" s="892"/>
      <c r="BC117" s="892"/>
      <c r="BD117" s="892"/>
      <c r="BE117" s="892"/>
      <c r="BF117" s="892"/>
      <c r="BG117" s="892"/>
      <c r="BH117" s="892"/>
      <c r="BI117" s="892"/>
      <c r="BJ117" s="892"/>
      <c r="BK117" s="892"/>
      <c r="BL117" s="892"/>
      <c r="BM117" s="892"/>
      <c r="BN117" s="892"/>
      <c r="BO117" s="892"/>
      <c r="BP117" s="893"/>
      <c r="BQ117" s="844" t="s">
        <v>445</v>
      </c>
      <c r="BR117" s="845"/>
      <c r="BS117" s="845"/>
      <c r="BT117" s="845"/>
      <c r="BU117" s="845"/>
      <c r="BV117" s="845" t="s">
        <v>445</v>
      </c>
      <c r="BW117" s="845"/>
      <c r="BX117" s="845"/>
      <c r="BY117" s="845"/>
      <c r="BZ117" s="845"/>
      <c r="CA117" s="845" t="s">
        <v>445</v>
      </c>
      <c r="CB117" s="845"/>
      <c r="CC117" s="845"/>
      <c r="CD117" s="845"/>
      <c r="CE117" s="845"/>
      <c r="CF117" s="903" t="s">
        <v>445</v>
      </c>
      <c r="CG117" s="904"/>
      <c r="CH117" s="904"/>
      <c r="CI117" s="904"/>
      <c r="CJ117" s="904"/>
      <c r="CK117" s="955"/>
      <c r="CL117" s="849"/>
      <c r="CM117" s="843" t="s">
        <v>467</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445</v>
      </c>
      <c r="DH117" s="808"/>
      <c r="DI117" s="808"/>
      <c r="DJ117" s="808"/>
      <c r="DK117" s="809"/>
      <c r="DL117" s="810" t="s">
        <v>445</v>
      </c>
      <c r="DM117" s="808"/>
      <c r="DN117" s="808"/>
      <c r="DO117" s="808"/>
      <c r="DP117" s="809"/>
      <c r="DQ117" s="810" t="s">
        <v>445</v>
      </c>
      <c r="DR117" s="808"/>
      <c r="DS117" s="808"/>
      <c r="DT117" s="808"/>
      <c r="DU117" s="809"/>
      <c r="DV117" s="852" t="s">
        <v>445</v>
      </c>
      <c r="DW117" s="853"/>
      <c r="DX117" s="853"/>
      <c r="DY117" s="853"/>
      <c r="DZ117" s="854"/>
    </row>
    <row r="118" spans="1:130" s="226" customFormat="1" ht="26.25" customHeight="1" x14ac:dyDescent="0.15">
      <c r="A118" s="923" t="s">
        <v>439</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436</v>
      </c>
      <c r="AB118" s="924"/>
      <c r="AC118" s="924"/>
      <c r="AD118" s="924"/>
      <c r="AE118" s="925"/>
      <c r="AF118" s="926" t="s">
        <v>437</v>
      </c>
      <c r="AG118" s="924"/>
      <c r="AH118" s="924"/>
      <c r="AI118" s="924"/>
      <c r="AJ118" s="925"/>
      <c r="AK118" s="926" t="s">
        <v>306</v>
      </c>
      <c r="AL118" s="924"/>
      <c r="AM118" s="924"/>
      <c r="AN118" s="924"/>
      <c r="AO118" s="925"/>
      <c r="AP118" s="927" t="s">
        <v>438</v>
      </c>
      <c r="AQ118" s="928"/>
      <c r="AR118" s="928"/>
      <c r="AS118" s="928"/>
      <c r="AT118" s="929"/>
      <c r="AU118" s="960"/>
      <c r="AV118" s="961"/>
      <c r="AW118" s="961"/>
      <c r="AX118" s="961"/>
      <c r="AY118" s="961"/>
      <c r="AZ118" s="866" t="s">
        <v>468</v>
      </c>
      <c r="BA118" s="867"/>
      <c r="BB118" s="867"/>
      <c r="BC118" s="867"/>
      <c r="BD118" s="867"/>
      <c r="BE118" s="867"/>
      <c r="BF118" s="867"/>
      <c r="BG118" s="867"/>
      <c r="BH118" s="867"/>
      <c r="BI118" s="867"/>
      <c r="BJ118" s="867"/>
      <c r="BK118" s="867"/>
      <c r="BL118" s="867"/>
      <c r="BM118" s="867"/>
      <c r="BN118" s="867"/>
      <c r="BO118" s="867"/>
      <c r="BP118" s="868"/>
      <c r="BQ118" s="907" t="s">
        <v>445</v>
      </c>
      <c r="BR118" s="873"/>
      <c r="BS118" s="873"/>
      <c r="BT118" s="873"/>
      <c r="BU118" s="873"/>
      <c r="BV118" s="873" t="s">
        <v>445</v>
      </c>
      <c r="BW118" s="873"/>
      <c r="BX118" s="873"/>
      <c r="BY118" s="873"/>
      <c r="BZ118" s="873"/>
      <c r="CA118" s="873" t="s">
        <v>445</v>
      </c>
      <c r="CB118" s="873"/>
      <c r="CC118" s="873"/>
      <c r="CD118" s="873"/>
      <c r="CE118" s="873"/>
      <c r="CF118" s="903" t="s">
        <v>445</v>
      </c>
      <c r="CG118" s="904"/>
      <c r="CH118" s="904"/>
      <c r="CI118" s="904"/>
      <c r="CJ118" s="904"/>
      <c r="CK118" s="955"/>
      <c r="CL118" s="849"/>
      <c r="CM118" s="843" t="s">
        <v>469</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393</v>
      </c>
      <c r="DH118" s="808"/>
      <c r="DI118" s="808"/>
      <c r="DJ118" s="808"/>
      <c r="DK118" s="809"/>
      <c r="DL118" s="810" t="s">
        <v>445</v>
      </c>
      <c r="DM118" s="808"/>
      <c r="DN118" s="808"/>
      <c r="DO118" s="808"/>
      <c r="DP118" s="809"/>
      <c r="DQ118" s="810" t="s">
        <v>445</v>
      </c>
      <c r="DR118" s="808"/>
      <c r="DS118" s="808"/>
      <c r="DT118" s="808"/>
      <c r="DU118" s="809"/>
      <c r="DV118" s="852" t="s">
        <v>445</v>
      </c>
      <c r="DW118" s="853"/>
      <c r="DX118" s="853"/>
      <c r="DY118" s="853"/>
      <c r="DZ118" s="854"/>
    </row>
    <row r="119" spans="1:130" s="226" customFormat="1" ht="26.25" customHeight="1" x14ac:dyDescent="0.15">
      <c r="A119" s="846" t="s">
        <v>442</v>
      </c>
      <c r="B119" s="847"/>
      <c r="C119" s="888" t="s">
        <v>443</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445</v>
      </c>
      <c r="AB119" s="917"/>
      <c r="AC119" s="917"/>
      <c r="AD119" s="917"/>
      <c r="AE119" s="918"/>
      <c r="AF119" s="919" t="s">
        <v>393</v>
      </c>
      <c r="AG119" s="917"/>
      <c r="AH119" s="917"/>
      <c r="AI119" s="917"/>
      <c r="AJ119" s="918"/>
      <c r="AK119" s="919" t="s">
        <v>445</v>
      </c>
      <c r="AL119" s="917"/>
      <c r="AM119" s="917"/>
      <c r="AN119" s="917"/>
      <c r="AO119" s="918"/>
      <c r="AP119" s="920" t="s">
        <v>129</v>
      </c>
      <c r="AQ119" s="921"/>
      <c r="AR119" s="921"/>
      <c r="AS119" s="921"/>
      <c r="AT119" s="922"/>
      <c r="AU119" s="962"/>
      <c r="AV119" s="963"/>
      <c r="AW119" s="963"/>
      <c r="AX119" s="963"/>
      <c r="AY119" s="963"/>
      <c r="AZ119" s="247" t="s">
        <v>187</v>
      </c>
      <c r="BA119" s="247"/>
      <c r="BB119" s="247"/>
      <c r="BC119" s="247"/>
      <c r="BD119" s="247"/>
      <c r="BE119" s="247"/>
      <c r="BF119" s="247"/>
      <c r="BG119" s="247"/>
      <c r="BH119" s="247"/>
      <c r="BI119" s="247"/>
      <c r="BJ119" s="247"/>
      <c r="BK119" s="247"/>
      <c r="BL119" s="247"/>
      <c r="BM119" s="247"/>
      <c r="BN119" s="247"/>
      <c r="BO119" s="905" t="s">
        <v>470</v>
      </c>
      <c r="BP119" s="906"/>
      <c r="BQ119" s="907">
        <v>31583139</v>
      </c>
      <c r="BR119" s="873"/>
      <c r="BS119" s="873"/>
      <c r="BT119" s="873"/>
      <c r="BU119" s="873"/>
      <c r="BV119" s="873">
        <v>32964168</v>
      </c>
      <c r="BW119" s="873"/>
      <c r="BX119" s="873"/>
      <c r="BY119" s="873"/>
      <c r="BZ119" s="873"/>
      <c r="CA119" s="873">
        <v>32477444</v>
      </c>
      <c r="CB119" s="873"/>
      <c r="CC119" s="873"/>
      <c r="CD119" s="873"/>
      <c r="CE119" s="873"/>
      <c r="CF119" s="776"/>
      <c r="CG119" s="777"/>
      <c r="CH119" s="777"/>
      <c r="CI119" s="777"/>
      <c r="CJ119" s="862"/>
      <c r="CK119" s="956"/>
      <c r="CL119" s="851"/>
      <c r="CM119" s="866" t="s">
        <v>471</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393</v>
      </c>
      <c r="DH119" s="792"/>
      <c r="DI119" s="792"/>
      <c r="DJ119" s="792"/>
      <c r="DK119" s="793"/>
      <c r="DL119" s="794" t="s">
        <v>393</v>
      </c>
      <c r="DM119" s="792"/>
      <c r="DN119" s="792"/>
      <c r="DO119" s="792"/>
      <c r="DP119" s="793"/>
      <c r="DQ119" s="794" t="s">
        <v>393</v>
      </c>
      <c r="DR119" s="792"/>
      <c r="DS119" s="792"/>
      <c r="DT119" s="792"/>
      <c r="DU119" s="793"/>
      <c r="DV119" s="876" t="s">
        <v>393</v>
      </c>
      <c r="DW119" s="877"/>
      <c r="DX119" s="877"/>
      <c r="DY119" s="877"/>
      <c r="DZ119" s="878"/>
    </row>
    <row r="120" spans="1:130" s="226" customFormat="1" ht="26.25" customHeight="1" x14ac:dyDescent="0.15">
      <c r="A120" s="848"/>
      <c r="B120" s="849"/>
      <c r="C120" s="843" t="s">
        <v>447</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393</v>
      </c>
      <c r="AB120" s="808"/>
      <c r="AC120" s="808"/>
      <c r="AD120" s="808"/>
      <c r="AE120" s="809"/>
      <c r="AF120" s="810" t="s">
        <v>393</v>
      </c>
      <c r="AG120" s="808"/>
      <c r="AH120" s="808"/>
      <c r="AI120" s="808"/>
      <c r="AJ120" s="809"/>
      <c r="AK120" s="810" t="s">
        <v>393</v>
      </c>
      <c r="AL120" s="808"/>
      <c r="AM120" s="808"/>
      <c r="AN120" s="808"/>
      <c r="AO120" s="809"/>
      <c r="AP120" s="852" t="s">
        <v>393</v>
      </c>
      <c r="AQ120" s="853"/>
      <c r="AR120" s="853"/>
      <c r="AS120" s="853"/>
      <c r="AT120" s="854"/>
      <c r="AU120" s="908" t="s">
        <v>472</v>
      </c>
      <c r="AV120" s="909"/>
      <c r="AW120" s="909"/>
      <c r="AX120" s="909"/>
      <c r="AY120" s="910"/>
      <c r="AZ120" s="888" t="s">
        <v>473</v>
      </c>
      <c r="BA120" s="836"/>
      <c r="BB120" s="836"/>
      <c r="BC120" s="836"/>
      <c r="BD120" s="836"/>
      <c r="BE120" s="836"/>
      <c r="BF120" s="836"/>
      <c r="BG120" s="836"/>
      <c r="BH120" s="836"/>
      <c r="BI120" s="836"/>
      <c r="BJ120" s="836"/>
      <c r="BK120" s="836"/>
      <c r="BL120" s="836"/>
      <c r="BM120" s="836"/>
      <c r="BN120" s="836"/>
      <c r="BO120" s="836"/>
      <c r="BP120" s="837"/>
      <c r="BQ120" s="889">
        <v>13454358</v>
      </c>
      <c r="BR120" s="870"/>
      <c r="BS120" s="870"/>
      <c r="BT120" s="870"/>
      <c r="BU120" s="870"/>
      <c r="BV120" s="870">
        <v>13612153</v>
      </c>
      <c r="BW120" s="870"/>
      <c r="BX120" s="870"/>
      <c r="BY120" s="870"/>
      <c r="BZ120" s="870"/>
      <c r="CA120" s="870">
        <v>14331476</v>
      </c>
      <c r="CB120" s="870"/>
      <c r="CC120" s="870"/>
      <c r="CD120" s="870"/>
      <c r="CE120" s="870"/>
      <c r="CF120" s="894">
        <v>146.6</v>
      </c>
      <c r="CG120" s="895"/>
      <c r="CH120" s="895"/>
      <c r="CI120" s="895"/>
      <c r="CJ120" s="895"/>
      <c r="CK120" s="896" t="s">
        <v>474</v>
      </c>
      <c r="CL120" s="880"/>
      <c r="CM120" s="880"/>
      <c r="CN120" s="880"/>
      <c r="CO120" s="881"/>
      <c r="CP120" s="900" t="s">
        <v>475</v>
      </c>
      <c r="CQ120" s="901"/>
      <c r="CR120" s="901"/>
      <c r="CS120" s="901"/>
      <c r="CT120" s="901"/>
      <c r="CU120" s="901"/>
      <c r="CV120" s="901"/>
      <c r="CW120" s="901"/>
      <c r="CX120" s="901"/>
      <c r="CY120" s="901"/>
      <c r="CZ120" s="901"/>
      <c r="DA120" s="901"/>
      <c r="DB120" s="901"/>
      <c r="DC120" s="901"/>
      <c r="DD120" s="901"/>
      <c r="DE120" s="901"/>
      <c r="DF120" s="902"/>
      <c r="DG120" s="889" t="s">
        <v>393</v>
      </c>
      <c r="DH120" s="870"/>
      <c r="DI120" s="870"/>
      <c r="DJ120" s="870"/>
      <c r="DK120" s="870"/>
      <c r="DL120" s="870">
        <v>4916051</v>
      </c>
      <c r="DM120" s="870"/>
      <c r="DN120" s="870"/>
      <c r="DO120" s="870"/>
      <c r="DP120" s="870"/>
      <c r="DQ120" s="870">
        <v>4448551</v>
      </c>
      <c r="DR120" s="870"/>
      <c r="DS120" s="870"/>
      <c r="DT120" s="870"/>
      <c r="DU120" s="870"/>
      <c r="DV120" s="871">
        <v>45.5</v>
      </c>
      <c r="DW120" s="871"/>
      <c r="DX120" s="871"/>
      <c r="DY120" s="871"/>
      <c r="DZ120" s="872"/>
    </row>
    <row r="121" spans="1:130" s="226" customFormat="1" ht="26.25" customHeight="1" x14ac:dyDescent="0.15">
      <c r="A121" s="848"/>
      <c r="B121" s="849"/>
      <c r="C121" s="891" t="s">
        <v>476</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393</v>
      </c>
      <c r="AB121" s="808"/>
      <c r="AC121" s="808"/>
      <c r="AD121" s="808"/>
      <c r="AE121" s="809"/>
      <c r="AF121" s="810" t="s">
        <v>445</v>
      </c>
      <c r="AG121" s="808"/>
      <c r="AH121" s="808"/>
      <c r="AI121" s="808"/>
      <c r="AJ121" s="809"/>
      <c r="AK121" s="810" t="s">
        <v>393</v>
      </c>
      <c r="AL121" s="808"/>
      <c r="AM121" s="808"/>
      <c r="AN121" s="808"/>
      <c r="AO121" s="809"/>
      <c r="AP121" s="852" t="s">
        <v>445</v>
      </c>
      <c r="AQ121" s="853"/>
      <c r="AR121" s="853"/>
      <c r="AS121" s="853"/>
      <c r="AT121" s="854"/>
      <c r="AU121" s="911"/>
      <c r="AV121" s="912"/>
      <c r="AW121" s="912"/>
      <c r="AX121" s="912"/>
      <c r="AY121" s="913"/>
      <c r="AZ121" s="843" t="s">
        <v>477</v>
      </c>
      <c r="BA121" s="780"/>
      <c r="BB121" s="780"/>
      <c r="BC121" s="780"/>
      <c r="BD121" s="780"/>
      <c r="BE121" s="780"/>
      <c r="BF121" s="780"/>
      <c r="BG121" s="780"/>
      <c r="BH121" s="780"/>
      <c r="BI121" s="780"/>
      <c r="BJ121" s="780"/>
      <c r="BK121" s="780"/>
      <c r="BL121" s="780"/>
      <c r="BM121" s="780"/>
      <c r="BN121" s="780"/>
      <c r="BO121" s="780"/>
      <c r="BP121" s="781"/>
      <c r="BQ121" s="844">
        <v>882241</v>
      </c>
      <c r="BR121" s="845"/>
      <c r="BS121" s="845"/>
      <c r="BT121" s="845"/>
      <c r="BU121" s="845"/>
      <c r="BV121" s="845">
        <v>965047</v>
      </c>
      <c r="BW121" s="845"/>
      <c r="BX121" s="845"/>
      <c r="BY121" s="845"/>
      <c r="BZ121" s="845"/>
      <c r="CA121" s="845">
        <v>1009814</v>
      </c>
      <c r="CB121" s="845"/>
      <c r="CC121" s="845"/>
      <c r="CD121" s="845"/>
      <c r="CE121" s="845"/>
      <c r="CF121" s="903">
        <v>10.3</v>
      </c>
      <c r="CG121" s="904"/>
      <c r="CH121" s="904"/>
      <c r="CI121" s="904"/>
      <c r="CJ121" s="904"/>
      <c r="CK121" s="897"/>
      <c r="CL121" s="883"/>
      <c r="CM121" s="883"/>
      <c r="CN121" s="883"/>
      <c r="CO121" s="884"/>
      <c r="CP121" s="863" t="s">
        <v>478</v>
      </c>
      <c r="CQ121" s="864"/>
      <c r="CR121" s="864"/>
      <c r="CS121" s="864"/>
      <c r="CT121" s="864"/>
      <c r="CU121" s="864"/>
      <c r="CV121" s="864"/>
      <c r="CW121" s="864"/>
      <c r="CX121" s="864"/>
      <c r="CY121" s="864"/>
      <c r="CZ121" s="864"/>
      <c r="DA121" s="864"/>
      <c r="DB121" s="864"/>
      <c r="DC121" s="864"/>
      <c r="DD121" s="864"/>
      <c r="DE121" s="864"/>
      <c r="DF121" s="865"/>
      <c r="DG121" s="844">
        <v>1128397</v>
      </c>
      <c r="DH121" s="845"/>
      <c r="DI121" s="845"/>
      <c r="DJ121" s="845"/>
      <c r="DK121" s="845"/>
      <c r="DL121" s="845">
        <v>2264171</v>
      </c>
      <c r="DM121" s="845"/>
      <c r="DN121" s="845"/>
      <c r="DO121" s="845"/>
      <c r="DP121" s="845"/>
      <c r="DQ121" s="845">
        <v>2578933</v>
      </c>
      <c r="DR121" s="845"/>
      <c r="DS121" s="845"/>
      <c r="DT121" s="845"/>
      <c r="DU121" s="845"/>
      <c r="DV121" s="822">
        <v>26.4</v>
      </c>
      <c r="DW121" s="822"/>
      <c r="DX121" s="822"/>
      <c r="DY121" s="822"/>
      <c r="DZ121" s="823"/>
    </row>
    <row r="122" spans="1:130" s="226" customFormat="1" ht="26.25" customHeight="1" x14ac:dyDescent="0.15">
      <c r="A122" s="848"/>
      <c r="B122" s="849"/>
      <c r="C122" s="843" t="s">
        <v>458</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393</v>
      </c>
      <c r="AB122" s="808"/>
      <c r="AC122" s="808"/>
      <c r="AD122" s="808"/>
      <c r="AE122" s="809"/>
      <c r="AF122" s="810" t="s">
        <v>393</v>
      </c>
      <c r="AG122" s="808"/>
      <c r="AH122" s="808"/>
      <c r="AI122" s="808"/>
      <c r="AJ122" s="809"/>
      <c r="AK122" s="810" t="s">
        <v>393</v>
      </c>
      <c r="AL122" s="808"/>
      <c r="AM122" s="808"/>
      <c r="AN122" s="808"/>
      <c r="AO122" s="809"/>
      <c r="AP122" s="852" t="s">
        <v>393</v>
      </c>
      <c r="AQ122" s="853"/>
      <c r="AR122" s="853"/>
      <c r="AS122" s="853"/>
      <c r="AT122" s="854"/>
      <c r="AU122" s="911"/>
      <c r="AV122" s="912"/>
      <c r="AW122" s="912"/>
      <c r="AX122" s="912"/>
      <c r="AY122" s="913"/>
      <c r="AZ122" s="866" t="s">
        <v>479</v>
      </c>
      <c r="BA122" s="867"/>
      <c r="BB122" s="867"/>
      <c r="BC122" s="867"/>
      <c r="BD122" s="867"/>
      <c r="BE122" s="867"/>
      <c r="BF122" s="867"/>
      <c r="BG122" s="867"/>
      <c r="BH122" s="867"/>
      <c r="BI122" s="867"/>
      <c r="BJ122" s="867"/>
      <c r="BK122" s="867"/>
      <c r="BL122" s="867"/>
      <c r="BM122" s="867"/>
      <c r="BN122" s="867"/>
      <c r="BO122" s="867"/>
      <c r="BP122" s="868"/>
      <c r="BQ122" s="907">
        <v>24724370</v>
      </c>
      <c r="BR122" s="873"/>
      <c r="BS122" s="873"/>
      <c r="BT122" s="873"/>
      <c r="BU122" s="873"/>
      <c r="BV122" s="873">
        <v>24235027</v>
      </c>
      <c r="BW122" s="873"/>
      <c r="BX122" s="873"/>
      <c r="BY122" s="873"/>
      <c r="BZ122" s="873"/>
      <c r="CA122" s="873">
        <v>23472017</v>
      </c>
      <c r="CB122" s="873"/>
      <c r="CC122" s="873"/>
      <c r="CD122" s="873"/>
      <c r="CE122" s="873"/>
      <c r="CF122" s="874">
        <v>240</v>
      </c>
      <c r="CG122" s="875"/>
      <c r="CH122" s="875"/>
      <c r="CI122" s="875"/>
      <c r="CJ122" s="875"/>
      <c r="CK122" s="897"/>
      <c r="CL122" s="883"/>
      <c r="CM122" s="883"/>
      <c r="CN122" s="883"/>
      <c r="CO122" s="884"/>
      <c r="CP122" s="863" t="s">
        <v>480</v>
      </c>
      <c r="CQ122" s="864"/>
      <c r="CR122" s="864"/>
      <c r="CS122" s="864"/>
      <c r="CT122" s="864"/>
      <c r="CU122" s="864"/>
      <c r="CV122" s="864"/>
      <c r="CW122" s="864"/>
      <c r="CX122" s="864"/>
      <c r="CY122" s="864"/>
      <c r="CZ122" s="864"/>
      <c r="DA122" s="864"/>
      <c r="DB122" s="864"/>
      <c r="DC122" s="864"/>
      <c r="DD122" s="864"/>
      <c r="DE122" s="864"/>
      <c r="DF122" s="865"/>
      <c r="DG122" s="844">
        <v>1293524</v>
      </c>
      <c r="DH122" s="845"/>
      <c r="DI122" s="845"/>
      <c r="DJ122" s="845"/>
      <c r="DK122" s="845"/>
      <c r="DL122" s="845">
        <v>1712967</v>
      </c>
      <c r="DM122" s="845"/>
      <c r="DN122" s="845"/>
      <c r="DO122" s="845"/>
      <c r="DP122" s="845"/>
      <c r="DQ122" s="845">
        <v>2257977</v>
      </c>
      <c r="DR122" s="845"/>
      <c r="DS122" s="845"/>
      <c r="DT122" s="845"/>
      <c r="DU122" s="845"/>
      <c r="DV122" s="822">
        <v>23.1</v>
      </c>
      <c r="DW122" s="822"/>
      <c r="DX122" s="822"/>
      <c r="DY122" s="822"/>
      <c r="DZ122" s="823"/>
    </row>
    <row r="123" spans="1:130" s="226" customFormat="1" ht="26.25" customHeight="1" x14ac:dyDescent="0.15">
      <c r="A123" s="848"/>
      <c r="B123" s="849"/>
      <c r="C123" s="843" t="s">
        <v>464</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129</v>
      </c>
      <c r="AB123" s="808"/>
      <c r="AC123" s="808"/>
      <c r="AD123" s="808"/>
      <c r="AE123" s="809"/>
      <c r="AF123" s="810" t="s">
        <v>393</v>
      </c>
      <c r="AG123" s="808"/>
      <c r="AH123" s="808"/>
      <c r="AI123" s="808"/>
      <c r="AJ123" s="809"/>
      <c r="AK123" s="810" t="s">
        <v>129</v>
      </c>
      <c r="AL123" s="808"/>
      <c r="AM123" s="808"/>
      <c r="AN123" s="808"/>
      <c r="AO123" s="809"/>
      <c r="AP123" s="852" t="s">
        <v>129</v>
      </c>
      <c r="AQ123" s="853"/>
      <c r="AR123" s="853"/>
      <c r="AS123" s="853"/>
      <c r="AT123" s="854"/>
      <c r="AU123" s="914"/>
      <c r="AV123" s="915"/>
      <c r="AW123" s="915"/>
      <c r="AX123" s="915"/>
      <c r="AY123" s="915"/>
      <c r="AZ123" s="247" t="s">
        <v>187</v>
      </c>
      <c r="BA123" s="247"/>
      <c r="BB123" s="247"/>
      <c r="BC123" s="247"/>
      <c r="BD123" s="247"/>
      <c r="BE123" s="247"/>
      <c r="BF123" s="247"/>
      <c r="BG123" s="247"/>
      <c r="BH123" s="247"/>
      <c r="BI123" s="247"/>
      <c r="BJ123" s="247"/>
      <c r="BK123" s="247"/>
      <c r="BL123" s="247"/>
      <c r="BM123" s="247"/>
      <c r="BN123" s="247"/>
      <c r="BO123" s="905" t="s">
        <v>481</v>
      </c>
      <c r="BP123" s="906"/>
      <c r="BQ123" s="860">
        <v>39060969</v>
      </c>
      <c r="BR123" s="861"/>
      <c r="BS123" s="861"/>
      <c r="BT123" s="861"/>
      <c r="BU123" s="861"/>
      <c r="BV123" s="861">
        <v>38812227</v>
      </c>
      <c r="BW123" s="861"/>
      <c r="BX123" s="861"/>
      <c r="BY123" s="861"/>
      <c r="BZ123" s="861"/>
      <c r="CA123" s="861">
        <v>38813307</v>
      </c>
      <c r="CB123" s="861"/>
      <c r="CC123" s="861"/>
      <c r="CD123" s="861"/>
      <c r="CE123" s="861"/>
      <c r="CF123" s="776"/>
      <c r="CG123" s="777"/>
      <c r="CH123" s="777"/>
      <c r="CI123" s="777"/>
      <c r="CJ123" s="862"/>
      <c r="CK123" s="897"/>
      <c r="CL123" s="883"/>
      <c r="CM123" s="883"/>
      <c r="CN123" s="883"/>
      <c r="CO123" s="884"/>
      <c r="CP123" s="863" t="s">
        <v>404</v>
      </c>
      <c r="CQ123" s="864"/>
      <c r="CR123" s="864"/>
      <c r="CS123" s="864"/>
      <c r="CT123" s="864"/>
      <c r="CU123" s="864"/>
      <c r="CV123" s="864"/>
      <c r="CW123" s="864"/>
      <c r="CX123" s="864"/>
      <c r="CY123" s="864"/>
      <c r="CZ123" s="864"/>
      <c r="DA123" s="864"/>
      <c r="DB123" s="864"/>
      <c r="DC123" s="864"/>
      <c r="DD123" s="864"/>
      <c r="DE123" s="864"/>
      <c r="DF123" s="865"/>
      <c r="DG123" s="807">
        <v>4422</v>
      </c>
      <c r="DH123" s="808"/>
      <c r="DI123" s="808"/>
      <c r="DJ123" s="808"/>
      <c r="DK123" s="809"/>
      <c r="DL123" s="810">
        <v>4010</v>
      </c>
      <c r="DM123" s="808"/>
      <c r="DN123" s="808"/>
      <c r="DO123" s="808"/>
      <c r="DP123" s="809"/>
      <c r="DQ123" s="810">
        <v>3451</v>
      </c>
      <c r="DR123" s="808"/>
      <c r="DS123" s="808"/>
      <c r="DT123" s="808"/>
      <c r="DU123" s="809"/>
      <c r="DV123" s="852">
        <v>0</v>
      </c>
      <c r="DW123" s="853"/>
      <c r="DX123" s="853"/>
      <c r="DY123" s="853"/>
      <c r="DZ123" s="854"/>
    </row>
    <row r="124" spans="1:130" s="226" customFormat="1" ht="26.25" customHeight="1" thickBot="1" x14ac:dyDescent="0.2">
      <c r="A124" s="848"/>
      <c r="B124" s="849"/>
      <c r="C124" s="843" t="s">
        <v>467</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393</v>
      </c>
      <c r="AB124" s="808"/>
      <c r="AC124" s="808"/>
      <c r="AD124" s="808"/>
      <c r="AE124" s="809"/>
      <c r="AF124" s="810" t="s">
        <v>129</v>
      </c>
      <c r="AG124" s="808"/>
      <c r="AH124" s="808"/>
      <c r="AI124" s="808"/>
      <c r="AJ124" s="809"/>
      <c r="AK124" s="810" t="s">
        <v>393</v>
      </c>
      <c r="AL124" s="808"/>
      <c r="AM124" s="808"/>
      <c r="AN124" s="808"/>
      <c r="AO124" s="809"/>
      <c r="AP124" s="852" t="s">
        <v>129</v>
      </c>
      <c r="AQ124" s="853"/>
      <c r="AR124" s="853"/>
      <c r="AS124" s="853"/>
      <c r="AT124" s="854"/>
      <c r="AU124" s="855" t="s">
        <v>482</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393</v>
      </c>
      <c r="BR124" s="859"/>
      <c r="BS124" s="859"/>
      <c r="BT124" s="859"/>
      <c r="BU124" s="859"/>
      <c r="BV124" s="859" t="s">
        <v>129</v>
      </c>
      <c r="BW124" s="859"/>
      <c r="BX124" s="859"/>
      <c r="BY124" s="859"/>
      <c r="BZ124" s="859"/>
      <c r="CA124" s="859" t="s">
        <v>393</v>
      </c>
      <c r="CB124" s="859"/>
      <c r="CC124" s="859"/>
      <c r="CD124" s="859"/>
      <c r="CE124" s="859"/>
      <c r="CF124" s="754"/>
      <c r="CG124" s="755"/>
      <c r="CH124" s="755"/>
      <c r="CI124" s="755"/>
      <c r="CJ124" s="890"/>
      <c r="CK124" s="898"/>
      <c r="CL124" s="898"/>
      <c r="CM124" s="898"/>
      <c r="CN124" s="898"/>
      <c r="CO124" s="899"/>
      <c r="CP124" s="863" t="s">
        <v>483</v>
      </c>
      <c r="CQ124" s="864"/>
      <c r="CR124" s="864"/>
      <c r="CS124" s="864"/>
      <c r="CT124" s="864"/>
      <c r="CU124" s="864"/>
      <c r="CV124" s="864"/>
      <c r="CW124" s="864"/>
      <c r="CX124" s="864"/>
      <c r="CY124" s="864"/>
      <c r="CZ124" s="864"/>
      <c r="DA124" s="864"/>
      <c r="DB124" s="864"/>
      <c r="DC124" s="864"/>
      <c r="DD124" s="864"/>
      <c r="DE124" s="864"/>
      <c r="DF124" s="865"/>
      <c r="DG124" s="791">
        <v>5366296</v>
      </c>
      <c r="DH124" s="792"/>
      <c r="DI124" s="792"/>
      <c r="DJ124" s="792"/>
      <c r="DK124" s="793"/>
      <c r="DL124" s="794" t="s">
        <v>393</v>
      </c>
      <c r="DM124" s="792"/>
      <c r="DN124" s="792"/>
      <c r="DO124" s="792"/>
      <c r="DP124" s="793"/>
      <c r="DQ124" s="794" t="s">
        <v>393</v>
      </c>
      <c r="DR124" s="792"/>
      <c r="DS124" s="792"/>
      <c r="DT124" s="792"/>
      <c r="DU124" s="793"/>
      <c r="DV124" s="876" t="s">
        <v>129</v>
      </c>
      <c r="DW124" s="877"/>
      <c r="DX124" s="877"/>
      <c r="DY124" s="877"/>
      <c r="DZ124" s="878"/>
    </row>
    <row r="125" spans="1:130" s="226" customFormat="1" ht="26.25" customHeight="1" x14ac:dyDescent="0.15">
      <c r="A125" s="848"/>
      <c r="B125" s="849"/>
      <c r="C125" s="843" t="s">
        <v>469</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393</v>
      </c>
      <c r="AB125" s="808"/>
      <c r="AC125" s="808"/>
      <c r="AD125" s="808"/>
      <c r="AE125" s="809"/>
      <c r="AF125" s="810" t="s">
        <v>393</v>
      </c>
      <c r="AG125" s="808"/>
      <c r="AH125" s="808"/>
      <c r="AI125" s="808"/>
      <c r="AJ125" s="809"/>
      <c r="AK125" s="810" t="s">
        <v>129</v>
      </c>
      <c r="AL125" s="808"/>
      <c r="AM125" s="808"/>
      <c r="AN125" s="808"/>
      <c r="AO125" s="809"/>
      <c r="AP125" s="852" t="s">
        <v>129</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484</v>
      </c>
      <c r="CL125" s="880"/>
      <c r="CM125" s="880"/>
      <c r="CN125" s="880"/>
      <c r="CO125" s="881"/>
      <c r="CP125" s="888" t="s">
        <v>485</v>
      </c>
      <c r="CQ125" s="836"/>
      <c r="CR125" s="836"/>
      <c r="CS125" s="836"/>
      <c r="CT125" s="836"/>
      <c r="CU125" s="836"/>
      <c r="CV125" s="836"/>
      <c r="CW125" s="836"/>
      <c r="CX125" s="836"/>
      <c r="CY125" s="836"/>
      <c r="CZ125" s="836"/>
      <c r="DA125" s="836"/>
      <c r="DB125" s="836"/>
      <c r="DC125" s="836"/>
      <c r="DD125" s="836"/>
      <c r="DE125" s="836"/>
      <c r="DF125" s="837"/>
      <c r="DG125" s="889" t="s">
        <v>129</v>
      </c>
      <c r="DH125" s="870"/>
      <c r="DI125" s="870"/>
      <c r="DJ125" s="870"/>
      <c r="DK125" s="870"/>
      <c r="DL125" s="870" t="s">
        <v>129</v>
      </c>
      <c r="DM125" s="870"/>
      <c r="DN125" s="870"/>
      <c r="DO125" s="870"/>
      <c r="DP125" s="870"/>
      <c r="DQ125" s="870" t="s">
        <v>393</v>
      </c>
      <c r="DR125" s="870"/>
      <c r="DS125" s="870"/>
      <c r="DT125" s="870"/>
      <c r="DU125" s="870"/>
      <c r="DV125" s="871" t="s">
        <v>129</v>
      </c>
      <c r="DW125" s="871"/>
      <c r="DX125" s="871"/>
      <c r="DY125" s="871"/>
      <c r="DZ125" s="872"/>
    </row>
    <row r="126" spans="1:130" s="226" customFormat="1" ht="26.25" customHeight="1" thickBot="1" x14ac:dyDescent="0.2">
      <c r="A126" s="848"/>
      <c r="B126" s="849"/>
      <c r="C126" s="843" t="s">
        <v>471</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393</v>
      </c>
      <c r="AB126" s="808"/>
      <c r="AC126" s="808"/>
      <c r="AD126" s="808"/>
      <c r="AE126" s="809"/>
      <c r="AF126" s="810" t="s">
        <v>393</v>
      </c>
      <c r="AG126" s="808"/>
      <c r="AH126" s="808"/>
      <c r="AI126" s="808"/>
      <c r="AJ126" s="809"/>
      <c r="AK126" s="810" t="s">
        <v>129</v>
      </c>
      <c r="AL126" s="808"/>
      <c r="AM126" s="808"/>
      <c r="AN126" s="808"/>
      <c r="AO126" s="809"/>
      <c r="AP126" s="852" t="s">
        <v>129</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486</v>
      </c>
      <c r="CQ126" s="780"/>
      <c r="CR126" s="780"/>
      <c r="CS126" s="780"/>
      <c r="CT126" s="780"/>
      <c r="CU126" s="780"/>
      <c r="CV126" s="780"/>
      <c r="CW126" s="780"/>
      <c r="CX126" s="780"/>
      <c r="CY126" s="780"/>
      <c r="CZ126" s="780"/>
      <c r="DA126" s="780"/>
      <c r="DB126" s="780"/>
      <c r="DC126" s="780"/>
      <c r="DD126" s="780"/>
      <c r="DE126" s="780"/>
      <c r="DF126" s="781"/>
      <c r="DG126" s="844" t="s">
        <v>129</v>
      </c>
      <c r="DH126" s="845"/>
      <c r="DI126" s="845"/>
      <c r="DJ126" s="845"/>
      <c r="DK126" s="845"/>
      <c r="DL126" s="845" t="s">
        <v>129</v>
      </c>
      <c r="DM126" s="845"/>
      <c r="DN126" s="845"/>
      <c r="DO126" s="845"/>
      <c r="DP126" s="845"/>
      <c r="DQ126" s="845" t="s">
        <v>129</v>
      </c>
      <c r="DR126" s="845"/>
      <c r="DS126" s="845"/>
      <c r="DT126" s="845"/>
      <c r="DU126" s="845"/>
      <c r="DV126" s="822" t="s">
        <v>129</v>
      </c>
      <c r="DW126" s="822"/>
      <c r="DX126" s="822"/>
      <c r="DY126" s="822"/>
      <c r="DZ126" s="823"/>
    </row>
    <row r="127" spans="1:130" s="226" customFormat="1" ht="26.25" customHeight="1" x14ac:dyDescent="0.15">
      <c r="A127" s="850"/>
      <c r="B127" s="851"/>
      <c r="C127" s="866" t="s">
        <v>487</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93</v>
      </c>
      <c r="AB127" s="808"/>
      <c r="AC127" s="808"/>
      <c r="AD127" s="808"/>
      <c r="AE127" s="809"/>
      <c r="AF127" s="810">
        <v>54</v>
      </c>
      <c r="AG127" s="808"/>
      <c r="AH127" s="808"/>
      <c r="AI127" s="808"/>
      <c r="AJ127" s="809"/>
      <c r="AK127" s="810">
        <v>49</v>
      </c>
      <c r="AL127" s="808"/>
      <c r="AM127" s="808"/>
      <c r="AN127" s="808"/>
      <c r="AO127" s="809"/>
      <c r="AP127" s="852">
        <v>0</v>
      </c>
      <c r="AQ127" s="853"/>
      <c r="AR127" s="853"/>
      <c r="AS127" s="853"/>
      <c r="AT127" s="854"/>
      <c r="AU127" s="228"/>
      <c r="AV127" s="228"/>
      <c r="AW127" s="228"/>
      <c r="AX127" s="869" t="s">
        <v>488</v>
      </c>
      <c r="AY127" s="840"/>
      <c r="AZ127" s="840"/>
      <c r="BA127" s="840"/>
      <c r="BB127" s="840"/>
      <c r="BC127" s="840"/>
      <c r="BD127" s="840"/>
      <c r="BE127" s="841"/>
      <c r="BF127" s="839" t="s">
        <v>489</v>
      </c>
      <c r="BG127" s="840"/>
      <c r="BH127" s="840"/>
      <c r="BI127" s="840"/>
      <c r="BJ127" s="840"/>
      <c r="BK127" s="840"/>
      <c r="BL127" s="841"/>
      <c r="BM127" s="839" t="s">
        <v>490</v>
      </c>
      <c r="BN127" s="840"/>
      <c r="BO127" s="840"/>
      <c r="BP127" s="840"/>
      <c r="BQ127" s="840"/>
      <c r="BR127" s="840"/>
      <c r="BS127" s="841"/>
      <c r="BT127" s="839" t="s">
        <v>491</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492</v>
      </c>
      <c r="CQ127" s="780"/>
      <c r="CR127" s="780"/>
      <c r="CS127" s="780"/>
      <c r="CT127" s="780"/>
      <c r="CU127" s="780"/>
      <c r="CV127" s="780"/>
      <c r="CW127" s="780"/>
      <c r="CX127" s="780"/>
      <c r="CY127" s="780"/>
      <c r="CZ127" s="780"/>
      <c r="DA127" s="780"/>
      <c r="DB127" s="780"/>
      <c r="DC127" s="780"/>
      <c r="DD127" s="780"/>
      <c r="DE127" s="780"/>
      <c r="DF127" s="781"/>
      <c r="DG127" s="844" t="s">
        <v>129</v>
      </c>
      <c r="DH127" s="845"/>
      <c r="DI127" s="845"/>
      <c r="DJ127" s="845"/>
      <c r="DK127" s="845"/>
      <c r="DL127" s="845" t="s">
        <v>393</v>
      </c>
      <c r="DM127" s="845"/>
      <c r="DN127" s="845"/>
      <c r="DO127" s="845"/>
      <c r="DP127" s="845"/>
      <c r="DQ127" s="845" t="s">
        <v>129</v>
      </c>
      <c r="DR127" s="845"/>
      <c r="DS127" s="845"/>
      <c r="DT127" s="845"/>
      <c r="DU127" s="845"/>
      <c r="DV127" s="822" t="s">
        <v>393</v>
      </c>
      <c r="DW127" s="822"/>
      <c r="DX127" s="822"/>
      <c r="DY127" s="822"/>
      <c r="DZ127" s="823"/>
    </row>
    <row r="128" spans="1:130" s="226" customFormat="1" ht="26.25" customHeight="1" thickBot="1" x14ac:dyDescent="0.2">
      <c r="A128" s="824" t="s">
        <v>493</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494</v>
      </c>
      <c r="X128" s="826"/>
      <c r="Y128" s="826"/>
      <c r="Z128" s="827"/>
      <c r="AA128" s="828">
        <v>98691</v>
      </c>
      <c r="AB128" s="829"/>
      <c r="AC128" s="829"/>
      <c r="AD128" s="829"/>
      <c r="AE128" s="830"/>
      <c r="AF128" s="831">
        <v>95729</v>
      </c>
      <c r="AG128" s="829"/>
      <c r="AH128" s="829"/>
      <c r="AI128" s="829"/>
      <c r="AJ128" s="830"/>
      <c r="AK128" s="831">
        <v>87815</v>
      </c>
      <c r="AL128" s="829"/>
      <c r="AM128" s="829"/>
      <c r="AN128" s="829"/>
      <c r="AO128" s="830"/>
      <c r="AP128" s="832"/>
      <c r="AQ128" s="833"/>
      <c r="AR128" s="833"/>
      <c r="AS128" s="833"/>
      <c r="AT128" s="834"/>
      <c r="AU128" s="228"/>
      <c r="AV128" s="228"/>
      <c r="AW128" s="228"/>
      <c r="AX128" s="835" t="s">
        <v>495</v>
      </c>
      <c r="AY128" s="836"/>
      <c r="AZ128" s="836"/>
      <c r="BA128" s="836"/>
      <c r="BB128" s="836"/>
      <c r="BC128" s="836"/>
      <c r="BD128" s="836"/>
      <c r="BE128" s="837"/>
      <c r="BF128" s="814" t="s">
        <v>393</v>
      </c>
      <c r="BG128" s="815"/>
      <c r="BH128" s="815"/>
      <c r="BI128" s="815"/>
      <c r="BJ128" s="815"/>
      <c r="BK128" s="815"/>
      <c r="BL128" s="838"/>
      <c r="BM128" s="814">
        <v>13.01</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496</v>
      </c>
      <c r="CQ128" s="758"/>
      <c r="CR128" s="758"/>
      <c r="CS128" s="758"/>
      <c r="CT128" s="758"/>
      <c r="CU128" s="758"/>
      <c r="CV128" s="758"/>
      <c r="CW128" s="758"/>
      <c r="CX128" s="758"/>
      <c r="CY128" s="758"/>
      <c r="CZ128" s="758"/>
      <c r="DA128" s="758"/>
      <c r="DB128" s="758"/>
      <c r="DC128" s="758"/>
      <c r="DD128" s="758"/>
      <c r="DE128" s="758"/>
      <c r="DF128" s="759"/>
      <c r="DG128" s="818">
        <v>14022</v>
      </c>
      <c r="DH128" s="819"/>
      <c r="DI128" s="819"/>
      <c r="DJ128" s="819"/>
      <c r="DK128" s="819"/>
      <c r="DL128" s="819">
        <v>13063</v>
      </c>
      <c r="DM128" s="819"/>
      <c r="DN128" s="819"/>
      <c r="DO128" s="819"/>
      <c r="DP128" s="819"/>
      <c r="DQ128" s="819">
        <v>12194</v>
      </c>
      <c r="DR128" s="819"/>
      <c r="DS128" s="819"/>
      <c r="DT128" s="819"/>
      <c r="DU128" s="819"/>
      <c r="DV128" s="820">
        <v>0.1</v>
      </c>
      <c r="DW128" s="820"/>
      <c r="DX128" s="820"/>
      <c r="DY128" s="820"/>
      <c r="DZ128" s="821"/>
    </row>
    <row r="129" spans="1:131" s="226" customFormat="1" ht="26.25" customHeight="1" x14ac:dyDescent="0.15">
      <c r="A129" s="802" t="s">
        <v>108</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497</v>
      </c>
      <c r="X129" s="805"/>
      <c r="Y129" s="805"/>
      <c r="Z129" s="806"/>
      <c r="AA129" s="807">
        <v>12373770</v>
      </c>
      <c r="AB129" s="808"/>
      <c r="AC129" s="808"/>
      <c r="AD129" s="808"/>
      <c r="AE129" s="809"/>
      <c r="AF129" s="810">
        <v>12424616</v>
      </c>
      <c r="AG129" s="808"/>
      <c r="AH129" s="808"/>
      <c r="AI129" s="808"/>
      <c r="AJ129" s="809"/>
      <c r="AK129" s="810">
        <v>12390597</v>
      </c>
      <c r="AL129" s="808"/>
      <c r="AM129" s="808"/>
      <c r="AN129" s="808"/>
      <c r="AO129" s="809"/>
      <c r="AP129" s="811"/>
      <c r="AQ129" s="812"/>
      <c r="AR129" s="812"/>
      <c r="AS129" s="812"/>
      <c r="AT129" s="813"/>
      <c r="AU129" s="229"/>
      <c r="AV129" s="229"/>
      <c r="AW129" s="229"/>
      <c r="AX129" s="779" t="s">
        <v>498</v>
      </c>
      <c r="AY129" s="780"/>
      <c r="AZ129" s="780"/>
      <c r="BA129" s="780"/>
      <c r="BB129" s="780"/>
      <c r="BC129" s="780"/>
      <c r="BD129" s="780"/>
      <c r="BE129" s="781"/>
      <c r="BF129" s="798" t="s">
        <v>129</v>
      </c>
      <c r="BG129" s="799"/>
      <c r="BH129" s="799"/>
      <c r="BI129" s="799"/>
      <c r="BJ129" s="799"/>
      <c r="BK129" s="799"/>
      <c r="BL129" s="800"/>
      <c r="BM129" s="798">
        <v>18.010000000000002</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499</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500</v>
      </c>
      <c r="X130" s="805"/>
      <c r="Y130" s="805"/>
      <c r="Z130" s="806"/>
      <c r="AA130" s="807">
        <v>2910080</v>
      </c>
      <c r="AB130" s="808"/>
      <c r="AC130" s="808"/>
      <c r="AD130" s="808"/>
      <c r="AE130" s="809"/>
      <c r="AF130" s="810">
        <v>2905587</v>
      </c>
      <c r="AG130" s="808"/>
      <c r="AH130" s="808"/>
      <c r="AI130" s="808"/>
      <c r="AJ130" s="809"/>
      <c r="AK130" s="810">
        <v>2612182</v>
      </c>
      <c r="AL130" s="808"/>
      <c r="AM130" s="808"/>
      <c r="AN130" s="808"/>
      <c r="AO130" s="809"/>
      <c r="AP130" s="811"/>
      <c r="AQ130" s="812"/>
      <c r="AR130" s="812"/>
      <c r="AS130" s="812"/>
      <c r="AT130" s="813"/>
      <c r="AU130" s="229"/>
      <c r="AV130" s="229"/>
      <c r="AW130" s="229"/>
      <c r="AX130" s="779" t="s">
        <v>501</v>
      </c>
      <c r="AY130" s="780"/>
      <c r="AZ130" s="780"/>
      <c r="BA130" s="780"/>
      <c r="BB130" s="780"/>
      <c r="BC130" s="780"/>
      <c r="BD130" s="780"/>
      <c r="BE130" s="781"/>
      <c r="BF130" s="782">
        <v>-1.8</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502</v>
      </c>
      <c r="X131" s="789"/>
      <c r="Y131" s="789"/>
      <c r="Z131" s="790"/>
      <c r="AA131" s="791">
        <v>9463690</v>
      </c>
      <c r="AB131" s="792"/>
      <c r="AC131" s="792"/>
      <c r="AD131" s="792"/>
      <c r="AE131" s="793"/>
      <c r="AF131" s="794">
        <v>9519029</v>
      </c>
      <c r="AG131" s="792"/>
      <c r="AH131" s="792"/>
      <c r="AI131" s="792"/>
      <c r="AJ131" s="793"/>
      <c r="AK131" s="794">
        <v>9778415</v>
      </c>
      <c r="AL131" s="792"/>
      <c r="AM131" s="792"/>
      <c r="AN131" s="792"/>
      <c r="AO131" s="793"/>
      <c r="AP131" s="795"/>
      <c r="AQ131" s="796"/>
      <c r="AR131" s="796"/>
      <c r="AS131" s="796"/>
      <c r="AT131" s="797"/>
      <c r="AU131" s="229"/>
      <c r="AV131" s="229"/>
      <c r="AW131" s="229"/>
      <c r="AX131" s="757" t="s">
        <v>503</v>
      </c>
      <c r="AY131" s="758"/>
      <c r="AZ131" s="758"/>
      <c r="BA131" s="758"/>
      <c r="BB131" s="758"/>
      <c r="BC131" s="758"/>
      <c r="BD131" s="758"/>
      <c r="BE131" s="759"/>
      <c r="BF131" s="760" t="s">
        <v>393</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504</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505</v>
      </c>
      <c r="W132" s="770"/>
      <c r="X132" s="770"/>
      <c r="Y132" s="770"/>
      <c r="Z132" s="771"/>
      <c r="AA132" s="772">
        <v>-2.9647632160000001</v>
      </c>
      <c r="AB132" s="773"/>
      <c r="AC132" s="773"/>
      <c r="AD132" s="773"/>
      <c r="AE132" s="774"/>
      <c r="AF132" s="775">
        <v>-2.8923748420000002</v>
      </c>
      <c r="AG132" s="773"/>
      <c r="AH132" s="773"/>
      <c r="AI132" s="773"/>
      <c r="AJ132" s="774"/>
      <c r="AK132" s="775">
        <v>0.25912174900000001</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506</v>
      </c>
      <c r="W133" s="749"/>
      <c r="X133" s="749"/>
      <c r="Y133" s="749"/>
      <c r="Z133" s="750"/>
      <c r="AA133" s="751">
        <v>-2.1</v>
      </c>
      <c r="AB133" s="752"/>
      <c r="AC133" s="752"/>
      <c r="AD133" s="752"/>
      <c r="AE133" s="753"/>
      <c r="AF133" s="751">
        <v>-2.8</v>
      </c>
      <c r="AG133" s="752"/>
      <c r="AH133" s="752"/>
      <c r="AI133" s="752"/>
      <c r="AJ133" s="753"/>
      <c r="AK133" s="751">
        <v>-1.8</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BWQ5288W9Sv/RoXBibzy1Je1udAUrux7Hlyy7roM0J3z/lRWbkV+OrNq3sCu/hDuB/oQLDELD/eXnlZiJwtw==" saltValue="mlaaawLZce7ThmXG/kZn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irrwAZeS//NCYHEV000BJOyyuMgkBcTetHKb3dHAWIkB+8uEcW9uveUc+xw7gIyewXIo/wVaDwk4+zfVXw4tA==" saltValue="zhDkNgSbJQeollYmKntE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510</v>
      </c>
      <c r="AP7" s="268"/>
      <c r="AQ7" s="269" t="s">
        <v>511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512</v>
      </c>
      <c r="AQ8" s="275" t="s">
        <v>513</v>
      </c>
      <c r="AR8" s="276" t="s">
        <v>514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515</v>
      </c>
      <c r="AL9" s="1159"/>
      <c r="AM9" s="1159"/>
      <c r="AN9" s="1160"/>
      <c r="AO9" s="277">
        <v>3049454</v>
      </c>
      <c r="AP9" s="277">
        <v>115848</v>
      </c>
      <c r="AQ9" s="278">
        <v>95193</v>
      </c>
      <c r="AR9" s="279">
        <v>21.7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516</v>
      </c>
      <c r="AL10" s="1159"/>
      <c r="AM10" s="1159"/>
      <c r="AN10" s="1160"/>
      <c r="AO10" s="280">
        <v>31905</v>
      </c>
      <c r="AP10" s="280">
        <v>1212</v>
      </c>
      <c r="AQ10" s="281">
        <v>9197</v>
      </c>
      <c r="AR10" s="282">
        <v>-86.8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517</v>
      </c>
      <c r="AL11" s="1159"/>
      <c r="AM11" s="1159"/>
      <c r="AN11" s="1160"/>
      <c r="AO11" s="280">
        <v>93917</v>
      </c>
      <c r="AP11" s="280">
        <v>3568</v>
      </c>
      <c r="AQ11" s="281">
        <v>1724</v>
      </c>
      <c r="AR11" s="282">
        <v>107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518</v>
      </c>
      <c r="AL12" s="1159"/>
      <c r="AM12" s="1159"/>
      <c r="AN12" s="1160"/>
      <c r="AO12" s="280" t="s">
        <v>519</v>
      </c>
      <c r="AP12" s="280" t="s">
        <v>519</v>
      </c>
      <c r="AQ12" s="281">
        <v>4</v>
      </c>
      <c r="AR12" s="282" t="s">
        <v>519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520</v>
      </c>
      <c r="AL13" s="1159"/>
      <c r="AM13" s="1159"/>
      <c r="AN13" s="1160"/>
      <c r="AO13" s="280">
        <v>206308</v>
      </c>
      <c r="AP13" s="280">
        <v>7838</v>
      </c>
      <c r="AQ13" s="281">
        <v>3651</v>
      </c>
      <c r="AR13" s="282">
        <v>114.7</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521</v>
      </c>
      <c r="AL14" s="1159"/>
      <c r="AM14" s="1159"/>
      <c r="AN14" s="1160"/>
      <c r="AO14" s="280">
        <v>1500</v>
      </c>
      <c r="AP14" s="280">
        <v>57</v>
      </c>
      <c r="AQ14" s="281">
        <v>2581</v>
      </c>
      <c r="AR14" s="282">
        <v>-97.8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522</v>
      </c>
      <c r="AL15" s="1162"/>
      <c r="AM15" s="1162"/>
      <c r="AN15" s="1163"/>
      <c r="AO15" s="280">
        <v>-194452</v>
      </c>
      <c r="AP15" s="280">
        <v>-7387</v>
      </c>
      <c r="AQ15" s="281">
        <v>-7170</v>
      </c>
      <c r="AR15" s="282">
        <v>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187</v>
      </c>
      <c r="AL16" s="1162"/>
      <c r="AM16" s="1162"/>
      <c r="AN16" s="1163"/>
      <c r="AO16" s="280">
        <v>3188632</v>
      </c>
      <c r="AP16" s="280">
        <v>121135</v>
      </c>
      <c r="AQ16" s="281">
        <v>105180</v>
      </c>
      <c r="AR16" s="282">
        <v>15.2</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527</v>
      </c>
      <c r="AL21" s="1165"/>
      <c r="AM21" s="1165"/>
      <c r="AN21" s="1166"/>
      <c r="AO21" s="293">
        <v>11.4</v>
      </c>
      <c r="AP21" s="294">
        <v>9.98</v>
      </c>
      <c r="AQ21" s="295">
        <v>1.42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528</v>
      </c>
      <c r="AL22" s="1165"/>
      <c r="AM22" s="1165"/>
      <c r="AN22" s="1166"/>
      <c r="AO22" s="298">
        <v>99.7</v>
      </c>
      <c r="AP22" s="299">
        <v>97.3</v>
      </c>
      <c r="AQ22" s="300">
        <v>2.4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529</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510</v>
      </c>
      <c r="AP30" s="268"/>
      <c r="AQ30" s="269" t="s">
        <v>511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512</v>
      </c>
      <c r="AQ31" s="275" t="s">
        <v>513</v>
      </c>
      <c r="AR31" s="276" t="s">
        <v>514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532</v>
      </c>
      <c r="AL32" s="1149"/>
      <c r="AM32" s="1149"/>
      <c r="AN32" s="1150"/>
      <c r="AO32" s="308">
        <v>2006209</v>
      </c>
      <c r="AP32" s="308">
        <v>76215</v>
      </c>
      <c r="AQ32" s="309">
        <v>67244</v>
      </c>
      <c r="AR32" s="310">
        <v>13.3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533</v>
      </c>
      <c r="AL33" s="1149"/>
      <c r="AM33" s="1149"/>
      <c r="AN33" s="1150"/>
      <c r="AO33" s="308" t="s">
        <v>519</v>
      </c>
      <c r="AP33" s="308" t="s">
        <v>519</v>
      </c>
      <c r="AQ33" s="309" t="s">
        <v>519</v>
      </c>
      <c r="AR33" s="310" t="s">
        <v>519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534</v>
      </c>
      <c r="AL34" s="1149"/>
      <c r="AM34" s="1149"/>
      <c r="AN34" s="1150"/>
      <c r="AO34" s="308" t="s">
        <v>519</v>
      </c>
      <c r="AP34" s="308" t="s">
        <v>519</v>
      </c>
      <c r="AQ34" s="309">
        <v>8</v>
      </c>
      <c r="AR34" s="310" t="s">
        <v>519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535</v>
      </c>
      <c r="AL35" s="1149"/>
      <c r="AM35" s="1149"/>
      <c r="AN35" s="1150"/>
      <c r="AO35" s="308">
        <v>718210</v>
      </c>
      <c r="AP35" s="308">
        <v>27285</v>
      </c>
      <c r="AQ35" s="309">
        <v>18547</v>
      </c>
      <c r="AR35" s="310">
        <v>47.1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536</v>
      </c>
      <c r="AL36" s="1149"/>
      <c r="AM36" s="1149"/>
      <c r="AN36" s="1150"/>
      <c r="AO36" s="308" t="s">
        <v>519</v>
      </c>
      <c r="AP36" s="308" t="s">
        <v>519</v>
      </c>
      <c r="AQ36" s="309">
        <v>2991</v>
      </c>
      <c r="AR36" s="310" t="s">
        <v>519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537</v>
      </c>
      <c r="AL37" s="1149"/>
      <c r="AM37" s="1149"/>
      <c r="AN37" s="1150"/>
      <c r="AO37" s="308">
        <v>49</v>
      </c>
      <c r="AP37" s="308">
        <v>2</v>
      </c>
      <c r="AQ37" s="309">
        <v>670</v>
      </c>
      <c r="AR37" s="310">
        <v>-99.7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538</v>
      </c>
      <c r="AL38" s="1152"/>
      <c r="AM38" s="1152"/>
      <c r="AN38" s="1153"/>
      <c r="AO38" s="311">
        <v>867</v>
      </c>
      <c r="AP38" s="311">
        <v>33</v>
      </c>
      <c r="AQ38" s="312">
        <v>2</v>
      </c>
      <c r="AR38" s="300">
        <v>1550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539</v>
      </c>
      <c r="AL39" s="1152"/>
      <c r="AM39" s="1152"/>
      <c r="AN39" s="1153"/>
      <c r="AO39" s="308">
        <v>-87815</v>
      </c>
      <c r="AP39" s="308">
        <v>-3336</v>
      </c>
      <c r="AQ39" s="309">
        <v>-3165</v>
      </c>
      <c r="AR39" s="310">
        <v>5.4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540</v>
      </c>
      <c r="AL40" s="1149"/>
      <c r="AM40" s="1149"/>
      <c r="AN40" s="1150"/>
      <c r="AO40" s="308">
        <v>-2612182</v>
      </c>
      <c r="AP40" s="308">
        <v>-99236</v>
      </c>
      <c r="AQ40" s="309">
        <v>-61701</v>
      </c>
      <c r="AR40" s="310">
        <v>60.8</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299</v>
      </c>
      <c r="AL41" s="1155"/>
      <c r="AM41" s="1155"/>
      <c r="AN41" s="1156"/>
      <c r="AO41" s="308">
        <v>25338</v>
      </c>
      <c r="AP41" s="308">
        <v>963</v>
      </c>
      <c r="AQ41" s="309">
        <v>24597</v>
      </c>
      <c r="AR41" s="310">
        <v>-96.1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510</v>
      </c>
      <c r="AN49" s="1143" t="s">
        <v>544</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545</v>
      </c>
      <c r="AO50" s="325" t="s">
        <v>546</v>
      </c>
      <c r="AP50" s="326" t="s">
        <v>547</v>
      </c>
      <c r="AQ50" s="327" t="s">
        <v>548</v>
      </c>
      <c r="AR50" s="328" t="s">
        <v>549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3527451</v>
      </c>
      <c r="AN51" s="330">
        <v>123827</v>
      </c>
      <c r="AO51" s="331">
        <v>6.4</v>
      </c>
      <c r="AP51" s="332">
        <v>85042</v>
      </c>
      <c r="AQ51" s="333">
        <v>7.8</v>
      </c>
      <c r="AR51" s="334">
        <v>-1.4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2386064</v>
      </c>
      <c r="AN52" s="338">
        <v>83760</v>
      </c>
      <c r="AO52" s="339">
        <v>14.7</v>
      </c>
      <c r="AP52" s="340">
        <v>50806</v>
      </c>
      <c r="AQ52" s="341">
        <v>10.1</v>
      </c>
      <c r="AR52" s="342">
        <v>4.5999999999999996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2774221</v>
      </c>
      <c r="AN53" s="330">
        <v>99143</v>
      </c>
      <c r="AO53" s="331">
        <v>-19.899999999999999</v>
      </c>
      <c r="AP53" s="332">
        <v>83774</v>
      </c>
      <c r="AQ53" s="333">
        <v>-1.5</v>
      </c>
      <c r="AR53" s="334">
        <v>-18.399999999999999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1990640</v>
      </c>
      <c r="AN54" s="338">
        <v>71140</v>
      </c>
      <c r="AO54" s="339">
        <v>-15.1</v>
      </c>
      <c r="AP54" s="340">
        <v>52179</v>
      </c>
      <c r="AQ54" s="341">
        <v>2.7</v>
      </c>
      <c r="AR54" s="342">
        <v>-17.8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3706696</v>
      </c>
      <c r="AN55" s="330">
        <v>134971</v>
      </c>
      <c r="AO55" s="331">
        <v>36.1</v>
      </c>
      <c r="AP55" s="332">
        <v>132981</v>
      </c>
      <c r="AQ55" s="333">
        <v>58.7</v>
      </c>
      <c r="AR55" s="334">
        <v>-22.6</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2432166</v>
      </c>
      <c r="AN56" s="338">
        <v>88562</v>
      </c>
      <c r="AO56" s="339">
        <v>24.5</v>
      </c>
      <c r="AP56" s="340">
        <v>56973</v>
      </c>
      <c r="AQ56" s="341">
        <v>9.1999999999999993</v>
      </c>
      <c r="AR56" s="342">
        <v>15.3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3777357</v>
      </c>
      <c r="AN57" s="330">
        <v>139912</v>
      </c>
      <c r="AO57" s="331">
        <v>3.7</v>
      </c>
      <c r="AP57" s="332">
        <v>128523</v>
      </c>
      <c r="AQ57" s="333">
        <v>-3.4</v>
      </c>
      <c r="AR57" s="334">
        <v>7.1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2650152</v>
      </c>
      <c r="AN58" s="338">
        <v>98161</v>
      </c>
      <c r="AO58" s="339">
        <v>10.8</v>
      </c>
      <c r="AP58" s="340">
        <v>56792</v>
      </c>
      <c r="AQ58" s="341">
        <v>-0.3</v>
      </c>
      <c r="AR58" s="342">
        <v>11.1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2371744</v>
      </c>
      <c r="AN59" s="330">
        <v>90102</v>
      </c>
      <c r="AO59" s="331">
        <v>-35.6</v>
      </c>
      <c r="AP59" s="332">
        <v>92919</v>
      </c>
      <c r="AQ59" s="333">
        <v>-27.7</v>
      </c>
      <c r="AR59" s="334">
        <v>-7.9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1247992</v>
      </c>
      <c r="AN60" s="338">
        <v>47411</v>
      </c>
      <c r="AO60" s="339">
        <v>-51.7</v>
      </c>
      <c r="AP60" s="340">
        <v>54128</v>
      </c>
      <c r="AQ60" s="341">
        <v>-4.7</v>
      </c>
      <c r="AR60" s="342">
        <v>-47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3231494</v>
      </c>
      <c r="AN61" s="345">
        <v>117591</v>
      </c>
      <c r="AO61" s="346">
        <v>-1.9</v>
      </c>
      <c r="AP61" s="347">
        <v>104648</v>
      </c>
      <c r="AQ61" s="348">
        <v>6.8</v>
      </c>
      <c r="AR61" s="334">
        <v>-8.6999999999999993</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2141403</v>
      </c>
      <c r="AN62" s="338">
        <v>77807</v>
      </c>
      <c r="AO62" s="339">
        <v>-3.4</v>
      </c>
      <c r="AP62" s="340">
        <v>54176</v>
      </c>
      <c r="AQ62" s="341">
        <v>3.4</v>
      </c>
      <c r="AR62" s="342">
        <v>-6.8</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etjQnmUc4wCcUK4T0ct0gxW/ObXzwDVjo1So69g2/6OhmvU6iAUPOXYP//AA4iDpHpu/THdX1ev2WY8wX8EFpA==" saltValue="Gqy6x6jNx1wR3RHpyI7r7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558</v>
      </c>
    </row>
    <row r="121" spans="125:125" ht="13.5" hidden="1" customHeight="1" x14ac:dyDescent="0.15">
      <c r="DU121" s="255"/>
    </row>
  </sheetData>
  <sheetProtection algorithmName="SHA-512" hashValue="mK6DK30oCAwkxMF/Eszu18BrNSl2G2g13mqGjZOUCNsL3YdzS7pLPl1a4ofA/2Nu76lOoSrrtYeRKB+KOnZVAg==" saltValue="tTT6kENNY0OcgCbaIti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559</v>
      </c>
    </row>
  </sheetData>
  <sheetProtection algorithmName="SHA-512" hashValue="Xyek4jPgUYZtlrTYe9N6Jb5/5zHfjzOYpwKYQpwfZW8o2P3AS1VFq/bNKhwUnZ4MDQc30xouNtrY+Cj/hWD8bg==" saltValue="pSlKbIOnPIYCuh3N3tJ2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67" t="s">
        <v>3</v>
      </c>
      <c r="D47" s="1167"/>
      <c r="E47" s="1168"/>
      <c r="F47" s="11">
        <v>23.17</v>
      </c>
      <c r="G47" s="12">
        <v>24.64</v>
      </c>
      <c r="H47" s="12">
        <v>24.18</v>
      </c>
      <c r="I47" s="12">
        <v>26.25</v>
      </c>
      <c r="J47" s="13">
        <v>23.72</v>
      </c>
    </row>
    <row r="48" spans="2:10" ht="57.75" customHeight="1" x14ac:dyDescent="0.15">
      <c r="B48" s="14"/>
      <c r="C48" s="1169" t="s">
        <v>4</v>
      </c>
      <c r="D48" s="1169"/>
      <c r="E48" s="1170"/>
      <c r="F48" s="15">
        <v>6.93</v>
      </c>
      <c r="G48" s="16">
        <v>7.01</v>
      </c>
      <c r="H48" s="16">
        <v>8.52</v>
      </c>
      <c r="I48" s="16">
        <v>6.79</v>
      </c>
      <c r="J48" s="17">
        <v>9.5399999999999991</v>
      </c>
    </row>
    <row r="49" spans="2:10" ht="57.75" customHeight="1" thickBot="1" x14ac:dyDescent="0.2">
      <c r="B49" s="18"/>
      <c r="C49" s="1171" t="s">
        <v>5</v>
      </c>
      <c r="D49" s="1171"/>
      <c r="E49" s="1172"/>
      <c r="F49" s="19">
        <v>10.18</v>
      </c>
      <c r="G49" s="20">
        <v>9.85</v>
      </c>
      <c r="H49" s="20">
        <v>8.9700000000000006</v>
      </c>
      <c r="I49" s="20">
        <v>8.75</v>
      </c>
      <c r="J49" s="21">
        <v>7.86</v>
      </c>
    </row>
    <row r="50" spans="2:10" x14ac:dyDescent="0.15"/>
  </sheetData>
  <sheetProtection algorithmName="SHA-512" hashValue="6eQ1EJPIqKqtfEkfcdg46qIxRiGzjKymB7DtQlD/+2MhsWDst5bLRfF1/gwCjXXbBNa3LkK6XLnoHYVBi+eHsw==" saltValue="AtmKJgqU0xr+5ioHR84W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2023-03-17T08:02:30Z</cp:lastPrinted>
  <dcterms:created xsi:type="dcterms:W3CDTF">2023-02-20T07:26:02Z</dcterms:created>
  <dcterms:modified xsi:type="dcterms:W3CDTF">2023-10-27T05:36:34Z</dcterms:modified>
  <cp:category/>
</cp:coreProperties>
</file>