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8AD9F509-2A5E-4A33-9C5C-B0FA27B10A1D}" xr6:coauthVersionLast="47" xr6:coauthVersionMax="47" xr10:uidLastSave="{00000000-0000-0000-0000-000000000000}"/>
  <bookViews>
    <workbookView xWindow="-120" yWindow="-16320" windowWidth="29040" windowHeight="15840" tabRatio="797"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<sst xmlns="http://schemas.openxmlformats.org/spreadsheetml/2006/main" count="1144" uniqueCount="609">
  <si>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</si>
  <si>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</si>
  <si>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</si>
  <si>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</si>
  <si>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</si>
  <si>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</si>
  <si>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</si>
  <si>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</si>
  <si>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</si>
  <si>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</si>
  <si>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</si>
  <si>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</si>
  <si>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</si>
  <si>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</si>
  <si>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</si>
  <si>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</si>
  <si>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</si>
  <si>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</si>
  <si>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</si>
  <si>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</si>
  <si>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</si>
  <si>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</si>
  <si>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</si>
  <si>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</si>
  <si>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</si>
  <si>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</si>
  <si>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</si>
  <si>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</si>
  <si>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</si>
  <si>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</si>
  <si>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</si>
  <si>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</si>
  <si>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</si>
  <si>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</si>
  <si>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</si>
  <si>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</si>
  <si>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</si>
  <si>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</si>
  <si>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</si>
  <si>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</si>
  <si>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</si>
  <si>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</si>
  <si>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</si>
  <si>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</si>
  <si>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</si>
  <si>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</si>
  <si>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</si>
  <si>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</si>
  <si>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</si>
  <si>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</si>
  <si>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</si>
  <si>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</si>
  <si>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</si>
  <si>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</si>
  <si>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</si>
  <si>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</si>
  <si>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</si>
  <si>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</si>
  <si>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</si>
  <si>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</si>
  <si>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</si>
  <si>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</si>
  <si>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</si>
  <si>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</si>
  <si>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</si>
  <si>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</si>
  <si>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</si>
  <si>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</si>
  <si>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</si>
  <si>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</si>
  <si>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</si>
  <si>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</si>
  <si>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</si>
  <si>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</si>
  <si>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</si>
  <si>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</si>
  <si>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</si>
  <si>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</si>
  <si>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</si>
  <si>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</si>
  <si>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</si>
  <si>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</si>
  <si>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</si>
  <si>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</si>
  <si>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</si>
  <si>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</si>
  <si>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</si>
  <si>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</si>
  <si>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</si>
  <si>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</si>
  <si>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</si>
  <si>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</si>
  <si>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</si>
  <si>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</si>
  <si>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</si>
  <si>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</si>
  <si>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</si>
  <si>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</si>
  <si>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</si>
  <si>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</si>
  <si>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</si>
  <si>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</si>
  <si>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</si>
  <si>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</si>
  <si>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</si>
  <si>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</si>
  <si>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</si>
  <si>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</si>
  <si>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</si>
  <si>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</si>
  <si>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</si>
  <si>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</si>
  <si>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</si>
  <si>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</si>
  <si>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</si>
  <si>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</si>
  <si>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</si>
  <si>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</si>
  <si>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</si>
  <si>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</si>
  <si>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</si>
  <si>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</si>
  <si>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</si>
  <si>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</si>
  <si>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</si>
  <si>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</si>
  <si>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</si>
  <si>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</si>
  <si>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</si>
  <si>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</si>
  <si>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</si>
  <si>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</si>
  <si>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</si>
  <si>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</si>
  <si>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</si>
  <si>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</si>
  <si>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</si>
  <si>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</si>
  <si>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</si>
  <si>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</si>
  <si>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</si>
  <si>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</si>
  <si>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</si>
  <si>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</si>
  <si>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</si>
  <si>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</si>
  <si>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</si>
  <si>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</si>
  <si>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</si>
  <si>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</si>
  <si>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</si>
  <si>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</si>
  <si>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</si>
  <si>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</si>
  <si>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</si>
  <si>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</si>
  <si>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</si>
  <si>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</si>
  <si>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</si>
  <si>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</si>
  <si>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</si>
  <si>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</si>
  <si>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</si>
  <si>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</si>
  <si>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</si>
  <si>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</si>
  <si>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</si>
  <si>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</si>
  <si>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</si>
  <si>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</si>
  <si>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</si>
  <si>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</si>
  <si>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</si>
  <si>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</si>
  <si>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</si>
  <si>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</si>
  <si>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</si>
  <si>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</si>
  <si>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</si>
  <si>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</si>
  <si>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</si>
  <si>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</si>
  <si>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</si>
  <si>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</si>
  <si>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</si>
  <si>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</si>
  <si>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</si>
  <si>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</si>
  <si>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</si>
  <si>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</si>
  <si>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</si>
  <si>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</si>
  <si>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</si>
  <si>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</si>
  <si>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</si>
  <si>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</si>
  <si>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</si>
  <si>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</si>
  <si>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</si>
  <si>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</si>
  <si>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</si>
  <si>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</si>
  <si>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</si>
  <si>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</si>
  <si>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</si>
  <si>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</si>
  <si>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</si>
  <si>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</si>
  <si>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</si>
  <si>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</si>
  <si>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</si>
  <si>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</si>
  <si>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</si>
  <si>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長崎県南島原市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</si>
  <si>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</si>
  <si>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</si>
  <si>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</si>
  <si>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</si>
  <si>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</si>
  <si>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</si>
  <si>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</si>
  <si>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</si>
  <si>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</si>
  <si>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</si>
  <si>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</si>
  <si>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</si>
  <si>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</si>
  <si>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</si>
  <si>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</si>
  <si>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</si>
  <si>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</si>
  <si>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</si>
  <si>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</si>
  <si>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</si>
  <si>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</si>
  <si>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</si>
  <si>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</si>
  <si>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</si>
  <si>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</si>
  <si>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</si>
  <si>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</si>
  <si>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</si>
  <si>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</si>
  <si>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</si>
  <si>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</si>
  <si>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</si>
  <si>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</si>
  <si>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</si>
  <si>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</si>
  <si>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</si>
  <si>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</si>
  <si>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</si>
  <si>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</si>
  <si>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</si>
  <si>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</si>
  <si>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</si>
  <si>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</si>
  <si>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</si>
  <si>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</si>
  <si>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</si>
  <si>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</si>
  <si>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</si>
  <si>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</si>
  <si>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</si>
  <si>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</si>
  <si>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</si>
  <si>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</si>
  <si>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</si>
  <si>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</si>
  <si>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</si>
  <si>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</si>
  <si>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</si>
  <si>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</si>
  <si>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</si>
  <si>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</si>
  <si>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</si>
  <si>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</si>
  <si>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</si>
  <si>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</si>
  <si>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</si>
  <si>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</si>
  <si>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</si>
  <si>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</si>
  <si>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</si>
  <si>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</si>
  <si>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</si>
  <si>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</si>
  <si>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</si>
  <si>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</si>
  <si>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</si>
  <si>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</si>
  <si>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</si>
  <si>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</si>
  <si>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</si>
  <si>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</si>
  <si>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</si>
  <si>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</si>
  <si>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</si>
  <si>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</si>
  <si>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</si>
  <si>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</si>
  <si>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</si>
  <si>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</si>
  <si>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</si>
  <si>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</si>
  <si>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</si>
  <si>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</si>
  <si>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</si>
  <si>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</si>
  <si>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</si>
  <si>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</si>
  <si>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</si>
  <si>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</si>
  <si>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</si>
  <si>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</si>
  <si>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</si>
  <si>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</si>
  <si>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</si>
  <si>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</si>
  <si>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</si>
  <si>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</si>
  <si>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</si>
  <si>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</si>
  <si>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</si>
  <si>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</si>
  <si>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</si>
  <si>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</si>
  <si>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</si>
  <si>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</si>
  <si>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</si>
  <si>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</si>
  <si>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</si>
  <si>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</si>
  <si>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</si>
  <si>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</si>
  <si>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</si>
  <si>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</si>
  <si>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</si>
  <si>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</si>
  <si>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</si>
  <si>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</si>
  <si>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</si>
  <si>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</si>
  <si>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</si>
  <si>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</si>
  <si>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</si>
  <si>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</si>
  <si>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</si>
  <si>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</si>
  <si>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</si>
  <si>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</si>
  <si>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</si>
  <si>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</si>
  <si>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</si>
  <si>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</si>
  <si>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</si>
  <si>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</si>
  <si>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</si>
  <si>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</si>
  <si>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</si>
  <si>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</si>
  <si>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</si>
  <si>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</si>
  <si>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</si>
  <si>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</si>
  <si>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</si>
  <si>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</si>
  <si>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</si>
  <si>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長崎県南島原市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</si>
  <si>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</si>
  <si>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</si>
  <si>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</si>
  <si>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</si>
  <si>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</si>
  <si>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</si>
  <si>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</si>
  <si>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</si>
  <si>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</si>
  <si>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</si>
  <si>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</si>
  <si>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</si>
  <si>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</si>
  <si>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</si>
  <si>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</si>
  <si>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</si>
  <si>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</si>
  <si>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</si>
  <si>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</si>
  <si>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</si>
  <si>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</si>
  <si>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</si>
  <si>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</si>
  <si>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</si>
  <si>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</si>
  <si>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</si>
  <si>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</si>
  <si>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</si>
  <si>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</si>
  <si>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</si>
  <si>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</si>
  <si>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</si>
  <si>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</si>
  <si>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</si>
  <si>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</si>
  <si>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</si>
  <si>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</si>
  <si>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</si>
  <si>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</si>
  <si>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</si>
  <si>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</si>
  <si>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</si>
  <si>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</si>
  <si>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</si>
  <si>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</si>
  <si>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</si>
  <si>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</si>
  <si>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</si>
  <si>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</si>
  <si>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</si>
  <si>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</si>
  <si>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</si>
  <si>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</si>
  <si>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</si>
  <si>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</si>
  <si>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</si>
  <si>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</si>
  <si>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</si>
  <si>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</si>
  <si>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</si>
  <si>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</si>
  <si>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</si>
  <si>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</si>
  <si>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</si>
  <si>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</si>
  <si>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</si>
  <si>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</si>
  <si>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</si>
  <si>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</si>
  <si>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</si>
  <si>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</si>
  <si>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</si>
  <si>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</si>
  <si>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</si>
  <si>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</si>
  <si>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</si>
  <si>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</si>
  <si>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</si>
  <si>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</si>
  <si>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</si>
  <si>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</si>
  <si>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</si>
  <si>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</si>
  <si>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</si>
  <si>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</si>
  <si>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</si>
  <si>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</si>
  <si>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</si>
  <si>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</si>
  <si>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</si>
  <si>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</si>
  <si>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</si>
  <si>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</si>
  <si>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</si>
  <si>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</si>
  <si>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</si>
  <si>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</si>
  <si>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</si>
  <si>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</si>
  <si>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</si>
  <si>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</si>
  <si>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</si>
  <si>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</si>
  <si>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</si>
  <si>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</si>
  <si>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</si>
  <si>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</si>
  <si>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</si>
  <si>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</si>
  <si>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</si>
  <si>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</si>
  <si>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</si>
  <si>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</si>
  <si>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</si>
  <si>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</si>
  <si>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</si>
  <si>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</si>
  <si>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</si>
  <si>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</si>
  <si>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</si>
  <si>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</si>
  <si>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</si>
  <si>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</si>
  <si>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</si>
  <si>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</si>
  <si>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</si>
  <si>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</si>
  <si>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</si>
  <si>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</si>
  <si>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</si>
  <si>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</si>
  <si>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</si>
  <si>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</si>
  <si>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</si>
  <si>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</si>
  <si>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</si>
  <si>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</si>
  <si>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</si>
  <si>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</si>
  <si>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</si>
  <si>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</si>
  <si>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</si>
  <si>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</si>
  <si>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</si>
  <si>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</si>
  <si>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</si>
  <si>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</si>
  <si>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</si>
  <si>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</si>
  <si>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</si>
  <si>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</si>
  <si>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</si>
  <si>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</si>
  <si>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</si>
  <si>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</si>
  <si>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</si>
  <si>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</si>
  <si>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</si>
  <si>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</si>
  <si>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</si>
  <si>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</si>
  <si>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</si>
  <si>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</si>
  <si>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</si>
  <si>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</si>
  <si>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</si>
  <si>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</si>
  <si>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</si>
  <si>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</si>
  <si>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</si>
  <si>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</si>
  <si>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</si>
  <si>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</si>
  <si>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</si>
  <si>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</si>
  <si>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</si>
  <si>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</si>
  <si>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</si>
  <si>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</si>
  <si>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</si>
  <si>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</si>
  <si>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</si>
  <si>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</si>
  <si>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</si>
  <si>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</si>
  <si>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</si>
  <si>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</si>
  <si>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</si>
  <si>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</si>
  <si>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下水道事業会計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</si>
  <si>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</si>
  <si>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</si>
  <si>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</si>
  <si>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</si>
  <si>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</si>
  <si>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</si>
  <si>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</si>
  <si>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</si>
  <si>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</si>
  <si>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</si>
  <si>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みずなし本陣</t>
    <rPh sb="4" eb="6">
      <t>ホンジン</t>
    </rPh>
    <phoneticPr fontId="2"/>
  </si>
  <si>
    <t>原城振興公社</t>
    <rPh sb="0" eb="2">
      <t>ハラジョウ</t>
    </rPh>
    <rPh sb="2" eb="4">
      <t>シンコウ</t>
    </rPh>
    <rPh sb="4" eb="6">
      <t>コウシャ</t>
    </rPh>
    <phoneticPr fontId="2"/>
  </si>
  <si>
    <t>ミナサポ</t>
    <phoneticPr fontId="2"/>
  </si>
  <si>
    <t>-</t>
    <phoneticPr fontId="2"/>
  </si>
  <si>
    <t>-</t>
    <phoneticPr fontId="2"/>
  </si>
  <si>
    <t>-</t>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</si>
  <si>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</si>
  <si>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島原地域広域市町村圏組合（一般会計）</t>
    <rPh sb="0" eb="2">
      <t>シマハラ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</si>
  <si>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13" eb="15">
      <t>カイゴ</t>
    </rPh>
    <rPh sb="15" eb="17">
      <t>ホケン</t>
    </rPh>
    <rPh sb="17" eb="19">
      <t>ジギョウ</t>
    </rPh>
    <rPh sb="19" eb="21">
      <t>トクベツ</t>
    </rPh>
    <phoneticPr fontId="2"/>
  </si>
  <si>
    <t>雲仙・南島原保健組合（一般会計）</t>
    <rPh sb="0" eb="2">
      <t>ウンゼン</t>
    </rPh>
    <rPh sb="3" eb="6">
      <t>ミナミシマハラ</t>
    </rPh>
    <rPh sb="6" eb="8">
      <t>ホケン</t>
    </rPh>
    <rPh sb="8" eb="10">
      <t>クミアイ</t>
    </rPh>
    <rPh sb="11" eb="13">
      <t>イッパン</t>
    </rPh>
    <rPh sb="13" eb="15">
      <t>カイケイ</t>
    </rPh>
    <phoneticPr fontId="2"/>
  </si>
  <si>
    <t>雲仙・南島原保健組合（介護老人保健施設事業特別会計）</t>
  </si>
  <si>
    <t>雲仙・南島原保健組合（病院事業会計）</t>
  </si>
  <si>
    <t>長崎県病院企業団：島原病院（長崎県病院企業団病院事業会計）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</si>
  <si>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</si>
  <si>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</si>
  <si>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</si>
  <si>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</si>
  <si>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</si>
  <si>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</si>
  <si>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</si>
  <si>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</si>
  <si>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</si>
  <si>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t>
    <phoneticPr fontId="2"/>
  </si>
  <si>
    <t>合併振興基金</t>
    <rPh sb="0" eb="2">
      <t>ガッペイ</t>
    </rPh>
    <rPh sb="2" eb="4">
      <t>シンコウ</t>
    </rPh>
    <rPh sb="4" eb="6">
      <t>キキン</t>
    </rPh>
    <phoneticPr fontId="5"/>
  </si>
  <si>
    <t>地域福祉基金</t>
    <rPh sb="0" eb="2">
      <t>チイキ</t>
    </rPh>
    <rPh sb="2" eb="4">
      <t>フクシ</t>
    </rPh>
    <rPh sb="4" eb="6">
      <t>キキン</t>
    </rPh>
    <phoneticPr fontId="5"/>
  </si>
  <si>
    <t>学校施設整備基金</t>
    <rPh sb="0" eb="2">
      <t>ガッコウ</t>
    </rPh>
    <rPh sb="2" eb="4">
      <t>シセツ</t>
    </rPh>
    <rPh sb="4" eb="6">
      <t>セイビ</t>
    </rPh>
    <rPh sb="6" eb="8">
      <t>キキン</t>
    </rPh>
    <phoneticPr fontId="2"/>
  </si>
  <si>
    <t>ふるさと応援寄附基金</t>
    <rPh sb="4" eb="6">
      <t>オウエン</t>
    </rPh>
    <rPh sb="6" eb="8">
      <t>キフ</t>
    </rPh>
    <rPh sb="8" eb="10">
      <t>キキン</t>
    </rPh>
    <phoneticPr fontId="5"/>
  </si>
  <si>
    <t>地域づくり基金</t>
    <rPh sb="0" eb="2">
      <t>チイキ</t>
    </rPh>
    <rPh sb="5" eb="7">
      <t>キキン</t>
    </rPh>
    <phoneticPr fontId="5"/>
  </si>
  <si>
    <t>※8：職員の状況については、令和3年地方公務員給与実態調査に基づいている。</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</si>
  <si>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</si>
  <si>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</si>
  <si>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</si>
  <si>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</si>
  <si>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</si>
  <si>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計画的な繰上償還による地方債残高の減少や財政調整基金、公共施設整備基金など将来負担額の控除財源である基金の確保により、将来負担比率、実質公債費比率ともに類似団体内平均を下回っている。　しかし、令和3年度建設を行った学校給食関連施設整備事業をはじめ、今後予定している大型建設事業の実施による借入に伴い、実質公債費比率の上昇も考えられることから、過度な地方債依存とならない財政運営と、業務改善や事業の見直しによる経費の縮減により、健全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</si>
  <si>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</si>
  <si>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</si>
  <si>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</si>
  <si>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当市の将来負担比率及び有形固定資産減価償却率は、類似団体内平均値と比較すると、いずれも低い水準にあるが、公共施設等総合管理計画（令和3年度改訂版）において今後35年間で必要となる更新費用は1,839億円との算定もされていることから、予定してる大型建設事業の実施による借入と償還開始に伴い、将来負担比率が上昇する可能性も十分考えられる。引き続き行財政改革に取り組み、適正かつ健全な行財政運営と公共施設等総合管理計画に基づく公共施設の適正な維持管理に努め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</si>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</sst>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40" xfId="11" applyFill="1" applyBorder="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16" fillId="0" borderId="0" xfId="6"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5697188-F327-4ED7-B47B-A46176B52A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8EA8-4CA4-A376-431C3D73F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111640</c:v>
                </c:pt>
                <c:pt idx="1">
                  <c:v>96742</c:v>
                </c:pt>
                <c:pt idx="2">
                  <c:v>155309</c:v>
                </c:pt>
                <c:pt idx="3">
                  <c:v>170201</c:v>
                </c:pt>
                <c:pt idx="4">
                  <c:v>139510</c:v>
                </c:pt>
              </c:numCache>
            </c:numRef>
          </c:val>
          <c:smooth val="0"/>
          <c:extLst>
            <c:ext xmlns:c16="http://schemas.microsoft.com/office/drawing/2014/chart" uri="{C3380CC4-5D6E-409C-BE32-E72D297353CC}">
              <c16:uniqueId val="{00000001-8EA8-4CA4-A376-431C3D73F4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8.86</c:v>
                </c:pt>
                <c:pt idx="1">
                  <c:v>9.23</c:v>
                </c:pt>
                <c:pt idx="2">
                  <c:v>9.2799999999999994</c:v>
                </c:pt>
                <c:pt idx="3">
                  <c:v>10.9</c:v>
                </c:pt>
                <c:pt idx="4">
                  <c:v>9.51</c:v>
                </c:pt>
              </c:numCache>
            </c:numRef>
          </c:val>
          <c:extLst>
            <c:ext xmlns:c16="http://schemas.microsoft.com/office/drawing/2014/chart" uri="{C3380CC4-5D6E-409C-BE32-E72D297353CC}">
              <c16:uniqueId val="{00000000-22E9-4BC9-B651-69CEB89A2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19.239999999999998</c:v>
                </c:pt>
                <c:pt idx="1">
                  <c:v>19.739999999999998</c:v>
                </c:pt>
                <c:pt idx="2">
                  <c:v>20.36</c:v>
                </c:pt>
                <c:pt idx="3">
                  <c:v>19.68</c:v>
                </c:pt>
                <c:pt idx="4">
                  <c:v>19.03</c:v>
                </c:pt>
              </c:numCache>
            </c:numRef>
          </c:val>
          <c:extLst>
            <c:ext xmlns:c16="http://schemas.microsoft.com/office/drawing/2014/chart" uri="{C3380CC4-5D6E-409C-BE32-E72D297353CC}">
              <c16:uniqueId val="{00000001-22E9-4BC9-B651-69CEB89A25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8.65</c:v>
                </c:pt>
                <c:pt idx="1">
                  <c:v>13.93</c:v>
                </c:pt>
                <c:pt idx="2">
                  <c:v>13.1</c:v>
                </c:pt>
                <c:pt idx="3">
                  <c:v>10.34</c:v>
                </c:pt>
                <c:pt idx="4">
                  <c:v>12.45</c:v>
                </c:pt>
              </c:numCache>
            </c:numRef>
          </c:val>
          <c:smooth val="0"/>
          <c:extLst>
            <c:ext xmlns:c16="http://schemas.microsoft.com/office/drawing/2014/chart" uri="{C3380CC4-5D6E-409C-BE32-E72D297353CC}">
              <c16:uniqueId val="{00000002-22E9-4BC9-B651-69CEB89A25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0.08</c:v>
                </c:pt>
                <c:pt idx="2">
                  <c:v>#N/A</c:v>
                </c:pt>
                <c:pt idx="3">
                  <c:v>0</c:v>
                </c:pt>
                <c:pt idx="4">
                  <c:v>#N/A</c:v>
                </c:pt>
                <c:pt idx="5">
                  <c:v>0.46</c:v>
                </c:pt>
                <c:pt idx="6">
                  <c:v>#N/A</c:v>
                </c:pt>
                <c:pt idx="7">
                  <c:v>0</c:v>
                </c:pt>
                <c:pt idx="8">
                  <c:v>0</c:v>
                </c:pt>
                <c:pt idx="9">
                  <c:v>0</c:v>
                </c:pt>
              </c:numCache>
            </c:numRef>
          </c:val>
          <c:extLst>
            <c:ext xmlns:c16="http://schemas.microsoft.com/office/drawing/2014/chart" uri="{C3380CC4-5D6E-409C-BE32-E72D297353CC}">
              <c16:uniqueId val="{00000000-456E-413B-99A5-2D3C95FE18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6E-413B-99A5-2D3C95FE18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6E-413B-99A5-2D3C95FE18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6E-413B-99A5-2D3C95FE185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56E-413B-99A5-2D3C95FE185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5-456E-413B-99A5-2D3C95FE185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3.15</c:v>
                </c:pt>
                <c:pt idx="2">
                  <c:v>#N/A</c:v>
                </c:pt>
                <c:pt idx="3">
                  <c:v>4.1900000000000004</c:v>
                </c:pt>
                <c:pt idx="4">
                  <c:v>#N/A</c:v>
                </c:pt>
                <c:pt idx="5">
                  <c:v>1.76</c:v>
                </c:pt>
                <c:pt idx="6">
                  <c:v>#N/A</c:v>
                </c:pt>
                <c:pt idx="7">
                  <c:v>2</c:v>
                </c:pt>
                <c:pt idx="8">
                  <c:v>#N/A</c:v>
                </c:pt>
                <c:pt idx="9">
                  <c:v>1.34</c:v>
                </c:pt>
              </c:numCache>
            </c:numRef>
          </c:val>
          <c:extLst>
            <c:ext xmlns:c16="http://schemas.microsoft.com/office/drawing/2014/chart" uri="{C3380CC4-5D6E-409C-BE32-E72D297353CC}">
              <c16:uniqueId val="{00000006-456E-413B-99A5-2D3C95FE185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1.83</c:v>
                </c:pt>
                <c:pt idx="8">
                  <c:v>#N/A</c:v>
                </c:pt>
                <c:pt idx="9">
                  <c:v>2.04</c:v>
                </c:pt>
              </c:numCache>
            </c:numRef>
          </c:val>
          <c:extLst>
            <c:ext xmlns:c16="http://schemas.microsoft.com/office/drawing/2014/chart" uri="{C3380CC4-5D6E-409C-BE32-E72D297353CC}">
              <c16:uniqueId val="{00000007-456E-413B-99A5-2D3C95FE18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2.17</c:v>
                </c:pt>
                <c:pt idx="2">
                  <c:v>#N/A</c:v>
                </c:pt>
                <c:pt idx="3">
                  <c:v>3.15</c:v>
                </c:pt>
                <c:pt idx="4">
                  <c:v>#N/A</c:v>
                </c:pt>
                <c:pt idx="5">
                  <c:v>3.6</c:v>
                </c:pt>
                <c:pt idx="6">
                  <c:v>#N/A</c:v>
                </c:pt>
                <c:pt idx="7">
                  <c:v>3.31</c:v>
                </c:pt>
                <c:pt idx="8">
                  <c:v>#N/A</c:v>
                </c:pt>
                <c:pt idx="9">
                  <c:v>3.04</c:v>
                </c:pt>
              </c:numCache>
            </c:numRef>
          </c:val>
          <c:extLst>
            <c:ext xmlns:c16="http://schemas.microsoft.com/office/drawing/2014/chart" uri="{C3380CC4-5D6E-409C-BE32-E72D297353CC}">
              <c16:uniqueId val="{00000008-456E-413B-99A5-2D3C95FE18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8.86</c:v>
                </c:pt>
                <c:pt idx="2">
                  <c:v>#N/A</c:v>
                </c:pt>
                <c:pt idx="3">
                  <c:v>9.23</c:v>
                </c:pt>
                <c:pt idx="4">
                  <c:v>#N/A</c:v>
                </c:pt>
                <c:pt idx="5">
                  <c:v>9.2799999999999994</c:v>
                </c:pt>
                <c:pt idx="6">
                  <c:v>#N/A</c:v>
                </c:pt>
                <c:pt idx="7">
                  <c:v>10.89</c:v>
                </c:pt>
                <c:pt idx="8">
                  <c:v>#N/A</c:v>
                </c:pt>
                <c:pt idx="9">
                  <c:v>9.5</c:v>
                </c:pt>
              </c:numCache>
            </c:numRef>
          </c:val>
          <c:extLst>
            <c:ext xmlns:c16="http://schemas.microsoft.com/office/drawing/2014/chart" uri="{C3380CC4-5D6E-409C-BE32-E72D297353CC}">
              <c16:uniqueId val="{00000009-456E-413B-99A5-2D3C95FE18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3748</c:v>
                </c:pt>
                <c:pt idx="5">
                  <c:v>3808</c:v>
                </c:pt>
                <c:pt idx="8">
                  <c:v>3767</c:v>
                </c:pt>
                <c:pt idx="11">
                  <c:v>3812</c:v>
                </c:pt>
                <c:pt idx="14">
                  <c:v>4043</c:v>
                </c:pt>
              </c:numCache>
            </c:numRef>
          </c:val>
          <c:extLst>
            <c:ext xmlns:c16="http://schemas.microsoft.com/office/drawing/2014/chart" uri="{C3380CC4-5D6E-409C-BE32-E72D297353CC}">
              <c16:uniqueId val="{00000000-18AF-4A58-BE78-70CC59824A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AF-4A58-BE78-70CC59824A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12</c:v>
                </c:pt>
                <c:pt idx="6">
                  <c:v>11</c:v>
                </c:pt>
                <c:pt idx="9">
                  <c:v>8</c:v>
                </c:pt>
                <c:pt idx="12">
                  <c:v>1</c:v>
                </c:pt>
              </c:numCache>
            </c:numRef>
          </c:val>
          <c:extLst>
            <c:ext xmlns:c16="http://schemas.microsoft.com/office/drawing/2014/chart" uri="{C3380CC4-5D6E-409C-BE32-E72D297353CC}">
              <c16:uniqueId val="{00000002-18AF-4A58-BE78-70CC59824A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144</c:v>
                </c:pt>
                <c:pt idx="3">
                  <c:v>165</c:v>
                </c:pt>
                <c:pt idx="6">
                  <c:v>122</c:v>
                </c:pt>
                <c:pt idx="9">
                  <c:v>114</c:v>
                </c:pt>
                <c:pt idx="12">
                  <c:v>128</c:v>
                </c:pt>
              </c:numCache>
            </c:numRef>
          </c:val>
          <c:extLst>
            <c:ext xmlns:c16="http://schemas.microsoft.com/office/drawing/2014/chart" uri="{C3380CC4-5D6E-409C-BE32-E72D297353CC}">
              <c16:uniqueId val="{00000003-18AF-4A58-BE78-70CC59824A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483</c:v>
                </c:pt>
                <c:pt idx="3">
                  <c:v>483</c:v>
                </c:pt>
                <c:pt idx="6">
                  <c:v>464</c:v>
                </c:pt>
                <c:pt idx="9">
                  <c:v>424</c:v>
                </c:pt>
                <c:pt idx="12">
                  <c:v>430</c:v>
                </c:pt>
              </c:numCache>
            </c:numRef>
          </c:val>
          <c:extLst>
            <c:ext xmlns:c16="http://schemas.microsoft.com/office/drawing/2014/chart" uri="{C3380CC4-5D6E-409C-BE32-E72D297353CC}">
              <c16:uniqueId val="{00000004-18AF-4A58-BE78-70CC59824A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AF-4A58-BE78-70CC59824A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AF-4A58-BE78-70CC59824A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3179</c:v>
                </c:pt>
                <c:pt idx="3">
                  <c:v>2844</c:v>
                </c:pt>
                <c:pt idx="6">
                  <c:v>2586</c:v>
                </c:pt>
                <c:pt idx="9">
                  <c:v>2477</c:v>
                </c:pt>
                <c:pt idx="12">
                  <c:v>2907</c:v>
                </c:pt>
              </c:numCache>
            </c:numRef>
          </c:val>
          <c:extLst>
            <c:ext xmlns:c16="http://schemas.microsoft.com/office/drawing/2014/chart" uri="{C3380CC4-5D6E-409C-BE32-E72D297353CC}">
              <c16:uniqueId val="{00000007-18AF-4A58-BE78-70CC59824A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c:v>
                </c:pt>
                <c:pt idx="2">
                  <c:v>#N/A</c:v>
                </c:pt>
                <c:pt idx="3">
                  <c:v>#N/A</c:v>
                </c:pt>
                <c:pt idx="4">
                  <c:v>-304</c:v>
                </c:pt>
                <c:pt idx="5">
                  <c:v>#N/A</c:v>
                </c:pt>
                <c:pt idx="6">
                  <c:v>#N/A</c:v>
                </c:pt>
                <c:pt idx="7">
                  <c:v>-584</c:v>
                </c:pt>
                <c:pt idx="8">
                  <c:v>#N/A</c:v>
                </c:pt>
                <c:pt idx="9">
                  <c:v>#N/A</c:v>
                </c:pt>
                <c:pt idx="10">
                  <c:v>-789</c:v>
                </c:pt>
                <c:pt idx="11">
                  <c:v>#N/A</c:v>
                </c:pt>
                <c:pt idx="12">
                  <c:v>#N/A</c:v>
                </c:pt>
                <c:pt idx="13">
                  <c:v>-577</c:v>
                </c:pt>
                <c:pt idx="14">
                  <c:v>#N/A</c:v>
                </c:pt>
              </c:numCache>
            </c:numRef>
          </c:val>
          <c:smooth val="0"/>
          <c:extLst>
            <c:ext xmlns:c16="http://schemas.microsoft.com/office/drawing/2014/chart" uri="{C3380CC4-5D6E-409C-BE32-E72D297353CC}">
              <c16:uniqueId val="{00000008-18AF-4A58-BE78-70CC59824A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29925</c:v>
                </c:pt>
                <c:pt idx="5">
                  <c:v>29217</c:v>
                </c:pt>
                <c:pt idx="8">
                  <c:v>30320</c:v>
                </c:pt>
                <c:pt idx="11">
                  <c:v>31271</c:v>
                </c:pt>
                <c:pt idx="14">
                  <c:v>30464</c:v>
                </c:pt>
              </c:numCache>
            </c:numRef>
          </c:val>
          <c:extLst>
            <c:ext xmlns:c16="http://schemas.microsoft.com/office/drawing/2014/chart" uri="{C3380CC4-5D6E-409C-BE32-E72D297353CC}">
              <c16:uniqueId val="{00000000-BA82-4E45-8AA0-04FC1AF731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75</c:v>
                </c:pt>
                <c:pt idx="5">
                  <c:v>66</c:v>
                </c:pt>
                <c:pt idx="8">
                  <c:v>58</c:v>
                </c:pt>
                <c:pt idx="11">
                  <c:v>95</c:v>
                </c:pt>
                <c:pt idx="14">
                  <c:v>57</c:v>
                </c:pt>
              </c:numCache>
            </c:numRef>
          </c:val>
          <c:extLst>
            <c:ext xmlns:c16="http://schemas.microsoft.com/office/drawing/2014/chart" uri="{C3380CC4-5D6E-409C-BE32-E72D297353CC}">
              <c16:uniqueId val="{00000001-BA82-4E45-8AA0-04FC1AF731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16111</c:v>
                </c:pt>
                <c:pt idx="5">
                  <c:v>14911</c:v>
                </c:pt>
                <c:pt idx="8">
                  <c:v>14489</c:v>
                </c:pt>
                <c:pt idx="11">
                  <c:v>14184</c:v>
                </c:pt>
                <c:pt idx="14">
                  <c:v>13494</c:v>
                </c:pt>
              </c:numCache>
            </c:numRef>
          </c:val>
          <c:extLst>
            <c:ext xmlns:c16="http://schemas.microsoft.com/office/drawing/2014/chart" uri="{C3380CC4-5D6E-409C-BE32-E72D297353CC}">
              <c16:uniqueId val="{00000002-BA82-4E45-8AA0-04FC1AF731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82-4E45-8AA0-04FC1AF731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82-4E45-8AA0-04FC1AF731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82-4E45-8AA0-04FC1AF731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4197</c:v>
                </c:pt>
                <c:pt idx="3">
                  <c:v>3874</c:v>
                </c:pt>
                <c:pt idx="6">
                  <c:v>4054</c:v>
                </c:pt>
                <c:pt idx="9">
                  <c:v>3817</c:v>
                </c:pt>
                <c:pt idx="12">
                  <c:v>3913</c:v>
                </c:pt>
              </c:numCache>
            </c:numRef>
          </c:val>
          <c:extLst>
            <c:ext xmlns:c16="http://schemas.microsoft.com/office/drawing/2014/chart" uri="{C3380CC4-5D6E-409C-BE32-E72D297353CC}">
              <c16:uniqueId val="{00000006-BA82-4E45-8AA0-04FC1AF731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290</c:v>
                </c:pt>
                <c:pt idx="3">
                  <c:v>233</c:v>
                </c:pt>
                <c:pt idx="6">
                  <c:v>212</c:v>
                </c:pt>
                <c:pt idx="9">
                  <c:v>230</c:v>
                </c:pt>
                <c:pt idx="12">
                  <c:v>424</c:v>
                </c:pt>
              </c:numCache>
            </c:numRef>
          </c:val>
          <c:extLst>
            <c:ext xmlns:c16="http://schemas.microsoft.com/office/drawing/2014/chart" uri="{C3380CC4-5D6E-409C-BE32-E72D297353CC}">
              <c16:uniqueId val="{00000007-BA82-4E45-8AA0-04FC1AF731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6645</c:v>
                </c:pt>
                <c:pt idx="3">
                  <c:v>4152</c:v>
                </c:pt>
                <c:pt idx="6">
                  <c:v>4688</c:v>
                </c:pt>
                <c:pt idx="9">
                  <c:v>4946</c:v>
                </c:pt>
                <c:pt idx="12">
                  <c:v>4325</c:v>
                </c:pt>
              </c:numCache>
            </c:numRef>
          </c:val>
          <c:extLst>
            <c:ext xmlns:c16="http://schemas.microsoft.com/office/drawing/2014/chart" uri="{C3380CC4-5D6E-409C-BE32-E72D297353CC}">
              <c16:uniqueId val="{00000008-BA82-4E45-8AA0-04FC1AF731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82-4E45-8AA0-04FC1AF731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21324</c:v>
                </c:pt>
                <c:pt idx="3">
                  <c:v>19958</c:v>
                </c:pt>
                <c:pt idx="6">
                  <c:v>21365</c:v>
                </c:pt>
                <c:pt idx="9">
                  <c:v>23173</c:v>
                </c:pt>
                <c:pt idx="12">
                  <c:v>22193</c:v>
                </c:pt>
              </c:numCache>
            </c:numRef>
          </c:val>
          <c:extLst>
            <c:ext xmlns:c16="http://schemas.microsoft.com/office/drawing/2014/chart" uri="{C3380CC4-5D6E-409C-BE32-E72D297353CC}">
              <c16:uniqueId val="{0000000A-BA82-4E45-8AA0-04FC1AF731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82-4E45-8AA0-04FC1AF731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3491</c:v>
                </c:pt>
                <c:pt idx="1">
                  <c:v>3383</c:v>
                </c:pt>
                <c:pt idx="2">
                  <c:v>3378</c:v>
                </c:pt>
              </c:numCache>
            </c:numRef>
          </c:val>
          <c:extLst>
            <c:ext xmlns:c16="http://schemas.microsoft.com/office/drawing/2014/chart" uri="{C3380CC4-5D6E-409C-BE32-E72D297353CC}">
              <c16:uniqueId val="{00000000-7822-4D23-9BA2-6BD829C86D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5607</c:v>
                </c:pt>
                <c:pt idx="1">
                  <c:v>4233</c:v>
                </c:pt>
                <c:pt idx="2">
                  <c:v>3427</c:v>
                </c:pt>
              </c:numCache>
            </c:numRef>
          </c:val>
          <c:extLst>
            <c:ext xmlns:c16="http://schemas.microsoft.com/office/drawing/2014/chart" uri="{C3380CC4-5D6E-409C-BE32-E72D297353CC}">
              <c16:uniqueId val="{00000001-7822-4D23-9BA2-6BD829C86D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8156</c:v>
                </c:pt>
                <c:pt idx="1">
                  <c:v>9323</c:v>
                </c:pt>
                <c:pt idx="2">
                  <c:v>9599</c:v>
                </c:pt>
              </c:numCache>
            </c:numRef>
          </c:val>
          <c:extLst>
            <c:ext xmlns:c16="http://schemas.microsoft.com/office/drawing/2014/chart" uri="{C3380CC4-5D6E-409C-BE32-E72D297353CC}">
              <c16:uniqueId val="{00000002-7822-4D23-9BA2-6BD829C86D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{A02E38FE-CA05-4BDE-944C-EDAA75E1B71C}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0DC-4BB7-9007-97F0773986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{32FEC502-934C-4C07-8D5D-381E2C461994}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DC-4BB7-9007-97F0773986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{82BE2FAE-460D-4AE4-84B9-614EF839A0A7}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DC-4BB7-9007-97F0773986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{88B7FE90-CEAD-4F17-9B30-78BE28413E19}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DC-4BB7-9007-97F0773986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{10D9E30C-7D50-42F4-85C3-EAB44D95990A}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DC-4BB7-9007-97F0773986D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{C6D56B77-6F2B-41E8-ADE1-F407D8473B66}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0DC-4BB7-9007-97F0773986D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{F17DBC22-FC30-4A42-BEB1-1172400085AE}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0DC-4BB7-9007-97F0773986D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{55F9FE5F-A817-4529-BC13-4AF262721A45}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0DC-4BB7-9007-97F0773986D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{EBDF40A2-E892-4F84-9E47-DACC5BC41B18}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0DC-4BB7-9007-97F0773986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58</c:v>
                </c:pt>
                <c:pt idx="16">
                  <c:v>59.3</c:v>
                </c:pt>
                <c:pt idx="24">
                  <c:v>60.5</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0DC-4BB7-9007-97F0773986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{A1468AC6-F2AB-4AF7-8B6D-89FBFD8DF839}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0DC-4BB7-9007-97F0773986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{C383DAD4-40FE-4A8B-BF05-31E9858CDD0D}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DC-4BB7-9007-97F0773986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{A5E43D94-9DC2-4C1F-B578-E051A5E73F0C}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DC-4BB7-9007-97F0773986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{F42EA422-00C7-43DB-86A8-061AA3D17E4F}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DC-4BB7-9007-97F0773986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{3705B4C1-AA0B-4BEE-95F7-7CB273C59509}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DC-4BB7-9007-97F0773986D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{92E1CFC1-E853-4B4C-B4D3-69E904D982DC}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0DC-4BB7-9007-97F0773986D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{E73DC796-FA6F-474E-962A-947ACDBC6C83}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0DC-4BB7-9007-97F0773986D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{A1946EC8-3461-41CB-AA2E-A1BA454D571E}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0DC-4BB7-9007-97F0773986D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{AE746E74-A8EC-463B-9F67-4C9B7202C27E}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0DC-4BB7-9007-97F0773986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F0DC-4BB7-9007-97F0773986DD}"/>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{0AAF1BE0-2825-4B48-A725-1C4554471DC8}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14C-4F9C-A99F-E3A83A651F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{1E0778B4-3568-4D77-BD05-612809F78B3B}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4C-4F9C-A99F-E3A83A651F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{1BCFF594-2C05-4C7F-8C87-3A8B643D0B54}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4C-4F9C-A99F-E3A83A651F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{13B52163-F964-4E3C-AFB7-F491B08EBCBA}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4C-4F9C-A99F-E3A83A651F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{B36860A2-DD91-44AD-A53E-8B03A191D112}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4C-4F9C-A99F-E3A83A651FF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{9EE1EF51-A568-4EF6-98D6-AC71B2D05348}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14C-4F9C-A99F-E3A83A651FF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{60776D25-60D3-4B87-89C6-FB88B50DB5C3}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14C-4F9C-A99F-E3A83A651FF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{CE60EE4F-BAF9-4673-8317-1D8EC12D9E93}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14C-4F9C-A99F-E3A83A651FF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{F8082D79-7606-45DA-A683-A0E2D02463FD}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14C-4F9C-A99F-E3A83A651F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0.8</c:v>
                </c:pt>
                <c:pt idx="16">
                  <c:v>-2</c:v>
                </c:pt>
                <c:pt idx="24">
                  <c:v>-4.0999999999999996</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14C-4F9C-A99F-E3A83A651F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{60AA29D3-223A-4138-8B0F-D3F3028BC8F6}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14C-4F9C-A99F-E3A83A651F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{81BCA821-C267-48F9-8613-73567FECF38A}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4C-4F9C-A99F-E3A83A651F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{B8251718-4769-4F6F-894B-5D2C82254C82}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4C-4F9C-A99F-E3A83A651F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{DF4F5717-D5C8-4E3F-9316-2008212CBA2D}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4C-4F9C-A99F-E3A83A651F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{51A8FD9E-79A4-49FE-B040-6F1DA1C715D9}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4C-4F9C-A99F-E3A83A651FF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{B7F77A0D-B634-4047-881D-9D3269F3D361}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14C-4F9C-A99F-E3A83A651FF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{2A3B1814-B5A3-4173-B0F5-7B04873707E1}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14C-4F9C-A99F-E3A83A651FF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{3BD5E2C7-A59F-4163-9304-DD06C69B0130}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14C-4F9C-A99F-E3A83A651FF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{10113693-E617-49E8-B3DE-87B83797580C}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14C-4F9C-A99F-E3A83A651F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14C-4F9C-A99F-E3A83A651FFA}"/>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9626DE1-BE38-439C-BF3C-40FA79E7F424}"/>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54DE74B-9408-4E38-B730-0EF81E2048D1}"/>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年度も含め、これまで継続的に繰上償還を行うことで後年度の公債費抑制を図っているが、近年の大型事業の財源である旧合併特例事業債の償還開始により、</a:t>
          </a:r>
          <a:r>
            <a:rPr kumimoji="1" lang="en-US" altLang="ja-JP" sz="1300">
              <a:latin typeface="ＭＳ ゴシック" pitchFamily="49" charset="-128"/>
              <a:ea typeface="ＭＳ ゴシック" pitchFamily="49" charset="-128"/>
            </a:rPr>
            <a:t>430</a:t>
          </a:r>
          <a:r>
            <a:rPr kumimoji="1" lang="ja-JP" altLang="en-US" sz="1300">
              <a:latin typeface="ＭＳ ゴシック" pitchFamily="49" charset="-128"/>
              <a:ea typeface="ＭＳ ゴシック" pitchFamily="49" charset="-128"/>
            </a:rPr>
            <a:t>百万円の増となっている。</a:t>
          </a:r>
        </a:p>
        <a:p>
          <a:r>
            <a:rPr kumimoji="1" lang="ja-JP" altLang="en-US" sz="1300">
              <a:latin typeface="ＭＳ ゴシック" pitchFamily="49" charset="-128"/>
              <a:ea typeface="ＭＳ ゴシック" pitchFamily="49" charset="-128"/>
            </a:rPr>
            <a:t>　一方、平成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年度より算入公債費等が元利償還金等を上回ったことで実質公債比率の分子はマイナスとなり、令和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年度については、▲</a:t>
          </a:r>
          <a:r>
            <a:rPr kumimoji="1" lang="en-US" altLang="ja-JP" sz="1300">
              <a:latin typeface="ＭＳ ゴシック" pitchFamily="49" charset="-128"/>
              <a:ea typeface="ＭＳ ゴシック" pitchFamily="49" charset="-128"/>
            </a:rPr>
            <a:t>577</a:t>
          </a:r>
          <a:r>
            <a:rPr kumimoji="1" lang="ja-JP" altLang="en-US" sz="1300">
              <a:latin typeface="ＭＳ ゴシック" pitchFamily="49" charset="-128"/>
              <a:ea typeface="ＭＳ ゴシック" pitchFamily="49" charset="-128"/>
            </a:rPr>
            <a:t>百万円となっている。</a:t>
          </a:r>
        </a:p>
        <a:p>
          <a:r>
            <a:rPr kumimoji="1" lang="ja-JP" altLang="en-US" sz="1300">
              <a:latin typeface="ＭＳ ゴシック" pitchFamily="49" charset="-128"/>
              <a:ea typeface="ＭＳ ゴシック" pitchFamily="49" charset="-128"/>
            </a:rPr>
            <a:t>　今後も財政計画に基づいた繰上償還を予定しているが、令和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年度は、自転車歩行者専用道路整備事業等の大型建設事業への借入が控えていることから、財源確保については、過度な地方債依存とならない財政運営に努める。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満期一括償還の償還財源としての積み立ては行っていない。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一般会計等に係る地方債の現在高は、当該年度に繰上償還を実施したことにより、</a:t>
          </a:r>
          <a:r>
            <a:rPr kumimoji="1" lang="en-US" altLang="ja-JP" sz="1300">
              <a:latin typeface="ＭＳ ゴシック" pitchFamily="49" charset="-128"/>
              <a:ea typeface="ＭＳ ゴシック" pitchFamily="49" charset="-128"/>
            </a:rPr>
            <a:t>980</a:t>
          </a:r>
          <a:r>
            <a:rPr kumimoji="1" lang="ja-JP" altLang="en-US" sz="1300">
              <a:latin typeface="ＭＳ ゴシック" pitchFamily="49" charset="-128"/>
              <a:ea typeface="ＭＳ ゴシック" pitchFamily="49" charset="-128"/>
            </a:rPr>
            <a:t>百万円の減少となっている。</a:t>
          </a:r>
        </a:p>
        <a:p>
          <a:r>
            <a:rPr kumimoji="1" lang="ja-JP" altLang="en-US" sz="1300">
              <a:latin typeface="ＭＳ ゴシック" pitchFamily="49" charset="-128"/>
              <a:ea typeface="ＭＳ ゴシック" pitchFamily="49" charset="-128"/>
            </a:rPr>
            <a:t>　充当可能財源等は、繰上償還の財源として減債基金の取崩し、公共施設の改修工事等の財源として公共施設整備基金の取崩しを行ったほか、基準財政需要額算入見込額が、公債費の理論償還の終了等により前年度比</a:t>
          </a:r>
          <a:r>
            <a:rPr kumimoji="1" lang="en-US" altLang="ja-JP" sz="1300">
              <a:latin typeface="ＭＳ ゴシック" pitchFamily="49" charset="-128"/>
              <a:ea typeface="ＭＳ ゴシック" pitchFamily="49" charset="-128"/>
            </a:rPr>
            <a:t>807</a:t>
          </a:r>
          <a:r>
            <a:rPr kumimoji="1" lang="ja-JP" altLang="en-US" sz="1300">
              <a:latin typeface="ＭＳ ゴシック" pitchFamily="49" charset="-128"/>
              <a:ea typeface="ＭＳ ゴシック" pitchFamily="49" charset="-128"/>
            </a:rPr>
            <a:t>百万円の減となり、全体では前年度と比較し</a:t>
          </a:r>
          <a:r>
            <a:rPr kumimoji="1" lang="en-US" altLang="ja-JP" sz="1300">
              <a:latin typeface="ＭＳ ゴシック" pitchFamily="49" charset="-128"/>
              <a:ea typeface="ＭＳ ゴシック" pitchFamily="49" charset="-128"/>
            </a:rPr>
            <a:t>1,535</a:t>
          </a:r>
          <a:r>
            <a:rPr kumimoji="1" lang="ja-JP" altLang="en-US" sz="1300">
              <a:latin typeface="ＭＳ ゴシック" pitchFamily="49" charset="-128"/>
              <a:ea typeface="ＭＳ ゴシック" pitchFamily="49" charset="-128"/>
            </a:rPr>
            <a:t>百万円の減少となっている。</a:t>
          </a:r>
        </a:p>
        <a:p>
          <a:r>
            <a:rPr kumimoji="1" lang="ja-JP" altLang="en-US" sz="1300">
              <a:latin typeface="ＭＳ ゴシック" pitchFamily="49" charset="-128"/>
              <a:ea typeface="ＭＳ ゴシック" pitchFamily="49" charset="-128"/>
            </a:rPr>
            <a:t>　また、これまでと同様に充当可能財源等が将来負担額を上回ったため、将来負担比率の分子は、▲</a:t>
          </a:r>
          <a:r>
            <a:rPr kumimoji="1" lang="en-US" altLang="ja-JP" sz="1300">
              <a:latin typeface="ＭＳ ゴシック" pitchFamily="49" charset="-128"/>
              <a:ea typeface="ＭＳ ゴシック" pitchFamily="49" charset="-128"/>
            </a:rPr>
            <a:t>13,161</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　今後も自転車歩行者専用道路整備事業などの大型建設事業が控えており、地方債現在高の増加が見込まれることから、過度な地方債依存とならない財政運営と業務改善や事業の見直しによる経費の縮減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・適切な財源の確保により、財政調整基金の取崩しを回避していたが、令和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年度も新型コロナウイルス感染症対策の補正財源として、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百万円、ふるさと応援寄附基金に寄附金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百万円などを積立てた。一方、繰上償還の財源のため減債基金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百万円、ふるさと応援寄附基金の充当財源のため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百万円などを取崩したことにより、基金全体としては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・築年数を経過している公共施設等が多く、施設整備や老朽化対策など、今後の財政需要の増大に適切に対応していけるように個々の特定目的基金に積立てていくことを予定している。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・ふるさと応援寄附基金：世界遺産登録に関する事業、子どもたちの健全育成など寄附者の意向に沿った事業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・庁舎建設基金：本庁舎建設事業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年度以降の新型コロナウイルス感染症対策資金利子補給等補助金に要する経費を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百万円を積立て、施設整備に必要な財源として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百万円を積立て、公共施設の整備に必要な財源として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助金に必要な財源として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・学校施設整備基金：築年数が経過している施設が多く、学校施設整備の財源として、今後も年間数億円程度を積立てる予定である。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・庁舎建設基金：庁舎建設に要する財源を確保するため、今後も年間数億円程度を積立てる予定である。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財政調整基金残高は、適切な財源の確保と歳出の精査等により、これまで取崩しを回避してきたが、令和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年度も新型コロナウイルス感染症対策の補正財源として、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雇用の低迷や人口減少による税収の減少、普通交付税合併算定替の終了などにより、今後更に厳しい財政状況が想定されることから、将来負担に備え基金の確保に努める。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・後年度の財政負担軽減のため、財政計画に基づき令和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年度まで実施する繰上償還の財源として取崩すこととしている。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6D34A9-BB47-41C2-9CBB-FEA35EE1C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720880-D8C2-474B-9D8E-7D081E69B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9AA139E-5D79-4B44-8485-0DA33D2DC4D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D660AD5-F1BC-4123-BDDA-4F5928F8E0E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B2F99D5-4C3C-4630-A34B-140D2D2F319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A0D616-EFED-4B24-8679-7463AEEE871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31CB5C4-A6D9-4697-950B-7A9734FBA1A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004F4BD-D563-4E5A-911E-31FD9A1515C5}"/>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6B3DB07-736F-4D29-8198-DD40ECAD5F08}"/>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EB68F7B-3E36-465B-A2D5-0345EEFA635C}"/>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9CC17E5-E8CA-416E-BCF4-E0C212285C7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ED42252-1043-4223-9758-EF321E5E4B5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7B5CB7-DA08-4E80-AF4B-228DB9E041D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B33C985-5970-4279-A030-66AFABFB12A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6DF9AC5-F20F-4F3E-A083-28EB004E6FA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1DE8FD5-498B-41DE-8A49-52F7C56DF07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A4F8F0F-5C41-4A3C-8FF8-92A06DF3A69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F2D8440-FE80-44EB-B21B-8103B95342A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4C5AAF-C04D-485D-B39F-FB0D91A02B8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7384B11-8E40-4013-A56F-9A86BB70200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E0C7A77-46AE-434C-B842-8CB840A1A68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AB5155B-CAF1-4C76-AA48-40BB60035A5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6A14867-CD47-49E9-AD67-095D3FD3A00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BE4D1A2-0B14-46A9-AD0C-05C8D586A21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F1F7D32-B77A-41C4-832B-98A80B83FF1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801122C-6DBE-4331-BBE0-624CF08A2F0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C2193AC-9475-420C-AF79-84791D6C399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26D80C3-D2F4-4149-ACBC-E1A38C83A42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FA88A79-86D0-4605-9E37-ED7DB729FA6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19884D6-10EA-45A0-B454-8E3EC4809A1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7129543-37B9-49B1-BF20-1D1DC702556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19A1FBA-938E-4CC1-9923-6036D2620A0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DBE7117-E41D-4E18-A269-FB64ADEDFC1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8F6B69B-28D5-40F7-AD6A-3957DE4BA22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92D9F01-E081-4440-9BE5-0E0DCC64F46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3EA4FB6-8FD2-4836-B7D5-C6B1546F286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9B4C343-14EC-4CF6-A3E9-FC861509482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3A67662-2BC8-4FF6-9EEA-9E7CB1D806B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AA9738C-86E9-41C9-BEE3-4CF3481497A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480533-3E7D-49A3-AE3E-EF84023C434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2BFD5A2-D65D-4102-97C2-8ABA4259C8D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73C59D0-FAA5-4C16-9666-361024CDCC0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E96321E-65D1-4998-9185-C0B3D9E6BEA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0A86F79-EF66-47C2-8D02-FC76A6F5F32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310A2D6-51FB-4695-9CB8-C8DF358101D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DBF0C16-D500-46DD-9335-62675DA4B0F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D36E51E-1518-4EA2-9472-DE8D41F2E94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0EC9471-60A7-4E83-B2E7-BA93B1EAA8B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6D7AD82-268D-4E74-BE71-EC146E9D018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F4CEBC5-797F-40DC-A693-64E454F289F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96A02A0-3F4F-4DF3-98A4-0EB76E2908E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F02096A-245C-4D90-8C06-BE268C88293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E026A85-0B92-4008-9AF9-F10E9147C91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1A85FDB-C3B4-44D4-B013-8EB46C41391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59828D9-5AF5-43D2-A850-FD0C815F3E3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DC8D3BA-3F7A-4D6A-BE47-0BE0E1FD8E1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0C774FD-F979-4631-B93A-7B1C6D222D0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年度改訂）において、今後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建物</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の更新費用の</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％縮減という目標を掲げ、老朽化した施設の集約化・複合化や除却を進めている。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有形固定資産減価償却率については、上昇傾向にはあるものの、類似団体平均と比較すると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F99A76B-A5EB-4714-BC8B-7CDD713A9DC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A02FE02-72A9-4A24-9263-20A9D7640CC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8C4BB89-7E0E-4BB1-9069-BB13DC09B07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3089326-3FB8-4485-A492-436F1E6CE72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8C93DC21-5883-4C23-920E-B115DDB3A094}"/>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C6BA5CF-0CFC-401C-AD3E-C0982832BE5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1A6FA1F-5AC1-4A73-8B3F-1B6CB0368A5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6602FBE-1465-4F14-9FB4-329E2860F91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D339226-BC1B-4D9E-BC49-52DDB55BF0A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F9EE410-87EB-4ED9-BE75-98E0A619D323}"/>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A205787-51E2-4932-97B3-22512A07336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D414E6E-2339-4C18-87E5-D503B45DC21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FF3ECD1-2585-4EFF-B08F-805215D2121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CB5C4D7-4141-41BF-98C3-3E233B8099C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B78DF737-0937-4C9F-82F1-089384056F39}"/>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40CA803-B0CC-4EBF-B773-38ED69F6C03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7A4C5E0F-A2EA-4D0B-B171-6B2743392A0E}"/>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9558E1F3-5791-49B3-AAA4-BBAD65B51233}"/>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0550187F-4C1B-47ED-931A-FCEB4F8D63C1}"/>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81F0EA98-F92D-49E2-9781-10E4DED23FC7}"/>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82D7BE8D-2887-4F76-B214-5C16135A62B6}"/>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0" name="有形固定資産減価償却率平均値テキスト">
          <a:extLst>
            <a:ext uri="{FF2B5EF4-FFF2-40B4-BE49-F238E27FC236}">
              <a16:creationId xmlns:a16="http://schemas.microsoft.com/office/drawing/2014/main" id="{F8A3AB8F-C531-4F17-8B7E-EE1C9EAA36C5}"/>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6D1B4B99-05FC-4D97-8491-7071837B105B}"/>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49FF97A4-3063-48E7-9633-588821DCCE59}"/>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87E8C79C-ECE3-4C1B-B921-03C34F779155}"/>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8563FB7C-8FAD-4809-9F28-9683B05E3CBC}"/>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3EAF36A2-C87F-4CA8-A84B-E717DA2155B7}"/>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F41E0DD-B6B7-49C4-9138-AF12DAE3930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F6F1320-8BE6-4332-8886-0C89AA611C2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4FC7278-5C1B-48BF-928F-CEC186AE33D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31BDFF0-C821-4F48-9E47-B76D76646A5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152A479-307C-49D4-8958-105FAE88C46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91" name="楕円 90">
          <a:extLst>
            <a:ext uri="{FF2B5EF4-FFF2-40B4-BE49-F238E27FC236}">
              <a16:creationId xmlns:a16="http://schemas.microsoft.com/office/drawing/2014/main" id="{77317955-CA9E-4BC5-9DA6-B23149305AFB}"/>
            </a:ext>
          </a:extLst>
        </xdr:cNvPr>
        <xdr:cNvSpPr/>
      </xdr:nvSpPr>
      <xdr:spPr>
        <a:xfrm>
          <a:off x="47117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92" name="有形固定資産減価償却率該当値テキスト">
          <a:extLst>
            <a:ext uri="{FF2B5EF4-FFF2-40B4-BE49-F238E27FC236}">
              <a16:creationId xmlns:a16="http://schemas.microsoft.com/office/drawing/2014/main" id="{694C4443-39B5-4255-AC98-4352F6F10BCA}"/>
            </a:ext>
          </a:extLst>
        </xdr:cNvPr>
        <xdr:cNvSpPr txBox="1"/>
      </xdr:nvSpPr>
      <xdr:spPr>
        <a:xfrm>
          <a:off x="4813300"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93" name="楕円 92">
          <a:extLst>
            <a:ext uri="{FF2B5EF4-FFF2-40B4-BE49-F238E27FC236}">
              <a16:creationId xmlns:a16="http://schemas.microsoft.com/office/drawing/2014/main" id="{DFB77256-E955-450A-BA36-DB31D982B761}"/>
            </a:ext>
          </a:extLst>
        </xdr:cNvPr>
        <xdr:cNvSpPr/>
      </xdr:nvSpPr>
      <xdr:spPr>
        <a:xfrm>
          <a:off x="4000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126471</xdr:rowOff>
    </xdr:from>
    <xdr:to>
      <xdr:col>23</xdr:col>
      <xdr:colOff>85725</xdr:colOff>
      <xdr:row>30</xdr:row>
      <xdr:rowOff>149860</xdr:rowOff>
    </xdr:to>
    <xdr:cxnSp macro="">
      <xdr:nvCxnSpPr>
        <xdr:cNvPr id="94" name="直線コネクタ 93">
          <a:extLst>
            <a:ext uri="{FF2B5EF4-FFF2-40B4-BE49-F238E27FC236}">
              <a16:creationId xmlns:a16="http://schemas.microsoft.com/office/drawing/2014/main" id="{5D31040D-D55D-4928-9EED-783F118A3C4E}"/>
            </a:ext>
          </a:extLst>
        </xdr:cNvPr>
        <xdr:cNvCxnSpPr/>
      </xdr:nvCxnSpPr>
      <xdr:spPr>
        <a:xfrm>
          <a:off x="4051300" y="5269971"/>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54081</xdr:rowOff>
    </xdr:from>
    <xdr:to>
      <xdr:col>15</xdr:col>
      <xdr:colOff>187325</xdr:colOff>
      <xdr:row>30</xdr:row>
      <xdr:rowOff>155681</xdr:rowOff>
    </xdr:to>
    <xdr:sp macro="" textlink="">
      <xdr:nvSpPr>
        <xdr:cNvPr id="95" name="楕円 94">
          <a:extLst>
            <a:ext uri="{FF2B5EF4-FFF2-40B4-BE49-F238E27FC236}">
              <a16:creationId xmlns:a16="http://schemas.microsoft.com/office/drawing/2014/main" id="{46DBA490-B8BB-4062-AE24-D93668F3EB31}"/>
            </a:ext>
          </a:extLst>
        </xdr:cNvPr>
        <xdr:cNvSpPr/>
      </xdr:nvSpPr>
      <xdr:spPr>
        <a:xfrm>
          <a:off x="3238500" y="5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104881</xdr:rowOff>
    </xdr:from>
    <xdr:to>
      <xdr:col>19</xdr:col>
      <xdr:colOff>136525</xdr:colOff>
      <xdr:row>30</xdr:row>
      <xdr:rowOff>126471</xdr:rowOff>
    </xdr:to>
    <xdr:cxnSp macro="">
      <xdr:nvCxnSpPr>
        <xdr:cNvPr id="96" name="直線コネクタ 95">
          <a:extLst>
            <a:ext uri="{FF2B5EF4-FFF2-40B4-BE49-F238E27FC236}">
              <a16:creationId xmlns:a16="http://schemas.microsoft.com/office/drawing/2014/main" id="{77DC5F5B-EF73-434D-8F10-164D0AC40A41}"/>
            </a:ext>
          </a:extLst>
        </xdr:cNvPr>
        <xdr:cNvCxnSpPr/>
      </xdr:nvCxnSpPr>
      <xdr:spPr>
        <a:xfrm>
          <a:off x="3289300" y="524838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11489EFB-5D53-4C3D-AB14-746CE5B19466}"/>
            </a:ext>
          </a:extLst>
        </xdr:cNvPr>
        <xdr:cNvSpPr/>
      </xdr:nvSpPr>
      <xdr:spPr>
        <a:xfrm>
          <a:off x="2476500" y="51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104881</xdr:rowOff>
    </xdr:to>
    <xdr:cxnSp macro="">
      <xdr:nvCxnSpPr>
        <xdr:cNvPr id="98" name="直線コネクタ 97">
          <a:extLst>
            <a:ext uri="{FF2B5EF4-FFF2-40B4-BE49-F238E27FC236}">
              <a16:creationId xmlns:a16="http://schemas.microsoft.com/office/drawing/2014/main" id="{7DB357C4-83F9-4F86-84CC-BAD17A8D097A}"/>
            </a:ext>
          </a:extLst>
        </xdr:cNvPr>
        <xdr:cNvCxnSpPr/>
      </xdr:nvCxnSpPr>
      <xdr:spPr>
        <a:xfrm>
          <a:off x="2527300" y="522499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9" name="楕円 98">
          <a:extLst>
            <a:ext uri="{FF2B5EF4-FFF2-40B4-BE49-F238E27FC236}">
              <a16:creationId xmlns:a16="http://schemas.microsoft.com/office/drawing/2014/main" id="{7CBC9DFB-1049-47CA-8ACE-6DDA28E714EC}"/>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611D0334-341A-403A-8026-3FA50D8B0699}"/>
            </a:ext>
          </a:extLst>
        </xdr:cNvPr>
        <xdr:cNvCxnSpPr/>
      </xdr:nvCxnSpPr>
      <xdr:spPr>
        <a:xfrm>
          <a:off x="1765300" y="519620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101" name="n_1aveValue有形固定資産減価償却率">
          <a:extLst>
            <a:ext uri="{FF2B5EF4-FFF2-40B4-BE49-F238E27FC236}">
              <a16:creationId xmlns:a16="http://schemas.microsoft.com/office/drawing/2014/main" id="{FA91C5CD-6CD4-42B1-A4E1-B5A86558092C}"/>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2" name="n_2aveValue有形固定資産減価償却率">
          <a:extLst>
            <a:ext uri="{FF2B5EF4-FFF2-40B4-BE49-F238E27FC236}">
              <a16:creationId xmlns:a16="http://schemas.microsoft.com/office/drawing/2014/main" id="{0C3E1DED-3C6F-431D-B639-DA5BEEA2B746}"/>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103" name="n_3aveValue有形固定資産減価償却率">
          <a:extLst>
            <a:ext uri="{FF2B5EF4-FFF2-40B4-BE49-F238E27FC236}">
              <a16:creationId xmlns:a16="http://schemas.microsoft.com/office/drawing/2014/main" id="{697D4E74-171B-4786-BC62-17931A44DA42}"/>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F70DC3C0-D400-448B-B76E-C62D6AEA43AB}"/>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105" name="n_1mainValue有形固定資産減価償却率">
          <a:extLst>
            <a:ext uri="{FF2B5EF4-FFF2-40B4-BE49-F238E27FC236}">
              <a16:creationId xmlns:a16="http://schemas.microsoft.com/office/drawing/2014/main" id="{AF993A1D-145A-40C7-9277-B05ED9DA7FF7}"/>
            </a:ext>
          </a:extLst>
        </xdr:cNvPr>
        <xdr:cNvSpPr txBox="1"/>
      </xdr:nvSpPr>
      <xdr:spPr>
        <a:xfrm>
          <a:off x="38360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758</xdr:rowOff>
    </xdr:from>
    <xdr:ext cx="405111" cy="259045"/>
    <xdr:sp macro="" textlink="">
      <xdr:nvSpPr>
        <xdr:cNvPr id="106" name="n_2mainValue有形固定資産減価償却率">
          <a:extLst>
            <a:ext uri="{FF2B5EF4-FFF2-40B4-BE49-F238E27FC236}">
              <a16:creationId xmlns:a16="http://schemas.microsoft.com/office/drawing/2014/main" id="{53A2BF18-E2C9-4C56-A024-039E123F4E49}"/>
            </a:ext>
          </a:extLst>
        </xdr:cNvPr>
        <xdr:cNvSpPr txBox="1"/>
      </xdr:nvSpPr>
      <xdr:spPr>
        <a:xfrm>
          <a:off x="3086744" y="497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A98C52E1-D193-494B-91A0-7B0EC8AA2418}"/>
            </a:ext>
          </a:extLst>
        </xdr:cNvPr>
        <xdr:cNvSpPr txBox="1"/>
      </xdr:nvSpPr>
      <xdr:spPr>
        <a:xfrm>
          <a:off x="2324744" y="494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8" name="n_4mainValue有形固定資産減価償却率">
          <a:extLst>
            <a:ext uri="{FF2B5EF4-FFF2-40B4-BE49-F238E27FC236}">
              <a16:creationId xmlns:a16="http://schemas.microsoft.com/office/drawing/2014/main" id="{4B73D097-1178-4FDC-898C-CD6E7B3B3F65}"/>
            </a:ext>
          </a:extLst>
        </xdr:cNvPr>
        <xdr:cNvSpPr txBox="1"/>
      </xdr:nvSpPr>
      <xdr:spPr>
        <a:xfrm>
          <a:off x="1562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12D01A8-7499-4DEC-994C-7AAE692DADD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28FDE84-F756-4714-8D56-0CB84602340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A71916C-CA4E-4DB6-A23A-CB0732E7054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F310F37-C986-4E78-9FE6-AD2A9A2B3F8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58B2AB6-94E2-463C-B426-545F599AA63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0BEEDC3-5108-403F-9B0F-4A1045A2C4F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EDFD69-2C95-4F8B-A570-89CFF867287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3E2481E-65C1-4C2B-9133-31216A63EEE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6AAFD65-792B-4575-80F5-2EA5CD937FF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BB1E6CE-780B-466E-BC1C-16F8DDBDC47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68FEB9C-69D2-4704-A7B0-349FF48A89C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DF359A2-C206-4638-BD27-87FFE23CE43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AB04AC4-2977-4FD0-B324-D78E83CEBCC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年の合併後、地方債の借入を抑制するとともに、平成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年度から財政計画（令和元年度見直し）に基づいた繰上償還を行っている。これにより、類似団体平均と比較すると</a:t>
          </a:r>
          <a:r>
            <a:rPr kumimoji="1" lang="en-US" altLang="ja-JP" sz="1100">
              <a:latin typeface="ＭＳ Ｐゴシック" panose="020B0600070205080204" pitchFamily="50" charset="-128"/>
              <a:ea typeface="ＭＳ Ｐゴシック" panose="020B0600070205080204" pitchFamily="50" charset="-128"/>
            </a:rPr>
            <a:t>254.1</a:t>
          </a:r>
          <a:r>
            <a:rPr kumimoji="1" lang="ja-JP" altLang="en-US" sz="110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ポイント低い水準であり、これまでの取り組みの効果が表れていると考えられる。しかし、令和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建設を行った学校給食関連施設整備事業をはじめ、今後予定している大型建設事業の実施による借入に伴い、実質公債費比率の上昇も考えられることから、過度に地方債に依存すること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D914140-2410-48CE-B174-737F27D47D6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93C077E-01FA-4FE3-AA34-8A4A63ECCBF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1306F6B-B864-4634-8E96-D2CE8744A05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9C3596F-8ED1-4514-BCD0-0336E721E2B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5B50092-0995-4C57-B8AC-6BAC47A5AB2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7080999-728C-4D8B-8F80-6C0B76DCEA97}"/>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23DB66B5-5B01-467A-988B-D6DE064576F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FB46A2F1-36B3-419A-9B76-CAF6BDFDADFF}"/>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A4763A49-396F-4083-A8D9-DD225DF9766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B5BF1A8-56C3-4059-B1A5-91FEB0948EF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6FF63EF-EFDD-434D-9537-F8B94132353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D803194-B4AC-468C-9A37-D39D05E99AF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93DF0B0-5CBC-4164-9A69-6A923F2BA53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ADBE948-453A-4A9D-980B-FC8FEC60210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56477C2C-69A8-47F2-B7B2-688F3B7CF393}"/>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A087AEC-72BD-4600-A9A1-62CCA4EEC31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58FEDE4-4264-4655-9763-7B63A79C2A0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4799D063-B75C-47BB-8FFB-CC99A4B58EF4}"/>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92CC1BCA-C62D-4682-AB73-9EBD2FBAC59D}"/>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98E13419-1D89-4D24-BB24-7370EB3B84ED}"/>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09B67425-91C1-4A0C-B2B0-2F607C5D376C}"/>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9128B6D9-ACEF-454B-8923-2DA01E3AB4E7}"/>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E1F79EB2-2A70-4A36-8503-916EDA1133CB}"/>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1469C1C7-631F-4EDF-B22A-35C70A2E667A}"/>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9B7B906D-98F1-475A-A992-C1A7D4285951}"/>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id="{0018A9E1-5A20-4108-B532-49B72FBC75FE}"/>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id="{3B259275-1A07-4B22-A1EB-A432CEF78C38}"/>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id="{65981B0A-1961-4C61-9A96-3949F2EA71CB}"/>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554E3CA-9ED8-433D-903F-EC5956F683B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9F3F2FC-919A-42C9-919A-825A59418D8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DFDAEB7-E5D6-4FE2-AFE7-2D9583AD156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7B10B6E-3574-45C5-AF31-6B94AC4744A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AE1694A-80D1-48F9-B723-CB83B8F8165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54574</xdr:rowOff>
    </xdr:from>
    <xdr:to>
      <xdr:col>76</xdr:col>
      <xdr:colOff>73025</xdr:colOff>
      <xdr:row>28</xdr:row>
      <xdr:rowOff>156174</xdr:rowOff>
    </xdr:to>
    <xdr:sp macro="" textlink="">
      <xdr:nvSpPr>
        <xdr:cNvPr id="155" name="楕円 154">
          <a:extLst>
            <a:ext uri="{FF2B5EF4-FFF2-40B4-BE49-F238E27FC236}">
              <a16:creationId xmlns:a16="http://schemas.microsoft.com/office/drawing/2014/main" id="{60F0728B-87F7-466B-8BF4-E8123A51E2E9}"/>
            </a:ext>
          </a:extLst>
        </xdr:cNvPr>
        <xdr:cNvSpPr/>
      </xdr:nvSpPr>
      <xdr:spPr>
        <a:xfrm>
          <a:off x="14744700" y="48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77451</xdr:rowOff>
    </xdr:from>
    <xdr:ext cx="469744" cy="259045"/>
    <xdr:sp macro="" textlink="">
      <xdr:nvSpPr>
        <xdr:cNvPr id="156" name="債務償還比率該当値テキスト">
          <a:extLst>
            <a:ext uri="{FF2B5EF4-FFF2-40B4-BE49-F238E27FC236}">
              <a16:creationId xmlns:a16="http://schemas.microsoft.com/office/drawing/2014/main" id="{3B84986A-BA5F-4EBF-A76F-4465B16EA6B8}"/>
            </a:ext>
          </a:extLst>
        </xdr:cNvPr>
        <xdr:cNvSpPr txBox="1"/>
      </xdr:nvSpPr>
      <xdr:spPr>
        <a:xfrm>
          <a:off x="14846300" y="47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481</xdr:rowOff>
    </xdr:from>
    <xdr:to>
      <xdr:col>72</xdr:col>
      <xdr:colOff>123825</xdr:colOff>
      <xdr:row>29</xdr:row>
      <xdr:rowOff>102081</xdr:rowOff>
    </xdr:to>
    <xdr:sp macro="" textlink="">
      <xdr:nvSpPr>
        <xdr:cNvPr id="157" name="楕円 156">
          <a:extLst>
            <a:ext uri="{FF2B5EF4-FFF2-40B4-BE49-F238E27FC236}">
              <a16:creationId xmlns:a16="http://schemas.microsoft.com/office/drawing/2014/main" id="{0567CC73-F07D-4077-B3CB-38ACE3D4DF60}"/>
            </a:ext>
          </a:extLst>
        </xdr:cNvPr>
        <xdr:cNvSpPr/>
      </xdr:nvSpPr>
      <xdr:spPr>
        <a:xfrm>
          <a:off x="14033500" y="49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105374</xdr:rowOff>
    </xdr:from>
    <xdr:to>
      <xdr:col>76</xdr:col>
      <xdr:colOff>22225</xdr:colOff>
      <xdr:row>29</xdr:row>
      <xdr:rowOff>51281</xdr:rowOff>
    </xdr:to>
    <xdr:cxnSp macro="">
      <xdr:nvCxnSpPr>
        <xdr:cNvPr id="158" name="直線コネクタ 157">
          <a:extLst>
            <a:ext uri="{FF2B5EF4-FFF2-40B4-BE49-F238E27FC236}">
              <a16:creationId xmlns:a16="http://schemas.microsoft.com/office/drawing/2014/main" id="{E094581D-CC53-4F89-A74C-54A7C7480EEB}"/>
            </a:ext>
          </a:extLst>
        </xdr:cNvPr>
        <xdr:cNvCxnSpPr/>
      </xdr:nvCxnSpPr>
      <xdr:spPr>
        <a:xfrm flipV="1">
          <a:off x="14084300" y="4905974"/>
          <a:ext cx="711200" cy="1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82024</xdr:rowOff>
    </xdr:from>
    <xdr:to>
      <xdr:col>68</xdr:col>
      <xdr:colOff>123825</xdr:colOff>
      <xdr:row>29</xdr:row>
      <xdr:rowOff>12174</xdr:rowOff>
    </xdr:to>
    <xdr:sp macro="" textlink="">
      <xdr:nvSpPr>
        <xdr:cNvPr id="159" name="楕円 158">
          <a:extLst>
            <a:ext uri="{FF2B5EF4-FFF2-40B4-BE49-F238E27FC236}">
              <a16:creationId xmlns:a16="http://schemas.microsoft.com/office/drawing/2014/main" id="{26AF494D-99D4-4DC0-91C1-5D625C154EEE}"/>
            </a:ext>
          </a:extLst>
        </xdr:cNvPr>
        <xdr:cNvSpPr/>
      </xdr:nvSpPr>
      <xdr:spPr>
        <a:xfrm>
          <a:off x="13271500" y="48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132824</xdr:rowOff>
    </xdr:from>
    <xdr:to>
      <xdr:col>72</xdr:col>
      <xdr:colOff>73025</xdr:colOff>
      <xdr:row>29</xdr:row>
      <xdr:rowOff>51281</xdr:rowOff>
    </xdr:to>
    <xdr:cxnSp macro="">
      <xdr:nvCxnSpPr>
        <xdr:cNvPr id="160" name="直線コネクタ 159">
          <a:extLst>
            <a:ext uri="{FF2B5EF4-FFF2-40B4-BE49-F238E27FC236}">
              <a16:creationId xmlns:a16="http://schemas.microsoft.com/office/drawing/2014/main" id="{73F81225-368D-4B8F-AD1C-FFE5F4CA56C9}"/>
            </a:ext>
          </a:extLst>
        </xdr:cNvPr>
        <xdr:cNvCxnSpPr/>
      </xdr:nvCxnSpPr>
      <xdr:spPr>
        <a:xfrm>
          <a:off x="13322300" y="4933424"/>
          <a:ext cx="762000" cy="8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160791</xdr:rowOff>
    </xdr:from>
    <xdr:to>
      <xdr:col>64</xdr:col>
      <xdr:colOff>123825</xdr:colOff>
      <xdr:row>28</xdr:row>
      <xdr:rowOff>90941</xdr:rowOff>
    </xdr:to>
    <xdr:sp macro="" textlink="">
      <xdr:nvSpPr>
        <xdr:cNvPr id="161" name="楕円 160">
          <a:extLst>
            <a:ext uri="{FF2B5EF4-FFF2-40B4-BE49-F238E27FC236}">
              <a16:creationId xmlns:a16="http://schemas.microsoft.com/office/drawing/2014/main" id="{FA2AC32F-8FE7-49EB-86D4-A755C1DE8E8C}"/>
            </a:ext>
          </a:extLst>
        </xdr:cNvPr>
        <xdr:cNvSpPr/>
      </xdr:nvSpPr>
      <xdr:spPr>
        <a:xfrm>
          <a:off x="12509500" y="47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40141</xdr:rowOff>
    </xdr:from>
    <xdr:to>
      <xdr:col>68</xdr:col>
      <xdr:colOff>73025</xdr:colOff>
      <xdr:row>28</xdr:row>
      <xdr:rowOff>132824</xdr:rowOff>
    </xdr:to>
    <xdr:cxnSp macro="">
      <xdr:nvCxnSpPr>
        <xdr:cNvPr id="162" name="直線コネクタ 161">
          <a:extLst>
            <a:ext uri="{FF2B5EF4-FFF2-40B4-BE49-F238E27FC236}">
              <a16:creationId xmlns:a16="http://schemas.microsoft.com/office/drawing/2014/main" id="{3FD48964-1148-4331-9847-9C3523E8F91A}"/>
            </a:ext>
          </a:extLst>
        </xdr:cNvPr>
        <xdr:cNvCxnSpPr/>
      </xdr:nvCxnSpPr>
      <xdr:spPr>
        <a:xfrm>
          <a:off x="12560300" y="4840741"/>
          <a:ext cx="762000" cy="9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17408</xdr:rowOff>
    </xdr:from>
    <xdr:to>
      <xdr:col>60</xdr:col>
      <xdr:colOff>123825</xdr:colOff>
      <xdr:row>28</xdr:row>
      <xdr:rowOff>119008</xdr:rowOff>
    </xdr:to>
    <xdr:sp macro="" textlink="">
      <xdr:nvSpPr>
        <xdr:cNvPr id="163" name="楕円 162">
          <a:extLst>
            <a:ext uri="{FF2B5EF4-FFF2-40B4-BE49-F238E27FC236}">
              <a16:creationId xmlns:a16="http://schemas.microsoft.com/office/drawing/2014/main" id="{3CF93953-E4E6-4C10-AE3E-192389AF7E14}"/>
            </a:ext>
          </a:extLst>
        </xdr:cNvPr>
        <xdr:cNvSpPr/>
      </xdr:nvSpPr>
      <xdr:spPr>
        <a:xfrm>
          <a:off x="11747500" y="48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40141</xdr:rowOff>
    </xdr:from>
    <xdr:to>
      <xdr:col>64</xdr:col>
      <xdr:colOff>73025</xdr:colOff>
      <xdr:row>28</xdr:row>
      <xdr:rowOff>68208</xdr:rowOff>
    </xdr:to>
    <xdr:cxnSp macro="">
      <xdr:nvCxnSpPr>
        <xdr:cNvPr id="164" name="直線コネクタ 163">
          <a:extLst>
            <a:ext uri="{FF2B5EF4-FFF2-40B4-BE49-F238E27FC236}">
              <a16:creationId xmlns:a16="http://schemas.microsoft.com/office/drawing/2014/main" id="{BFC3A37E-FCC0-441A-8A0B-5C4C96D05A46}"/>
            </a:ext>
          </a:extLst>
        </xdr:cNvPr>
        <xdr:cNvCxnSpPr/>
      </xdr:nvCxnSpPr>
      <xdr:spPr>
        <a:xfrm flipV="1">
          <a:off x="11798300" y="484074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A4107753-6D12-4800-BBCC-F64A3EF29455}"/>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id="{D55B9CF5-A012-4E90-AFD6-E8D0207A6044}"/>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id="{C6404D25-ABC2-4E10-99E8-10A3C424C4A0}"/>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id="{5824372D-B76A-460F-B7DD-81C3C6114F98}"/>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118608</xdr:rowOff>
    </xdr:from>
    <xdr:ext cx="469744" cy="259045"/>
    <xdr:sp macro="" textlink="">
      <xdr:nvSpPr>
        <xdr:cNvPr id="169" name="n_1mainValue債務償還比率">
          <a:extLst>
            <a:ext uri="{FF2B5EF4-FFF2-40B4-BE49-F238E27FC236}">
              <a16:creationId xmlns:a16="http://schemas.microsoft.com/office/drawing/2014/main" id="{B38CBD19-52EB-4568-8528-0BEDC0137CB4}"/>
            </a:ext>
          </a:extLst>
        </xdr:cNvPr>
        <xdr:cNvSpPr txBox="1"/>
      </xdr:nvSpPr>
      <xdr:spPr>
        <a:xfrm>
          <a:off x="13836727" y="474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28701</xdr:rowOff>
    </xdr:from>
    <xdr:ext cx="469744" cy="259045"/>
    <xdr:sp macro="" textlink="">
      <xdr:nvSpPr>
        <xdr:cNvPr id="170" name="n_2mainValue債務償還比率">
          <a:extLst>
            <a:ext uri="{FF2B5EF4-FFF2-40B4-BE49-F238E27FC236}">
              <a16:creationId xmlns:a16="http://schemas.microsoft.com/office/drawing/2014/main" id="{52CF0177-20EE-49E9-8CC2-EC2886036A92}"/>
            </a:ext>
          </a:extLst>
        </xdr:cNvPr>
        <xdr:cNvSpPr txBox="1"/>
      </xdr:nvSpPr>
      <xdr:spPr>
        <a:xfrm>
          <a:off x="13087427" y="46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107468</xdr:rowOff>
    </xdr:from>
    <xdr:ext cx="469744" cy="259045"/>
    <xdr:sp macro="" textlink="">
      <xdr:nvSpPr>
        <xdr:cNvPr id="171" name="n_3mainValue債務償還比率">
          <a:extLst>
            <a:ext uri="{FF2B5EF4-FFF2-40B4-BE49-F238E27FC236}">
              <a16:creationId xmlns:a16="http://schemas.microsoft.com/office/drawing/2014/main" id="{64D37C03-F00C-42BD-9291-7A1AC3176D22}"/>
            </a:ext>
          </a:extLst>
        </xdr:cNvPr>
        <xdr:cNvSpPr txBox="1"/>
      </xdr:nvSpPr>
      <xdr:spPr>
        <a:xfrm>
          <a:off x="12325427" y="45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135535</xdr:rowOff>
    </xdr:from>
    <xdr:ext cx="469744" cy="259045"/>
    <xdr:sp macro="" textlink="">
      <xdr:nvSpPr>
        <xdr:cNvPr id="172" name="n_4mainValue債務償還比率">
          <a:extLst>
            <a:ext uri="{FF2B5EF4-FFF2-40B4-BE49-F238E27FC236}">
              <a16:creationId xmlns:a16="http://schemas.microsoft.com/office/drawing/2014/main" id="{FB083CA4-EDB9-4A17-9B31-F0BB9BD9401E}"/>
            </a:ext>
          </a:extLst>
        </xdr:cNvPr>
        <xdr:cNvSpPr txBox="1"/>
      </xdr:nvSpPr>
      <xdr:spPr>
        <a:xfrm>
          <a:off x="11563427" y="459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EE8E28E-DACF-45A1-9E56-FA95D7DEA23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77181C1-E90E-416D-825B-B7BEDA72B60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02AB193-8F7D-43F7-B6E6-DCADEE01F93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AF3A99C-7080-4700-8FB7-D4AD1691F51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2EA2018-7F72-488D-AEC2-21F88628190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37DDB0E-4B54-4631-BB02-E9C653C0162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31500D-E8A4-4B01-A189-2F6C652438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861C19-834A-44FC-A8A6-2FCD0267FA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0DFB03-1178-4CA9-9534-B22F9C74D4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65FBC6-DCEE-4621-ABD8-77810361C8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DAFDDD-C005-4245-8CA7-3E5F294854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0F355B-FAB8-471C-B7CD-343EFE4A6E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F36FF7-EA9B-49FB-8CD5-0CFF68BA2C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68412E-9699-4FBC-BCAE-F2AAAD072E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695FFB-ECF3-48ED-AB7F-70412AD806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657E6E-4B54-4DDF-99A5-2A02D33F55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8EA629-F6ED-463C-AB85-E462D802E1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4948A6-6CBF-4BE0-A3F5-5FFD4C47A6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812CD6-668A-484B-93BF-1855329F1E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258866-3414-4190-9C35-1783341668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DDA597-14ED-47A6-8D21-77CADEE3A7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A1E94D-C917-4C06-866A-23B03608AC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BE6889-F4FD-4D81-BDB3-E324DABC8A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6BE5A7-40ED-47A0-8B1E-59EB10F03E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6F3462-650E-442A-943C-28DE22F575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DAFE5C-0742-4C72-9196-3CC626F03A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7B20FE-4326-4B83-AA02-839825650A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5E8FAA-2167-49E4-BE22-08B5D15681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A12D76-B7CB-41A4-84F9-F2D525CB76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441FC2-1EAE-455C-BBD1-5D33F8D1E4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D444CB-3C9A-497C-B4E0-41F6F52583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C55C3E-751A-4179-859C-322CFF9AA1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B8D2BE-DB45-4A0F-BE75-80E2BCDCDD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B86306-4503-4DDB-AEC4-D32DD59B0C2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63491C-DD9F-4083-B8F4-E58378C5D4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68FF43-15A2-4E1C-9F91-46D8DED5AC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94DF7A-99AA-4487-A924-1A8C43CF635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E914E8-0D10-46D1-BB95-4EEDFE91C1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92F569-A601-4662-A8F0-6E39CDFA7E0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472BD9-1EB2-4196-A7B7-909EFE8E3E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CC3AED-B245-4351-9353-B19F15C84B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FEFD19-5B00-4B14-847F-E3A372C515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F5EBB6-C9A2-433C-9A95-F52F36C885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B1DA56-620A-4D08-A3DA-F49FC3D2D9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DCF4A6-3028-45D1-B50F-27A518A35E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DAF8F6-ECC8-46ED-99B8-94095A82F6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331BCC-AAF3-49AC-BAC6-396583333CE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700BA5-10AE-4E1A-A617-1A038F40E9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CA964D-8155-4670-8897-22BE82B444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3D0A89-0313-4EFD-AE8F-1D211C2DAD4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C6E0CF-8EFF-4B89-988B-35E113602B1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4AD7BC-E7D5-41E3-A1B8-A0E864E00DC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BFD63B5-5AF2-4B4E-8B1E-C601DB3BE31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D17B268-37D9-431F-84E6-0712D1ECF0A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AB92812-700D-4D96-B1A3-D2472734D3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96F68FB-E963-42AC-B9B0-483DA95DB30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1CD91F-746F-4ED8-B62E-E6305584D2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313301D-D55D-4444-8A31-5901ACCD28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CA6CBF-3067-455B-AD5F-7A2FDB3907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50C26CE-5C9C-4EE4-8FA1-CF0FB1B9BC5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5FB212E-4962-45ED-8E16-ECD7691C41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14C82832-AC18-41C1-84D2-6FD6B9F7E281}"/>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A70E85B7-5043-42FA-80D9-1DE4DBC2D3F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BD2CDBD1-8CE9-425F-BE13-85C55BB48934}"/>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B378B8E0-EEEE-4084-982E-BE7049B16C98}"/>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C34C566C-49F4-4037-8F9C-286482566628}"/>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2D668D58-F4EE-4C02-8AF4-5CA24A4B1727}"/>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C30078BA-CF62-44D3-960E-4F036FA410C4}"/>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F1E330BB-8D76-47B1-915E-88E18C70424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50FF9E3B-42A1-4D07-BFE9-238FE62AE9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EFE91F41-5A1D-4629-86DB-26882912BAC6}"/>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CAD643CE-6BB1-4299-821E-E4ADE8FC6911}"/>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DB4C60-DA37-41C3-AA07-78CDFAC3F8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BC27C0-56CC-4BE5-9772-930ACB5921C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A14311-6E4D-46CB-A43F-9FCDD5E4D8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50FAC0-470E-4013-B0A7-0E78B7DD2B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C0D126-105F-4A84-B3C7-B1C27B814A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CEC938B7-7EF2-44C3-9E38-4910DAFCA0DB}"/>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B325A3D7-CFF0-4337-90B2-9D93FCF598A0}"/>
            </a:ext>
          </a:extLst>
        </xdr:cNvPr>
        <xdr:cNvSpPr txBox="1"/>
      </xdr:nvSpPr>
      <xdr:spPr>
        <a:xfrm>
          <a:off x="46736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5" name="楕円 74">
          <a:extLst>
            <a:ext uri="{FF2B5EF4-FFF2-40B4-BE49-F238E27FC236}">
              <a16:creationId xmlns:a16="http://schemas.microsoft.com/office/drawing/2014/main" id="{2D18C220-5308-47DC-AFE2-E3CD77F179EC}"/>
            </a:ext>
          </a:extLst>
        </xdr:cNvPr>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582171D7-200A-4B82-9076-47DAC13F8846}"/>
            </a:ext>
          </a:extLst>
        </xdr:cNvPr>
        <xdr:cNvCxnSpPr/>
      </xdr:nvCxnSpPr>
      <xdr:spPr>
        <a:xfrm>
          <a:off x="3797300" y="64903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8E534D16-699F-4FE9-B1A7-0E2AB843B910}"/>
            </a:ext>
          </a:extLst>
        </xdr:cNvPr>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FF684E83-172E-423C-8161-ACAE9B5444A9}"/>
            </a:ext>
          </a:extLst>
        </xdr:cNvPr>
        <xdr:cNvCxnSpPr/>
      </xdr:nvCxnSpPr>
      <xdr:spPr>
        <a:xfrm>
          <a:off x="2908300" y="645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38B96595-F3F4-4D92-8AAC-AE55BD2E3535}"/>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FF38E4D0-D644-42ED-AC87-4A5A1E41CC18}"/>
            </a:ext>
          </a:extLst>
        </xdr:cNvPr>
        <xdr:cNvCxnSpPr/>
      </xdr:nvCxnSpPr>
      <xdr:spPr>
        <a:xfrm>
          <a:off x="2019300" y="64160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5CD1D164-08BA-4DD2-972D-60991AF6D8CD}"/>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72390</xdr:rowOff>
    </xdr:to>
    <xdr:cxnSp macro="">
      <xdr:nvCxnSpPr>
        <xdr:cNvPr id="82" name="直線コネクタ 81">
          <a:extLst>
            <a:ext uri="{FF2B5EF4-FFF2-40B4-BE49-F238E27FC236}">
              <a16:creationId xmlns:a16="http://schemas.microsoft.com/office/drawing/2014/main" id="{7CF67A54-9AA2-43F9-ADB4-7B26F59139A9}"/>
            </a:ext>
          </a:extLst>
        </xdr:cNvPr>
        <xdr:cNvCxnSpPr/>
      </xdr:nvCxnSpPr>
      <xdr:spPr>
        <a:xfrm>
          <a:off x="1130300" y="6383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BC8DC553-F927-416B-9951-6B7E592F91B1}"/>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88E09041-9C8E-469D-8547-72A616504F42}"/>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24E65926-F0B4-4925-9A19-22A7CA6CCCBD}"/>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10A932FA-BC3D-44AF-B8F8-777194556857}"/>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FF7CC35D-E590-43EB-A9EF-07B8549BD613}"/>
            </a:ext>
          </a:extLst>
        </xdr:cNvPr>
        <xdr:cNvSpPr txBox="1"/>
      </xdr:nvSpPr>
      <xdr:spPr>
        <a:xfrm>
          <a:off x="3582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8" name="n_2mainValue【道路】&#10;有形固定資産減価償却率">
          <a:extLst>
            <a:ext uri="{FF2B5EF4-FFF2-40B4-BE49-F238E27FC236}">
              <a16:creationId xmlns:a16="http://schemas.microsoft.com/office/drawing/2014/main" id="{7E57B527-0583-423E-9A26-FBEF6A8E36BB}"/>
            </a:ext>
          </a:extLst>
        </xdr:cNvPr>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41C79D8E-B3BF-4D7D-9555-D8C81A61C57E}"/>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345534BC-F0A1-48DF-B227-324347B197FA}"/>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61DF9A-119C-426B-9F1B-ADB94A042C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E3261E3-14A0-418D-812B-592107E62B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92C13B1-2479-4072-AA0E-2E1D6FCCA8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E1B362A-EB10-4561-A911-A556C2DACF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BAA2C87-3DDD-4B57-A947-67060947E0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2C8D75C-B7FF-4738-A3A1-505B4C06DB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9AB04DC-DCAC-44A9-A399-F9D40E0BC9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74F3F08-833A-48CE-8166-7304AC1739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18BBAB9-065B-4F4D-8AB7-5096273DB72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7598254-54BB-4C6E-8F5D-8FC54F5B2F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1C4EE67-C0D0-4E0E-8599-7C8656890E6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891AECF-B082-4D55-817D-D6874CA057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48C7274-379D-4798-98D8-D7C2BB98440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65B0C17-38B9-4E0D-AA55-001B4DCEDD8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3291CB7-AB5B-4127-813E-6FED955351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3BA428F-6AE5-4DD4-BB0E-BCF97565D07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476F16F-5355-4E7C-852D-0B279E60DE3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2F19287-9515-4347-9ADA-7144B128559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6D95F29-96C5-4DDE-B1AF-FC6B84B005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E707960-D9D7-4AAA-BA3F-1880241000F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1121E7F-21F0-41D3-A4A5-81F25ABE81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7D354AB8-D642-44E7-9758-168E9D6053AB}"/>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C4CE332E-846F-4CA2-8836-657E0BCA0BAB}"/>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271D2D22-D8B5-4662-9F8A-039B6773B47E}"/>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79984713-AAE7-4F0F-B46A-CCCE9ABE4C17}"/>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A4A26B4C-3251-4A63-BF64-D1F0A28F16B6}"/>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BF5E6A42-3CF3-4EEB-8B19-95490A72D9C7}"/>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80C27861-3FAF-47EF-8D02-6F358047A5B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B1A422D2-03F6-410D-9288-A9B0AAF996AD}"/>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448ABC9B-50B5-442F-B263-78E36F697822}"/>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C1CB961-540B-4996-8B5F-1DE0DE9169F2}"/>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4958FC9E-CA8F-4758-9E16-D769F0DD3D43}"/>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941AA1E-183B-466B-8E23-ADDACFBA55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31AAB0-630A-4EA6-94A3-5EDA08EF19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9E615D-EAEE-48A1-8268-D16531DBC9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A66F965-A25B-4829-9CAA-903DA07F77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E7B70F-102A-4EE9-BE61-06D36EF8D8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8822</xdr:rowOff>
    </xdr:from>
    <xdr:to>
      <xdr:col>55</xdr:col>
      <xdr:colOff>50800</xdr:colOff>
      <xdr:row>40</xdr:row>
      <xdr:rowOff>110422</xdr:rowOff>
    </xdr:to>
    <xdr:sp macro="" textlink="">
      <xdr:nvSpPr>
        <xdr:cNvPr id="128" name="楕円 127">
          <a:extLst>
            <a:ext uri="{FF2B5EF4-FFF2-40B4-BE49-F238E27FC236}">
              <a16:creationId xmlns:a16="http://schemas.microsoft.com/office/drawing/2014/main" id="{D58FFAF4-8A42-4410-A8B6-24ED22B3DCDB}"/>
            </a:ext>
          </a:extLst>
        </xdr:cNvPr>
        <xdr:cNvSpPr/>
      </xdr:nvSpPr>
      <xdr:spPr>
        <a:xfrm>
          <a:off x="10426700" y="68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158699</xdr:rowOff>
    </xdr:from>
    <xdr:ext cx="534377" cy="259045"/>
    <xdr:sp macro="" textlink="">
      <xdr:nvSpPr>
        <xdr:cNvPr id="129" name="【道路】&#10;一人当たり延長該当値テキスト">
          <a:extLst>
            <a:ext uri="{FF2B5EF4-FFF2-40B4-BE49-F238E27FC236}">
              <a16:creationId xmlns:a16="http://schemas.microsoft.com/office/drawing/2014/main" id="{929AFE1D-5F10-46D5-B898-F550B7E66133}"/>
            </a:ext>
          </a:extLst>
        </xdr:cNvPr>
        <xdr:cNvSpPr txBox="1"/>
      </xdr:nvSpPr>
      <xdr:spPr>
        <a:xfrm>
          <a:off x="10515600" y="684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14290</xdr:rowOff>
    </xdr:from>
    <xdr:to>
      <xdr:col>50</xdr:col>
      <xdr:colOff>165100</xdr:colOff>
      <xdr:row>40</xdr:row>
      <xdr:rowOff>115890</xdr:rowOff>
    </xdr:to>
    <xdr:sp macro="" textlink="">
      <xdr:nvSpPr>
        <xdr:cNvPr id="130" name="楕円 129">
          <a:extLst>
            <a:ext uri="{FF2B5EF4-FFF2-40B4-BE49-F238E27FC236}">
              <a16:creationId xmlns:a16="http://schemas.microsoft.com/office/drawing/2014/main" id="{47674113-A36C-4EAC-B49C-103AF764A115}"/>
            </a:ext>
          </a:extLst>
        </xdr:cNvPr>
        <xdr:cNvSpPr/>
      </xdr:nvSpPr>
      <xdr:spPr>
        <a:xfrm>
          <a:off x="9588500" y="68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59622</xdr:rowOff>
    </xdr:from>
    <xdr:to>
      <xdr:col>55</xdr:col>
      <xdr:colOff>0</xdr:colOff>
      <xdr:row>40</xdr:row>
      <xdr:rowOff>65090</xdr:rowOff>
    </xdr:to>
    <xdr:cxnSp macro="">
      <xdr:nvCxnSpPr>
        <xdr:cNvPr id="131" name="直線コネクタ 130">
          <a:extLst>
            <a:ext uri="{FF2B5EF4-FFF2-40B4-BE49-F238E27FC236}">
              <a16:creationId xmlns:a16="http://schemas.microsoft.com/office/drawing/2014/main" id="{176E45A4-04B3-4879-8CF2-5384D3A87C43}"/>
            </a:ext>
          </a:extLst>
        </xdr:cNvPr>
        <xdr:cNvCxnSpPr/>
      </xdr:nvCxnSpPr>
      <xdr:spPr>
        <a:xfrm flipV="1">
          <a:off x="9639300" y="6917622"/>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18642</xdr:rowOff>
    </xdr:from>
    <xdr:to>
      <xdr:col>46</xdr:col>
      <xdr:colOff>38100</xdr:colOff>
      <xdr:row>40</xdr:row>
      <xdr:rowOff>120242</xdr:rowOff>
    </xdr:to>
    <xdr:sp macro="" textlink="">
      <xdr:nvSpPr>
        <xdr:cNvPr id="132" name="楕円 131">
          <a:extLst>
            <a:ext uri="{FF2B5EF4-FFF2-40B4-BE49-F238E27FC236}">
              <a16:creationId xmlns:a16="http://schemas.microsoft.com/office/drawing/2014/main" id="{46B02AD1-7968-4721-BB88-32826F16BDC3}"/>
            </a:ext>
          </a:extLst>
        </xdr:cNvPr>
        <xdr:cNvSpPr/>
      </xdr:nvSpPr>
      <xdr:spPr>
        <a:xfrm>
          <a:off x="8699500" y="687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65090</xdr:rowOff>
    </xdr:from>
    <xdr:to>
      <xdr:col>50</xdr:col>
      <xdr:colOff>114300</xdr:colOff>
      <xdr:row>40</xdr:row>
      <xdr:rowOff>69442</xdr:rowOff>
    </xdr:to>
    <xdr:cxnSp macro="">
      <xdr:nvCxnSpPr>
        <xdr:cNvPr id="133" name="直線コネクタ 132">
          <a:extLst>
            <a:ext uri="{FF2B5EF4-FFF2-40B4-BE49-F238E27FC236}">
              <a16:creationId xmlns:a16="http://schemas.microsoft.com/office/drawing/2014/main" id="{1A00957E-ADF2-4A6C-96EA-E72967002747}"/>
            </a:ext>
          </a:extLst>
        </xdr:cNvPr>
        <xdr:cNvCxnSpPr/>
      </xdr:nvCxnSpPr>
      <xdr:spPr>
        <a:xfrm flipV="1">
          <a:off x="8750300" y="6923090"/>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23086</xdr:rowOff>
    </xdr:from>
    <xdr:to>
      <xdr:col>41</xdr:col>
      <xdr:colOff>101600</xdr:colOff>
      <xdr:row>40</xdr:row>
      <xdr:rowOff>124686</xdr:rowOff>
    </xdr:to>
    <xdr:sp macro="" textlink="">
      <xdr:nvSpPr>
        <xdr:cNvPr id="134" name="楕円 133">
          <a:extLst>
            <a:ext uri="{FF2B5EF4-FFF2-40B4-BE49-F238E27FC236}">
              <a16:creationId xmlns:a16="http://schemas.microsoft.com/office/drawing/2014/main" id="{4B62B03F-F32B-4CAF-B279-4E71C5486B4B}"/>
            </a:ext>
          </a:extLst>
        </xdr:cNvPr>
        <xdr:cNvSpPr/>
      </xdr:nvSpPr>
      <xdr:spPr>
        <a:xfrm>
          <a:off x="7810500" y="68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69442</xdr:rowOff>
    </xdr:from>
    <xdr:to>
      <xdr:col>45</xdr:col>
      <xdr:colOff>177800</xdr:colOff>
      <xdr:row>40</xdr:row>
      <xdr:rowOff>73886</xdr:rowOff>
    </xdr:to>
    <xdr:cxnSp macro="">
      <xdr:nvCxnSpPr>
        <xdr:cNvPr id="135" name="直線コネクタ 134">
          <a:extLst>
            <a:ext uri="{FF2B5EF4-FFF2-40B4-BE49-F238E27FC236}">
              <a16:creationId xmlns:a16="http://schemas.microsoft.com/office/drawing/2014/main" id="{D8D04041-1506-452C-AC51-C1973EC838EB}"/>
            </a:ext>
          </a:extLst>
        </xdr:cNvPr>
        <xdr:cNvCxnSpPr/>
      </xdr:nvCxnSpPr>
      <xdr:spPr>
        <a:xfrm flipV="1">
          <a:off x="7861300" y="6927442"/>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27686</xdr:rowOff>
    </xdr:from>
    <xdr:to>
      <xdr:col>36</xdr:col>
      <xdr:colOff>165100</xdr:colOff>
      <xdr:row>40</xdr:row>
      <xdr:rowOff>129286</xdr:rowOff>
    </xdr:to>
    <xdr:sp macro="" textlink="">
      <xdr:nvSpPr>
        <xdr:cNvPr id="136" name="楕円 135">
          <a:extLst>
            <a:ext uri="{FF2B5EF4-FFF2-40B4-BE49-F238E27FC236}">
              <a16:creationId xmlns:a16="http://schemas.microsoft.com/office/drawing/2014/main" id="{1D7A790D-007B-488B-A831-A76EED9BA763}"/>
            </a:ext>
          </a:extLst>
        </xdr:cNvPr>
        <xdr:cNvSpPr/>
      </xdr:nvSpPr>
      <xdr:spPr>
        <a:xfrm>
          <a:off x="6921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73886</xdr:rowOff>
    </xdr:from>
    <xdr:to>
      <xdr:col>41</xdr:col>
      <xdr:colOff>50800</xdr:colOff>
      <xdr:row>40</xdr:row>
      <xdr:rowOff>78486</xdr:rowOff>
    </xdr:to>
    <xdr:cxnSp macro="">
      <xdr:nvCxnSpPr>
        <xdr:cNvPr id="137" name="直線コネクタ 136">
          <a:extLst>
            <a:ext uri="{FF2B5EF4-FFF2-40B4-BE49-F238E27FC236}">
              <a16:creationId xmlns:a16="http://schemas.microsoft.com/office/drawing/2014/main" id="{4CE989E8-6B0B-4640-B35C-50AB62BF7AB3}"/>
            </a:ext>
          </a:extLst>
        </xdr:cNvPr>
        <xdr:cNvCxnSpPr/>
      </xdr:nvCxnSpPr>
      <xdr:spPr>
        <a:xfrm flipV="1">
          <a:off x="6972300" y="693188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9CBF54C6-1FDA-4F3D-8580-40C2FA765DD6}"/>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A937A25D-6F8B-402B-8F2E-DEFACC69C6F9}"/>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42F07872-6C7F-41E1-9267-3556B5FBAF04}"/>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5F497011-A195-454E-A82F-51CD7DD6ADFB}"/>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132417</xdr:rowOff>
    </xdr:from>
    <xdr:ext cx="534377" cy="259045"/>
    <xdr:sp macro="" textlink="">
      <xdr:nvSpPr>
        <xdr:cNvPr id="142" name="n_1mainValue【道路】&#10;一人当たり延長">
          <a:extLst>
            <a:ext uri="{FF2B5EF4-FFF2-40B4-BE49-F238E27FC236}">
              <a16:creationId xmlns:a16="http://schemas.microsoft.com/office/drawing/2014/main" id="{F306928E-BF0D-48AF-85F6-9B54B0F0BFB5}"/>
            </a:ext>
          </a:extLst>
        </xdr:cNvPr>
        <xdr:cNvSpPr txBox="1"/>
      </xdr:nvSpPr>
      <xdr:spPr>
        <a:xfrm>
          <a:off x="9359411" y="66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136769</xdr:rowOff>
    </xdr:from>
    <xdr:ext cx="534377" cy="259045"/>
    <xdr:sp macro="" textlink="">
      <xdr:nvSpPr>
        <xdr:cNvPr id="143" name="n_2mainValue【道路】&#10;一人当たり延長">
          <a:extLst>
            <a:ext uri="{FF2B5EF4-FFF2-40B4-BE49-F238E27FC236}">
              <a16:creationId xmlns:a16="http://schemas.microsoft.com/office/drawing/2014/main" id="{F3F9FA81-8191-4E49-B024-84F50BBCE16E}"/>
            </a:ext>
          </a:extLst>
        </xdr:cNvPr>
        <xdr:cNvSpPr txBox="1"/>
      </xdr:nvSpPr>
      <xdr:spPr>
        <a:xfrm>
          <a:off x="8483111" y="66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141213</xdr:rowOff>
    </xdr:from>
    <xdr:ext cx="534377" cy="259045"/>
    <xdr:sp macro="" textlink="">
      <xdr:nvSpPr>
        <xdr:cNvPr id="144" name="n_3mainValue【道路】&#10;一人当たり延長">
          <a:extLst>
            <a:ext uri="{FF2B5EF4-FFF2-40B4-BE49-F238E27FC236}">
              <a16:creationId xmlns:a16="http://schemas.microsoft.com/office/drawing/2014/main" id="{675D59E2-E34A-4DE1-B176-74FD599107CC}"/>
            </a:ext>
          </a:extLst>
        </xdr:cNvPr>
        <xdr:cNvSpPr txBox="1"/>
      </xdr:nvSpPr>
      <xdr:spPr>
        <a:xfrm>
          <a:off x="7594111" y="66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145813</xdr:rowOff>
    </xdr:from>
    <xdr:ext cx="534377" cy="259045"/>
    <xdr:sp macro="" textlink="">
      <xdr:nvSpPr>
        <xdr:cNvPr id="145" name="n_4mainValue【道路】&#10;一人当たり延長">
          <a:extLst>
            <a:ext uri="{FF2B5EF4-FFF2-40B4-BE49-F238E27FC236}">
              <a16:creationId xmlns:a16="http://schemas.microsoft.com/office/drawing/2014/main" id="{A82D51CF-E38D-41A5-9BF8-33E45270AFC5}"/>
            </a:ext>
          </a:extLst>
        </xdr:cNvPr>
        <xdr:cNvSpPr txBox="1"/>
      </xdr:nvSpPr>
      <xdr:spPr>
        <a:xfrm>
          <a:off x="6705111" y="666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A8C46BE-C852-4FA1-BC0E-0576C88FD7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2AAF4E6-473C-41B8-A3EF-50D37CEE4B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C692D9A-D8B9-4F16-BB51-E83E55D148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F897701-76D1-4FDA-9D2D-A1E19A8952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4C48C71-7BAB-425C-8B05-6B31449F94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BD9A6EF-A98A-45AF-B26B-231EFA63AD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506C0B-1003-4F5E-BC3E-063DFDF1EA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1392B58-7362-4DF6-B106-1CC2B4CC64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391421C-9739-4259-BE89-D3FC4BDF27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09B08E8-2F0A-4F20-B5A1-30D7003960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132ED77-2000-4EC5-AEE6-18C9688A10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7CA30CA-23D0-4714-8AE4-6C1879EEF5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AAEB05C-8B29-49EC-BA6D-2D3835440A4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79B3539-6F3E-496D-BB88-F825294CE6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6F84039-BAA7-419F-9574-42A44340FBA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2BB867C-4F75-4B59-A4EA-EE56EB6C5A6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8846A66-47D0-484B-B39C-D7610B86FD0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16B4B77-61F3-4B51-9896-8D22FA75F9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95F6288-F17B-462E-97B9-B398EEDB612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81ED9EE-4061-497B-9DF6-FD7ABE0FDA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D29524D-8C33-4756-9F63-3731E0C23D0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14D16DD-D01C-4A58-A80E-15595E3162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DB33358-E88C-42B0-BC8E-3219113BC34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1F02A9E-8A4C-4645-BD7E-2DA8E3EB04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2730BD6-D6E3-48E0-A45D-9AF0E8CE54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A17262C9-8D49-41F6-BC66-60369818D70E}"/>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4B6508F-1B85-49F9-9CDE-6B0F69519981}"/>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B0A84BDE-CA65-446E-837F-04A217AF3F6D}"/>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BB6B9B9-1E4A-4F62-A832-520919BE571F}"/>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70C40B40-7AF3-4726-8696-94E4701869B1}"/>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596737D-457C-409A-94F0-1145B37BED9C}"/>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FCF081BB-7698-4563-ACA5-61F570481F46}"/>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ACE16670-92A4-4829-AA54-7B9615DCCB55}"/>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135D1D47-CB69-42AA-9E8F-EF8D847A481A}"/>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40D1B4AA-44B3-45DE-90C1-F6D30960DB9A}"/>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8569DA0E-9547-45B8-8181-4435B590AAC8}"/>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B89D1B-B40E-4750-AA62-28DCC7895E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C42ECBB-1A7B-4FD9-9BC6-20FC4F06B8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E93056-0CE8-4CD2-95D6-06B40D5196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EC4506-EFD6-4B2E-BCBD-F7CE6EA975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D8C495-E38F-481C-9B23-8835D75F99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7" name="楕円 186">
          <a:extLst>
            <a:ext uri="{FF2B5EF4-FFF2-40B4-BE49-F238E27FC236}">
              <a16:creationId xmlns:a16="http://schemas.microsoft.com/office/drawing/2014/main" id="{13F4695A-B971-40D8-B87D-2641390DB944}"/>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FF3C82B-7A3A-4ABA-88CE-C42C319DC6FD}"/>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89" name="楕円 188">
          <a:extLst>
            <a:ext uri="{FF2B5EF4-FFF2-40B4-BE49-F238E27FC236}">
              <a16:creationId xmlns:a16="http://schemas.microsoft.com/office/drawing/2014/main" id="{E60318CB-BAC3-4363-8A88-65F7F03698F2}"/>
            </a:ext>
          </a:extLst>
        </xdr:cNvPr>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91440</xdr:rowOff>
    </xdr:to>
    <xdr:cxnSp macro="">
      <xdr:nvCxnSpPr>
        <xdr:cNvPr id="190" name="直線コネクタ 189">
          <a:extLst>
            <a:ext uri="{FF2B5EF4-FFF2-40B4-BE49-F238E27FC236}">
              <a16:creationId xmlns:a16="http://schemas.microsoft.com/office/drawing/2014/main" id="{CFD9B115-C16E-4B59-A471-559B5C2ED56D}"/>
            </a:ext>
          </a:extLst>
        </xdr:cNvPr>
        <xdr:cNvCxnSpPr/>
      </xdr:nvCxnSpPr>
      <xdr:spPr>
        <a:xfrm>
          <a:off x="3797300" y="1052539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161472</xdr:rowOff>
    </xdr:from>
    <xdr:to>
      <xdr:col>15</xdr:col>
      <xdr:colOff>101600</xdr:colOff>
      <xdr:row>61</xdr:row>
      <xdr:rowOff>91622</xdr:rowOff>
    </xdr:to>
    <xdr:sp macro="" textlink="">
      <xdr:nvSpPr>
        <xdr:cNvPr id="191" name="楕円 190">
          <a:extLst>
            <a:ext uri="{FF2B5EF4-FFF2-40B4-BE49-F238E27FC236}">
              <a16:creationId xmlns:a16="http://schemas.microsoft.com/office/drawing/2014/main" id="{3D34EEBC-36E8-4762-B11D-A318244439A8}"/>
            </a:ext>
          </a:extLst>
        </xdr:cNvPr>
        <xdr:cNvSpPr/>
      </xdr:nvSpPr>
      <xdr:spPr>
        <a:xfrm>
          <a:off x="2857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40822</xdr:rowOff>
    </xdr:from>
    <xdr:to>
      <xdr:col>19</xdr:col>
      <xdr:colOff>177800</xdr:colOff>
      <xdr:row>61</xdr:row>
      <xdr:rowOff>66947</xdr:rowOff>
    </xdr:to>
    <xdr:cxnSp macro="">
      <xdr:nvCxnSpPr>
        <xdr:cNvPr id="192" name="直線コネクタ 191">
          <a:extLst>
            <a:ext uri="{FF2B5EF4-FFF2-40B4-BE49-F238E27FC236}">
              <a16:creationId xmlns:a16="http://schemas.microsoft.com/office/drawing/2014/main" id="{08FC66A1-8516-4B74-91E1-E2B707DDDC38}"/>
            </a:ext>
          </a:extLst>
        </xdr:cNvPr>
        <xdr:cNvCxnSpPr/>
      </xdr:nvCxnSpPr>
      <xdr:spPr>
        <a:xfrm>
          <a:off x="2908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3" name="楕円 192">
          <a:extLst>
            <a:ext uri="{FF2B5EF4-FFF2-40B4-BE49-F238E27FC236}">
              <a16:creationId xmlns:a16="http://schemas.microsoft.com/office/drawing/2014/main" id="{A27DF7AA-83D2-4893-A0C3-91272CDE244A}"/>
            </a:ext>
          </a:extLst>
        </xdr:cNvPr>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40822</xdr:rowOff>
    </xdr:to>
    <xdr:cxnSp macro="">
      <xdr:nvCxnSpPr>
        <xdr:cNvPr id="194" name="直線コネクタ 193">
          <a:extLst>
            <a:ext uri="{FF2B5EF4-FFF2-40B4-BE49-F238E27FC236}">
              <a16:creationId xmlns:a16="http://schemas.microsoft.com/office/drawing/2014/main" id="{4BECE408-82BA-4828-94B9-7CFEEEB8EE26}"/>
            </a:ext>
          </a:extLst>
        </xdr:cNvPr>
        <xdr:cNvCxnSpPr/>
      </xdr:nvCxnSpPr>
      <xdr:spPr>
        <a:xfrm>
          <a:off x="2019300" y="104764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5" name="楕円 194">
          <a:extLst>
            <a:ext uri="{FF2B5EF4-FFF2-40B4-BE49-F238E27FC236}">
              <a16:creationId xmlns:a16="http://schemas.microsoft.com/office/drawing/2014/main" id="{987DC248-A9A5-4E36-A72D-02BD080EE156}"/>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17962</xdr:rowOff>
    </xdr:to>
    <xdr:cxnSp macro="">
      <xdr:nvCxnSpPr>
        <xdr:cNvPr id="196" name="直線コネクタ 195">
          <a:extLst>
            <a:ext uri="{FF2B5EF4-FFF2-40B4-BE49-F238E27FC236}">
              <a16:creationId xmlns:a16="http://schemas.microsoft.com/office/drawing/2014/main" id="{590D7278-7A5C-4E09-8EE5-47A0BBDED6AD}"/>
            </a:ext>
          </a:extLst>
        </xdr:cNvPr>
        <xdr:cNvCxnSpPr/>
      </xdr:nvCxnSpPr>
      <xdr:spPr>
        <a:xfrm>
          <a:off x="1130300" y="1045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F699E9F-5F3E-4E16-941C-4277E31396F1}"/>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320D198-880A-4BC1-8D51-10DE3462F493}"/>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E8B552E-F09F-465C-95A5-763770743A8A}"/>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858C850-F728-473E-AD18-B1531D9D1658}"/>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3460933-7B2E-432C-A5DF-0B3BE905B2F1}"/>
            </a:ext>
          </a:extLst>
        </xdr:cNvPr>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D03B3DD-5758-4372-B5EA-02D197060A7A}"/>
            </a:ext>
          </a:extLst>
        </xdr:cNvPr>
        <xdr:cNvSpPr txBox="1"/>
      </xdr:nvSpPr>
      <xdr:spPr>
        <a:xfrm>
          <a:off x="2705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F151551-9246-46D0-89FC-6E2F2D284C92}"/>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33762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CD7B7CE-04BE-4813-A0F0-47B8F8043C97}"/>
            </a:ext>
          </a:extLst>
        </xdr:cNvPr>
        <xdr:cNvSpPr txBox="1"/>
      </xdr:nvSpPr>
      <xdr:spPr>
        <a:xfrm>
          <a:off x="927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A3A0C59-0941-4F8F-B339-DC154FD294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0B1C554-ADC8-40F4-AC60-5DF8F27B7A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57F0999-80D1-4035-A993-69315051DF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B50D271-376A-40FD-A67F-1D3DEA98F6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2F9F549-1641-4A2B-AE67-EE8DCB79B4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84E46BA-C88E-47F4-AB0F-8AA7E371AB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1C11D4D-4352-46EF-9B32-2406AA567D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FCA8B8B-3DC4-4A32-9E5A-2922915C64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1937330-B76D-43DB-BFA3-3B3F354016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B2512F5-3D91-4BEB-8D4D-C4F82E597A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3A25105-C1F5-43BF-A1D7-6A75F83B79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0BC6159-A7DF-49BF-8F83-CC7419DC065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9D03F1-3FEA-48E4-9B99-969B589A3D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C60127F-F0F7-4E90-BF04-E87082F774E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E0E2453-460F-43AE-8553-796132191B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791A2C1B-D826-4670-A048-78378E057C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D09F413-69CD-4EC2-A2CB-C134D1E524B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40540E87-C281-4702-9CB6-78BC80BEB8E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D1F3685-C97A-49BC-9C0B-E627D43E0E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78893B8-5AC3-4B9D-86E9-152C06D47DD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ECDDC16-9C90-40C5-93B6-A2E89A4736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EE4448B-9FB3-4FC5-96C4-79C77272C39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063BBAF-C0BA-409D-9280-89C0B1B924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A7DD6C28-D327-49DD-A8C4-28B0891572F9}"/>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F0D5E5B5-3BC1-47A3-AFEC-9781DB191137}"/>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62AA70FD-D9B8-4EB2-BA1A-3FA17083E06E}"/>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CE709AF-E03C-4ED1-A0AD-9D72DFDCDDE2}"/>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A30FB477-8349-4D8A-9927-FBE92B4BB993}"/>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2FAD7F5-598B-430B-AD57-FB41B3408F02}"/>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CD0E3D81-7798-4054-849C-98717DB53149}"/>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4954B6DE-78D1-4E56-939C-EB185685063B}"/>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3DF7E410-E483-47F0-BEB2-87531C5B8AA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60278876-0115-444D-9D08-B941EA6C2863}"/>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824CDB1A-5800-49D2-BB65-D75DC86458FE}"/>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C774EAC-2198-4245-9E7A-6FFF0C07B5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F51F34-97C1-4B9D-9846-CA58F75B6E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7DDB6D-446C-4259-8876-B5AF2A2442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EB0B75-681E-46C1-89F9-C3558FB95D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AF4FF1-654B-42BB-9204-26B681D4DB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118025</xdr:rowOff>
    </xdr:from>
    <xdr:to>
      <xdr:col>55</xdr:col>
      <xdr:colOff>50800</xdr:colOff>
      <xdr:row>63</xdr:row>
      <xdr:rowOff>48175</xdr:rowOff>
    </xdr:to>
    <xdr:sp macro="" textlink="">
      <xdr:nvSpPr>
        <xdr:cNvPr id="244" name="楕円 243">
          <a:extLst>
            <a:ext uri="{FF2B5EF4-FFF2-40B4-BE49-F238E27FC236}">
              <a16:creationId xmlns:a16="http://schemas.microsoft.com/office/drawing/2014/main" id="{F08EB7C4-FFE7-4D62-953A-F68EE1EA2529}"/>
            </a:ext>
          </a:extLst>
        </xdr:cNvPr>
        <xdr:cNvSpPr/>
      </xdr:nvSpPr>
      <xdr:spPr>
        <a:xfrm>
          <a:off x="10426700" y="107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96452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DF40120-508C-4971-A9EC-3AEB3B754506}"/>
            </a:ext>
          </a:extLst>
        </xdr:cNvPr>
        <xdr:cNvSpPr txBox="1"/>
      </xdr:nvSpPr>
      <xdr:spPr>
        <a:xfrm>
          <a:off x="10515600" y="107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124222</xdr:rowOff>
    </xdr:from>
    <xdr:to>
      <xdr:col>50</xdr:col>
      <xdr:colOff>165100</xdr:colOff>
      <xdr:row>63</xdr:row>
      <xdr:rowOff>54372</xdr:rowOff>
    </xdr:to>
    <xdr:sp macro="" textlink="">
      <xdr:nvSpPr>
        <xdr:cNvPr id="246" name="楕円 245">
          <a:extLst>
            <a:ext uri="{FF2B5EF4-FFF2-40B4-BE49-F238E27FC236}">
              <a16:creationId xmlns:a16="http://schemas.microsoft.com/office/drawing/2014/main" id="{1EB853A0-743A-4603-AD2C-9AAACFC4AA19}"/>
            </a:ext>
          </a:extLst>
        </xdr:cNvPr>
        <xdr:cNvSpPr/>
      </xdr:nvSpPr>
      <xdr:spPr>
        <a:xfrm>
          <a:off x="9588500" y="107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168825</xdr:rowOff>
    </xdr:from>
    <xdr:to>
      <xdr:col>55</xdr:col>
      <xdr:colOff>0</xdr:colOff>
      <xdr:row>63</xdr:row>
      <xdr:rowOff>3572</xdr:rowOff>
    </xdr:to>
    <xdr:cxnSp macro="">
      <xdr:nvCxnSpPr>
        <xdr:cNvPr id="247" name="直線コネクタ 246">
          <a:extLst>
            <a:ext uri="{FF2B5EF4-FFF2-40B4-BE49-F238E27FC236}">
              <a16:creationId xmlns:a16="http://schemas.microsoft.com/office/drawing/2014/main" id="{B950B65C-E464-4C34-8AC1-D1D1B0C89F68}"/>
            </a:ext>
          </a:extLst>
        </xdr:cNvPr>
        <xdr:cNvCxnSpPr/>
      </xdr:nvCxnSpPr>
      <xdr:spPr>
        <a:xfrm flipV="1">
          <a:off x="9639300" y="10798725"/>
          <a:ext cx="8382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129053</xdr:rowOff>
    </xdr:from>
    <xdr:to>
      <xdr:col>46</xdr:col>
      <xdr:colOff>38100</xdr:colOff>
      <xdr:row>63</xdr:row>
      <xdr:rowOff>59203</xdr:rowOff>
    </xdr:to>
    <xdr:sp macro="" textlink="">
      <xdr:nvSpPr>
        <xdr:cNvPr id="248" name="楕円 247">
          <a:extLst>
            <a:ext uri="{FF2B5EF4-FFF2-40B4-BE49-F238E27FC236}">
              <a16:creationId xmlns:a16="http://schemas.microsoft.com/office/drawing/2014/main" id="{862DF46C-F3A0-4BBF-8856-E1F2538552E1}"/>
            </a:ext>
          </a:extLst>
        </xdr:cNvPr>
        <xdr:cNvSpPr/>
      </xdr:nvSpPr>
      <xdr:spPr>
        <a:xfrm>
          <a:off x="8699500" y="10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3572</xdr:rowOff>
    </xdr:from>
    <xdr:to>
      <xdr:col>50</xdr:col>
      <xdr:colOff>114300</xdr:colOff>
      <xdr:row>63</xdr:row>
      <xdr:rowOff>8403</xdr:rowOff>
    </xdr:to>
    <xdr:cxnSp macro="">
      <xdr:nvCxnSpPr>
        <xdr:cNvPr id="249" name="直線コネクタ 248">
          <a:extLst>
            <a:ext uri="{FF2B5EF4-FFF2-40B4-BE49-F238E27FC236}">
              <a16:creationId xmlns:a16="http://schemas.microsoft.com/office/drawing/2014/main" id="{448F796A-D79E-49AB-BE71-FAD6ECF29732}"/>
            </a:ext>
          </a:extLst>
        </xdr:cNvPr>
        <xdr:cNvCxnSpPr/>
      </xdr:nvCxnSpPr>
      <xdr:spPr>
        <a:xfrm flipV="1">
          <a:off x="8750300" y="10804922"/>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134510</xdr:rowOff>
    </xdr:from>
    <xdr:to>
      <xdr:col>41</xdr:col>
      <xdr:colOff>101600</xdr:colOff>
      <xdr:row>63</xdr:row>
      <xdr:rowOff>64660</xdr:rowOff>
    </xdr:to>
    <xdr:sp macro="" textlink="">
      <xdr:nvSpPr>
        <xdr:cNvPr id="250" name="楕円 249">
          <a:extLst>
            <a:ext uri="{FF2B5EF4-FFF2-40B4-BE49-F238E27FC236}">
              <a16:creationId xmlns:a16="http://schemas.microsoft.com/office/drawing/2014/main" id="{6562A173-D5B6-4052-B23A-42D44F1DB2C2}"/>
            </a:ext>
          </a:extLst>
        </xdr:cNvPr>
        <xdr:cNvSpPr/>
      </xdr:nvSpPr>
      <xdr:spPr>
        <a:xfrm>
          <a:off x="7810500" y="107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8403</xdr:rowOff>
    </xdr:from>
    <xdr:to>
      <xdr:col>45</xdr:col>
      <xdr:colOff>177800</xdr:colOff>
      <xdr:row>63</xdr:row>
      <xdr:rowOff>13860</xdr:rowOff>
    </xdr:to>
    <xdr:cxnSp macro="">
      <xdr:nvCxnSpPr>
        <xdr:cNvPr id="251" name="直線コネクタ 250">
          <a:extLst>
            <a:ext uri="{FF2B5EF4-FFF2-40B4-BE49-F238E27FC236}">
              <a16:creationId xmlns:a16="http://schemas.microsoft.com/office/drawing/2014/main" id="{67FF4910-1F93-4966-B4D1-9532D055250D}"/>
            </a:ext>
          </a:extLst>
        </xdr:cNvPr>
        <xdr:cNvCxnSpPr/>
      </xdr:nvCxnSpPr>
      <xdr:spPr>
        <a:xfrm flipV="1">
          <a:off x="7861300" y="10809753"/>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139716</xdr:rowOff>
    </xdr:from>
    <xdr:to>
      <xdr:col>36</xdr:col>
      <xdr:colOff>165100</xdr:colOff>
      <xdr:row>63</xdr:row>
      <xdr:rowOff>69866</xdr:rowOff>
    </xdr:to>
    <xdr:sp macro="" textlink="">
      <xdr:nvSpPr>
        <xdr:cNvPr id="252" name="楕円 251">
          <a:extLst>
            <a:ext uri="{FF2B5EF4-FFF2-40B4-BE49-F238E27FC236}">
              <a16:creationId xmlns:a16="http://schemas.microsoft.com/office/drawing/2014/main" id="{2332D2A5-3F9E-4DEA-988C-905E7FFD0D88}"/>
            </a:ext>
          </a:extLst>
        </xdr:cNvPr>
        <xdr:cNvSpPr/>
      </xdr:nvSpPr>
      <xdr:spPr>
        <a:xfrm>
          <a:off x="6921500" y="107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13860</xdr:rowOff>
    </xdr:from>
    <xdr:to>
      <xdr:col>41</xdr:col>
      <xdr:colOff>50800</xdr:colOff>
      <xdr:row>63</xdr:row>
      <xdr:rowOff>19066</xdr:rowOff>
    </xdr:to>
    <xdr:cxnSp macro="">
      <xdr:nvCxnSpPr>
        <xdr:cNvPr id="253" name="直線コネクタ 252">
          <a:extLst>
            <a:ext uri="{FF2B5EF4-FFF2-40B4-BE49-F238E27FC236}">
              <a16:creationId xmlns:a16="http://schemas.microsoft.com/office/drawing/2014/main" id="{89E7AB95-EBA5-4033-8637-8AF561955553}"/>
            </a:ext>
          </a:extLst>
        </xdr:cNvPr>
        <xdr:cNvCxnSpPr/>
      </xdr:nvCxnSpPr>
      <xdr:spPr>
        <a:xfrm flipV="1">
          <a:off x="6972300" y="10815210"/>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2E41DC2-A3E0-42DC-A840-9DCD41A6256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55AA09F-B168-4206-8982-E793B2DEB185}"/>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795C5CB-7F67-4979-ABE2-31D851E6ABB5}"/>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AF4D152-CB3C-4A4E-B786-82583C541413}"/>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45499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057BB24-EEC2-45FB-9819-ABB5EBFA6900}"/>
            </a:ext>
          </a:extLst>
        </xdr:cNvPr>
        <xdr:cNvSpPr txBox="1"/>
      </xdr:nvSpPr>
      <xdr:spPr>
        <a:xfrm>
          <a:off x="9327095" y="1084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50330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47BB7D2-4C0C-413F-B664-2DEEB8D4FF01}"/>
            </a:ext>
          </a:extLst>
        </xdr:cNvPr>
        <xdr:cNvSpPr txBox="1"/>
      </xdr:nvSpPr>
      <xdr:spPr>
        <a:xfrm>
          <a:off x="8450795" y="108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55787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58CD40F-23BF-480C-B071-392E8E62104F}"/>
            </a:ext>
          </a:extLst>
        </xdr:cNvPr>
        <xdr:cNvSpPr txBox="1"/>
      </xdr:nvSpPr>
      <xdr:spPr>
        <a:xfrm>
          <a:off x="7561795" y="1085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60993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7845BC5-E92B-4514-A983-52F9B83BAA60}"/>
            </a:ext>
          </a:extLst>
        </xdr:cNvPr>
        <xdr:cNvSpPr txBox="1"/>
      </xdr:nvSpPr>
      <xdr:spPr>
        <a:xfrm>
          <a:off x="6672795" y="108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8A47054-BD76-4313-9C7B-1CB239C013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3180DD6-3402-4F69-BBB6-B951334A4E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3CEDEAB-A54D-4E90-982E-FE0F7B3806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FCA999F-150B-47A1-9C82-A2EC499092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84FC063-A309-421D-858C-73F0B3C535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7DAD5CF-D434-4A1E-B375-FA5654EDD3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9AB3C13-733E-4633-840D-E66942AA6F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518734D-7139-44EB-8100-B8D9A4AB8B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C6EF0F5-C22A-4EAC-AE25-124FEECEF1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63AA9E9-9294-4C6E-9E48-6DD9AF8B6E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B0D8C2F-8945-4B9D-BD8C-1E59A71C1C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DA2FA4C-9A29-466C-8E48-F3087E1CEE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2A3768C-387D-4DB2-9CE1-39E79785F64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3AA332B-4831-42CD-8400-1AF6CBD50A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83B4512-A008-4B23-9570-7625A8E6DD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46B3C12-BA57-4E1C-8D44-29218B23927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33DA18E-B0DC-4510-BCC1-F32DE7C777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EEB6AED-7160-4EB1-8E59-69EBB2CFA5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4F689F1-7FFA-4B8D-B493-EF1AD28B8F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FBC1C08-E943-4D91-80B1-F44E5FADD6A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5D4187A-0202-4C80-859C-F2AD742A9AE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AB425D5-4752-4F64-BFD8-4D7BB36694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854AB3F-51CC-4EE2-AA8A-8EF5BD478CF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526ECCF-CA11-4A3E-AFC6-B2BDF1DAD2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7D70F6B-6CFB-4449-9D5E-5E1BC0C2E261}"/>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89364DF-4956-47A5-879A-DA434BAFCA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8EBE453-9C3A-4A24-B064-40220F11D99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984FD1D-2194-4C1D-B468-62592FE1DEA9}"/>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9AFCE08C-EC19-407F-A38E-860B624E52F5}"/>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03F4CE3-23DE-4F66-93BE-055E7AAE0B4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B5A2B071-B841-4B0D-8318-76A45F30A16D}"/>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7CD32DE3-EF81-4CFE-BF4A-F6CFFEB014A4}"/>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3388F61D-D1E2-4CDE-9397-D48E5F305E79}"/>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80BAD9B4-551F-4920-982F-B6ABA5E54D53}"/>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379F4133-63C9-4712-A8E3-0C4684B28AB8}"/>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FFF38C9-D52B-4354-AD1F-09B3415C06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AED339-5A6F-49FF-8B81-0900171F47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EE20169-8204-4547-BC42-453676881D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691C0C6-EB4E-4081-B6EC-DB0F5F5770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893E20A-F258-4CEE-9A52-1D03CDD733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92075</xdr:rowOff>
    </xdr:from>
    <xdr:to>
      <xdr:col>24</xdr:col>
      <xdr:colOff>114300</xdr:colOff>
      <xdr:row>85</xdr:row>
      <xdr:rowOff>22225</xdr:rowOff>
    </xdr:to>
    <xdr:sp macro="" textlink="">
      <xdr:nvSpPr>
        <xdr:cNvPr id="302" name="楕円 301">
          <a:extLst>
            <a:ext uri="{FF2B5EF4-FFF2-40B4-BE49-F238E27FC236}">
              <a16:creationId xmlns:a16="http://schemas.microsoft.com/office/drawing/2014/main" id="{CE3D1E32-9DCE-4AFC-9E2B-EEEC8E85317D}"/>
            </a:ext>
          </a:extLst>
        </xdr:cNvPr>
        <xdr:cNvSpPr/>
      </xdr:nvSpPr>
      <xdr:spPr>
        <a:xfrm>
          <a:off x="4584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70502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79925F5-CA5C-488C-80FF-4D97407E4B38}"/>
            </a:ext>
          </a:extLst>
        </xdr:cNvPr>
        <xdr:cNvSpPr txBox="1"/>
      </xdr:nvSpPr>
      <xdr:spPr>
        <a:xfrm>
          <a:off x="4673600"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73025</xdr:rowOff>
    </xdr:from>
    <xdr:to>
      <xdr:col>20</xdr:col>
      <xdr:colOff>38100</xdr:colOff>
      <xdr:row>85</xdr:row>
      <xdr:rowOff>3175</xdr:rowOff>
    </xdr:to>
    <xdr:sp macro="" textlink="">
      <xdr:nvSpPr>
        <xdr:cNvPr id="304" name="楕円 303">
          <a:extLst>
            <a:ext uri="{FF2B5EF4-FFF2-40B4-BE49-F238E27FC236}">
              <a16:creationId xmlns:a16="http://schemas.microsoft.com/office/drawing/2014/main" id="{A5B1AC24-954D-43DE-ADE4-F269C45276E9}"/>
            </a:ext>
          </a:extLst>
        </xdr:cNvPr>
        <xdr:cNvSpPr/>
      </xdr:nvSpPr>
      <xdr:spPr>
        <a:xfrm>
          <a:off x="3746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123825</xdr:rowOff>
    </xdr:from>
    <xdr:to>
      <xdr:col>24</xdr:col>
      <xdr:colOff>63500</xdr:colOff>
      <xdr:row>84</xdr:row>
      <xdr:rowOff>142875</xdr:rowOff>
    </xdr:to>
    <xdr:cxnSp macro="">
      <xdr:nvCxnSpPr>
        <xdr:cNvPr id="305" name="直線コネクタ 304">
          <a:extLst>
            <a:ext uri="{FF2B5EF4-FFF2-40B4-BE49-F238E27FC236}">
              <a16:creationId xmlns:a16="http://schemas.microsoft.com/office/drawing/2014/main" id="{FE65B6A8-5D34-409B-BD41-9CC5C5997142}"/>
            </a:ext>
          </a:extLst>
        </xdr:cNvPr>
        <xdr:cNvCxnSpPr/>
      </xdr:nvCxnSpPr>
      <xdr:spPr>
        <a:xfrm>
          <a:off x="3797300" y="145256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40639</xdr:rowOff>
    </xdr:from>
    <xdr:to>
      <xdr:col>15</xdr:col>
      <xdr:colOff>101600</xdr:colOff>
      <xdr:row>84</xdr:row>
      <xdr:rowOff>142239</xdr:rowOff>
    </xdr:to>
    <xdr:sp macro="" textlink="">
      <xdr:nvSpPr>
        <xdr:cNvPr id="306" name="楕円 305">
          <a:extLst>
            <a:ext uri="{FF2B5EF4-FFF2-40B4-BE49-F238E27FC236}">
              <a16:creationId xmlns:a16="http://schemas.microsoft.com/office/drawing/2014/main" id="{96A6A855-BABD-4DA3-AB55-4112547421E7}"/>
            </a:ext>
          </a:extLst>
        </xdr:cNvPr>
        <xdr:cNvSpPr/>
      </xdr:nvSpPr>
      <xdr:spPr>
        <a:xfrm>
          <a:off x="2857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91439</xdr:rowOff>
    </xdr:from>
    <xdr:to>
      <xdr:col>19</xdr:col>
      <xdr:colOff>177800</xdr:colOff>
      <xdr:row>84</xdr:row>
      <xdr:rowOff>123825</xdr:rowOff>
    </xdr:to>
    <xdr:cxnSp macro="">
      <xdr:nvCxnSpPr>
        <xdr:cNvPr id="307" name="直線コネクタ 306">
          <a:extLst>
            <a:ext uri="{FF2B5EF4-FFF2-40B4-BE49-F238E27FC236}">
              <a16:creationId xmlns:a16="http://schemas.microsoft.com/office/drawing/2014/main" id="{B7F0734E-0F4F-48C2-97C1-044BEF7F9398}"/>
            </a:ext>
          </a:extLst>
        </xdr:cNvPr>
        <xdr:cNvCxnSpPr/>
      </xdr:nvCxnSpPr>
      <xdr:spPr>
        <a:xfrm>
          <a:off x="2908300" y="14493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308" name="楕円 307">
          <a:extLst>
            <a:ext uri="{FF2B5EF4-FFF2-40B4-BE49-F238E27FC236}">
              <a16:creationId xmlns:a16="http://schemas.microsoft.com/office/drawing/2014/main" id="{A560F9A9-FCDF-48F9-88B3-9F1A27CDA7E0}"/>
            </a:ext>
          </a:extLst>
        </xdr:cNvPr>
        <xdr:cNvSpPr/>
      </xdr:nvSpPr>
      <xdr:spPr>
        <a:xfrm>
          <a:off x="196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91439</xdr:rowOff>
    </xdr:to>
    <xdr:cxnSp macro="">
      <xdr:nvCxnSpPr>
        <xdr:cNvPr id="309" name="直線コネクタ 308">
          <a:extLst>
            <a:ext uri="{FF2B5EF4-FFF2-40B4-BE49-F238E27FC236}">
              <a16:creationId xmlns:a16="http://schemas.microsoft.com/office/drawing/2014/main" id="{9F4ECA38-D316-4C9C-A191-50B122C5C499}"/>
            </a:ext>
          </a:extLst>
        </xdr:cNvPr>
        <xdr:cNvCxnSpPr/>
      </xdr:nvCxnSpPr>
      <xdr:spPr>
        <a:xfrm>
          <a:off x="2019300" y="14455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139700</xdr:rowOff>
    </xdr:from>
    <xdr:to>
      <xdr:col>6</xdr:col>
      <xdr:colOff>38100</xdr:colOff>
      <xdr:row>84</xdr:row>
      <xdr:rowOff>69850</xdr:rowOff>
    </xdr:to>
    <xdr:sp macro="" textlink="">
      <xdr:nvSpPr>
        <xdr:cNvPr id="310" name="楕円 309">
          <a:extLst>
            <a:ext uri="{FF2B5EF4-FFF2-40B4-BE49-F238E27FC236}">
              <a16:creationId xmlns:a16="http://schemas.microsoft.com/office/drawing/2014/main" id="{2EFBA2C8-59A5-48FB-98B6-0F1FFCC1D1FF}"/>
            </a:ext>
          </a:extLst>
        </xdr:cNvPr>
        <xdr:cNvSpPr/>
      </xdr:nvSpPr>
      <xdr:spPr>
        <a:xfrm>
          <a:off x="1079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19050</xdr:rowOff>
    </xdr:from>
    <xdr:to>
      <xdr:col>10</xdr:col>
      <xdr:colOff>114300</xdr:colOff>
      <xdr:row>84</xdr:row>
      <xdr:rowOff>53339</xdr:rowOff>
    </xdr:to>
    <xdr:cxnSp macro="">
      <xdr:nvCxnSpPr>
        <xdr:cNvPr id="311" name="直線コネクタ 310">
          <a:extLst>
            <a:ext uri="{FF2B5EF4-FFF2-40B4-BE49-F238E27FC236}">
              <a16:creationId xmlns:a16="http://schemas.microsoft.com/office/drawing/2014/main" id="{B0FB6156-28AE-48FA-8E1F-BEA19D32F697}"/>
            </a:ext>
          </a:extLst>
        </xdr:cNvPr>
        <xdr:cNvCxnSpPr/>
      </xdr:nvCxnSpPr>
      <xdr:spPr>
        <a:xfrm>
          <a:off x="1130300" y="14420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958E032D-7CB4-4ED0-BDC2-0F68637D5729}"/>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1A40031-59DB-494C-B963-F18A0AC9068E}"/>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6C86944B-1242-4B42-BDD4-2C3EF6BDD126}"/>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8099A6F-5538-46F4-911E-C96F59C844AA}"/>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165752</xdr:rowOff>
    </xdr:from>
    <xdr:ext cx="405111" cy="259045"/>
    <xdr:sp macro="" textlink="">
      <xdr:nvSpPr>
        <xdr:cNvPr id="316" name="n_1mainValue【公営住宅】&#10;有形固定資産減価償却率">
          <a:extLst>
            <a:ext uri="{FF2B5EF4-FFF2-40B4-BE49-F238E27FC236}">
              <a16:creationId xmlns:a16="http://schemas.microsoft.com/office/drawing/2014/main" id="{6F030358-0C4E-4F17-A508-F2EE47A3FEB6}"/>
            </a:ext>
          </a:extLst>
        </xdr:cNvPr>
        <xdr:cNvSpPr txBox="1"/>
      </xdr:nvSpPr>
      <xdr:spPr>
        <a:xfrm>
          <a:off x="3582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133366</xdr:rowOff>
    </xdr:from>
    <xdr:ext cx="405111" cy="259045"/>
    <xdr:sp macro="" textlink="">
      <xdr:nvSpPr>
        <xdr:cNvPr id="317" name="n_2mainValue【公営住宅】&#10;有形固定資産減価償却率">
          <a:extLst>
            <a:ext uri="{FF2B5EF4-FFF2-40B4-BE49-F238E27FC236}">
              <a16:creationId xmlns:a16="http://schemas.microsoft.com/office/drawing/2014/main" id="{8B2C3811-67F3-4B04-932A-C1A17A636127}"/>
            </a:ext>
          </a:extLst>
        </xdr:cNvPr>
        <xdr:cNvSpPr txBox="1"/>
      </xdr:nvSpPr>
      <xdr:spPr>
        <a:xfrm>
          <a:off x="2705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18" name="n_3mainValue【公営住宅】&#10;有形固定資産減価償却率">
          <a:extLst>
            <a:ext uri="{FF2B5EF4-FFF2-40B4-BE49-F238E27FC236}">
              <a16:creationId xmlns:a16="http://schemas.microsoft.com/office/drawing/2014/main" id="{1D5A87DE-8AF4-42CF-9D25-4584E121AEE9}"/>
            </a:ext>
          </a:extLst>
        </xdr:cNvPr>
        <xdr:cNvSpPr txBox="1"/>
      </xdr:nvSpPr>
      <xdr:spPr>
        <a:xfrm>
          <a:off x="1816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60977</xdr:rowOff>
    </xdr:from>
    <xdr:ext cx="405111" cy="259045"/>
    <xdr:sp macro="" textlink="">
      <xdr:nvSpPr>
        <xdr:cNvPr id="319" name="n_4mainValue【公営住宅】&#10;有形固定資産減価償却率">
          <a:extLst>
            <a:ext uri="{FF2B5EF4-FFF2-40B4-BE49-F238E27FC236}">
              <a16:creationId xmlns:a16="http://schemas.microsoft.com/office/drawing/2014/main" id="{E5C649A0-BDE7-4DF0-9277-8EB22BDEA2B6}"/>
            </a:ext>
          </a:extLst>
        </xdr:cNvPr>
        <xdr:cNvSpPr txBox="1"/>
      </xdr:nvSpPr>
      <xdr:spPr>
        <a:xfrm>
          <a:off x="927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B7BED26-EDE5-4721-990A-A27F51A861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A5B547A-3F5F-4C87-A435-1AB634B29D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BFE7085-5E37-48A0-9F97-CE11A16C11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B2EC06C-C4C4-4A0B-B4E6-E7742E9FCA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A75AA68-25DF-4685-8547-4CF4F9916D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13600FB-23AC-48AE-BF54-9AF63424DF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33D548E-6E89-43F8-8347-473EAB34CF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CB1013C-9EBD-4448-AD1C-CC88C569B3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2941296-ABEB-47E0-885B-D65CA84176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80E40FC-E309-479C-9D05-A378E82746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9C6AFED-9174-4456-BB9F-B4740211FCB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ACD6E33-67FA-472E-A859-48F47E92BC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4E34F3C-95E7-4621-A96B-47377407AD4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9481651-70EC-4C6E-A2E5-414E59067BA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000A581-2E02-411F-9772-FF011A69A53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6A8A75C3-F595-47C3-A67D-8451A1C66FF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9957A54-B198-4628-8085-EC7CD0EE2B6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EA31513-9993-496F-B61D-B0D041776A4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5B6704F-6841-4E0F-ACAF-1EC71A6D3A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1198784-E3E8-4F64-B9B5-987AA84D8F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425D6F0-DC43-43C1-B206-436A1A1E25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31A48A26-12F4-43AD-88ED-F7187FB0AFDF}"/>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DE8BD395-E6CA-4316-808A-296E1676C986}"/>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D0295570-034B-42EE-8623-3B65B75DA693}"/>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D1C6C5E8-88C8-44DC-A914-9149A0310257}"/>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C3B0C028-4FBC-4CF5-94E3-F42045AED4D8}"/>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27D36120-6046-4AAD-9B44-2F7042D6B5AC}"/>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D03BD04A-51CD-4A76-86D0-3954B5FE5B11}"/>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6A6F097C-1B46-4196-98C4-342F6D4DC2EA}"/>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432B5A2A-1C7C-43EF-A901-4201D9265953}"/>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6195D92C-C8B6-4ECA-9DD9-502C71334324}"/>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CFBD54CA-82FD-432B-8D39-CCAD2902802C}"/>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5178915-11C3-4B03-B509-3EB40F8691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827E380-4A14-4D5C-B60B-540EA9DFD4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1561B3D-DEEE-41EC-BB63-833C5EE8A2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F1049FF-6EE5-4EC3-B030-581CE43D34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7760089-3FCB-4B6D-95FC-22A7A6071F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99130</xdr:rowOff>
    </xdr:from>
    <xdr:to>
      <xdr:col>55</xdr:col>
      <xdr:colOff>50800</xdr:colOff>
      <xdr:row>86</xdr:row>
      <xdr:rowOff>29280</xdr:rowOff>
    </xdr:to>
    <xdr:sp macro="" textlink="">
      <xdr:nvSpPr>
        <xdr:cNvPr id="357" name="楕円 356">
          <a:extLst>
            <a:ext uri="{FF2B5EF4-FFF2-40B4-BE49-F238E27FC236}">
              <a16:creationId xmlns:a16="http://schemas.microsoft.com/office/drawing/2014/main" id="{E4B730B1-C02A-40B2-A821-287B6C864FC2}"/>
            </a:ext>
          </a:extLst>
        </xdr:cNvPr>
        <xdr:cNvSpPr/>
      </xdr:nvSpPr>
      <xdr:spPr>
        <a:xfrm>
          <a:off x="10426700" y="146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58507</xdr:rowOff>
    </xdr:from>
    <xdr:ext cx="469744" cy="259045"/>
    <xdr:sp macro="" textlink="">
      <xdr:nvSpPr>
        <xdr:cNvPr id="358" name="【公営住宅】&#10;一人当たり面積該当値テキスト">
          <a:extLst>
            <a:ext uri="{FF2B5EF4-FFF2-40B4-BE49-F238E27FC236}">
              <a16:creationId xmlns:a16="http://schemas.microsoft.com/office/drawing/2014/main" id="{F6E9BFE8-365D-4ADD-B65A-D8A9A677D99D}"/>
            </a:ext>
          </a:extLst>
        </xdr:cNvPr>
        <xdr:cNvSpPr txBox="1"/>
      </xdr:nvSpPr>
      <xdr:spPr>
        <a:xfrm>
          <a:off x="10515600" y="144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100457</xdr:rowOff>
    </xdr:from>
    <xdr:to>
      <xdr:col>50</xdr:col>
      <xdr:colOff>165100</xdr:colOff>
      <xdr:row>86</xdr:row>
      <xdr:rowOff>30607</xdr:rowOff>
    </xdr:to>
    <xdr:sp macro="" textlink="">
      <xdr:nvSpPr>
        <xdr:cNvPr id="359" name="楕円 358">
          <a:extLst>
            <a:ext uri="{FF2B5EF4-FFF2-40B4-BE49-F238E27FC236}">
              <a16:creationId xmlns:a16="http://schemas.microsoft.com/office/drawing/2014/main" id="{CAEBBF08-DB1C-45D4-9B59-4F2AFD826CE6}"/>
            </a:ext>
          </a:extLst>
        </xdr:cNvPr>
        <xdr:cNvSpPr/>
      </xdr:nvSpPr>
      <xdr:spPr>
        <a:xfrm>
          <a:off x="9588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149930</xdr:rowOff>
    </xdr:from>
    <xdr:to>
      <xdr:col>55</xdr:col>
      <xdr:colOff>0</xdr:colOff>
      <xdr:row>85</xdr:row>
      <xdr:rowOff>151257</xdr:rowOff>
    </xdr:to>
    <xdr:cxnSp macro="">
      <xdr:nvCxnSpPr>
        <xdr:cNvPr id="360" name="直線コネクタ 359">
          <a:extLst>
            <a:ext uri="{FF2B5EF4-FFF2-40B4-BE49-F238E27FC236}">
              <a16:creationId xmlns:a16="http://schemas.microsoft.com/office/drawing/2014/main" id="{3AA77048-B9A5-4517-8D18-BD9B624A227E}"/>
            </a:ext>
          </a:extLst>
        </xdr:cNvPr>
        <xdr:cNvCxnSpPr/>
      </xdr:nvCxnSpPr>
      <xdr:spPr>
        <a:xfrm flipV="1">
          <a:off x="9639300" y="14723180"/>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101509</xdr:rowOff>
    </xdr:from>
    <xdr:to>
      <xdr:col>46</xdr:col>
      <xdr:colOff>38100</xdr:colOff>
      <xdr:row>86</xdr:row>
      <xdr:rowOff>31659</xdr:rowOff>
    </xdr:to>
    <xdr:sp macro="" textlink="">
      <xdr:nvSpPr>
        <xdr:cNvPr id="361" name="楕円 360">
          <a:extLst>
            <a:ext uri="{FF2B5EF4-FFF2-40B4-BE49-F238E27FC236}">
              <a16:creationId xmlns:a16="http://schemas.microsoft.com/office/drawing/2014/main" id="{30C084E7-856E-4E00-AC30-2F7734EDAA97}"/>
            </a:ext>
          </a:extLst>
        </xdr:cNvPr>
        <xdr:cNvSpPr/>
      </xdr:nvSpPr>
      <xdr:spPr>
        <a:xfrm>
          <a:off x="8699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151257</xdr:rowOff>
    </xdr:from>
    <xdr:to>
      <xdr:col>50</xdr:col>
      <xdr:colOff>114300</xdr:colOff>
      <xdr:row>85</xdr:row>
      <xdr:rowOff>152309</xdr:rowOff>
    </xdr:to>
    <xdr:cxnSp macro="">
      <xdr:nvCxnSpPr>
        <xdr:cNvPr id="362" name="直線コネクタ 361">
          <a:extLst>
            <a:ext uri="{FF2B5EF4-FFF2-40B4-BE49-F238E27FC236}">
              <a16:creationId xmlns:a16="http://schemas.microsoft.com/office/drawing/2014/main" id="{59234AF4-9ABF-4D30-B33B-C0A05EE5DD61}"/>
            </a:ext>
          </a:extLst>
        </xdr:cNvPr>
        <xdr:cNvCxnSpPr/>
      </xdr:nvCxnSpPr>
      <xdr:spPr>
        <a:xfrm flipV="1">
          <a:off x="8750300" y="14724507"/>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102560</xdr:rowOff>
    </xdr:from>
    <xdr:to>
      <xdr:col>41</xdr:col>
      <xdr:colOff>101600</xdr:colOff>
      <xdr:row>86</xdr:row>
      <xdr:rowOff>32710</xdr:rowOff>
    </xdr:to>
    <xdr:sp macro="" textlink="">
      <xdr:nvSpPr>
        <xdr:cNvPr id="363" name="楕円 362">
          <a:extLst>
            <a:ext uri="{FF2B5EF4-FFF2-40B4-BE49-F238E27FC236}">
              <a16:creationId xmlns:a16="http://schemas.microsoft.com/office/drawing/2014/main" id="{0E3DA375-2524-40B5-8C15-1AC00B3E4167}"/>
            </a:ext>
          </a:extLst>
        </xdr:cNvPr>
        <xdr:cNvSpPr/>
      </xdr:nvSpPr>
      <xdr:spPr>
        <a:xfrm>
          <a:off x="7810500" y="14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152309</xdr:rowOff>
    </xdr:from>
    <xdr:to>
      <xdr:col>45</xdr:col>
      <xdr:colOff>177800</xdr:colOff>
      <xdr:row>85</xdr:row>
      <xdr:rowOff>153360</xdr:rowOff>
    </xdr:to>
    <xdr:cxnSp macro="">
      <xdr:nvCxnSpPr>
        <xdr:cNvPr id="364" name="直線コネクタ 363">
          <a:extLst>
            <a:ext uri="{FF2B5EF4-FFF2-40B4-BE49-F238E27FC236}">
              <a16:creationId xmlns:a16="http://schemas.microsoft.com/office/drawing/2014/main" id="{FB80ECD7-3243-4917-865B-1A0644987674}"/>
            </a:ext>
          </a:extLst>
        </xdr:cNvPr>
        <xdr:cNvCxnSpPr/>
      </xdr:nvCxnSpPr>
      <xdr:spPr>
        <a:xfrm flipV="1">
          <a:off x="7861300" y="1472555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103108</xdr:rowOff>
    </xdr:from>
    <xdr:to>
      <xdr:col>36</xdr:col>
      <xdr:colOff>165100</xdr:colOff>
      <xdr:row>86</xdr:row>
      <xdr:rowOff>33258</xdr:rowOff>
    </xdr:to>
    <xdr:sp macro="" textlink="">
      <xdr:nvSpPr>
        <xdr:cNvPr id="365" name="楕円 364">
          <a:extLst>
            <a:ext uri="{FF2B5EF4-FFF2-40B4-BE49-F238E27FC236}">
              <a16:creationId xmlns:a16="http://schemas.microsoft.com/office/drawing/2014/main" id="{27004633-8DEC-4089-8C92-430DE803C9F3}"/>
            </a:ext>
          </a:extLst>
        </xdr:cNvPr>
        <xdr:cNvSpPr/>
      </xdr:nvSpPr>
      <xdr:spPr>
        <a:xfrm>
          <a:off x="6921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153360</xdr:rowOff>
    </xdr:from>
    <xdr:to>
      <xdr:col>41</xdr:col>
      <xdr:colOff>50800</xdr:colOff>
      <xdr:row>85</xdr:row>
      <xdr:rowOff>153908</xdr:rowOff>
    </xdr:to>
    <xdr:cxnSp macro="">
      <xdr:nvCxnSpPr>
        <xdr:cNvPr id="366" name="直線コネクタ 365">
          <a:extLst>
            <a:ext uri="{FF2B5EF4-FFF2-40B4-BE49-F238E27FC236}">
              <a16:creationId xmlns:a16="http://schemas.microsoft.com/office/drawing/2014/main" id="{640CDE4B-4C3C-4C53-9251-50CC06F6CCBB}"/>
            </a:ext>
          </a:extLst>
        </xdr:cNvPr>
        <xdr:cNvCxnSpPr/>
      </xdr:nvCxnSpPr>
      <xdr:spPr>
        <a:xfrm flipV="1">
          <a:off x="6972300" y="1472661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543ED9E2-8CE3-4322-B36B-55B540FCD658}"/>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3EA10E8C-55EC-4C1A-A845-0435D1BE9B6A}"/>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DDA051B9-9134-4045-A98C-D89BD7F964A6}"/>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53A983FE-BD1A-435B-A79B-70FD5C2EBFED}"/>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47134</xdr:rowOff>
    </xdr:from>
    <xdr:ext cx="469744" cy="259045"/>
    <xdr:sp macro="" textlink="">
      <xdr:nvSpPr>
        <xdr:cNvPr id="371" name="n_1mainValue【公営住宅】&#10;一人当たり面積">
          <a:extLst>
            <a:ext uri="{FF2B5EF4-FFF2-40B4-BE49-F238E27FC236}">
              <a16:creationId xmlns:a16="http://schemas.microsoft.com/office/drawing/2014/main" id="{9C3B762F-E1B2-4E58-83D1-B18597CD77CD}"/>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22786</xdr:rowOff>
    </xdr:from>
    <xdr:ext cx="469744" cy="259045"/>
    <xdr:sp macro="" textlink="">
      <xdr:nvSpPr>
        <xdr:cNvPr id="372" name="n_2mainValue【公営住宅】&#10;一人当たり面積">
          <a:extLst>
            <a:ext uri="{FF2B5EF4-FFF2-40B4-BE49-F238E27FC236}">
              <a16:creationId xmlns:a16="http://schemas.microsoft.com/office/drawing/2014/main" id="{45E0C1C5-D032-405C-B4A5-81F975CFF7A7}"/>
            </a:ext>
          </a:extLst>
        </xdr:cNvPr>
        <xdr:cNvSpPr txBox="1"/>
      </xdr:nvSpPr>
      <xdr:spPr>
        <a:xfrm>
          <a:off x="85154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23837</xdr:rowOff>
    </xdr:from>
    <xdr:ext cx="469744" cy="259045"/>
    <xdr:sp macro="" textlink="">
      <xdr:nvSpPr>
        <xdr:cNvPr id="373" name="n_3mainValue【公営住宅】&#10;一人当たり面積">
          <a:extLst>
            <a:ext uri="{FF2B5EF4-FFF2-40B4-BE49-F238E27FC236}">
              <a16:creationId xmlns:a16="http://schemas.microsoft.com/office/drawing/2014/main" id="{5C28D5AE-D796-4A2E-BD1B-7C72CAC788CF}"/>
            </a:ext>
          </a:extLst>
        </xdr:cNvPr>
        <xdr:cNvSpPr txBox="1"/>
      </xdr:nvSpPr>
      <xdr:spPr>
        <a:xfrm>
          <a:off x="7626427" y="1476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49785</xdr:rowOff>
    </xdr:from>
    <xdr:ext cx="469744" cy="259045"/>
    <xdr:sp macro="" textlink="">
      <xdr:nvSpPr>
        <xdr:cNvPr id="374" name="n_4mainValue【公営住宅】&#10;一人当たり面積">
          <a:extLst>
            <a:ext uri="{FF2B5EF4-FFF2-40B4-BE49-F238E27FC236}">
              <a16:creationId xmlns:a16="http://schemas.microsoft.com/office/drawing/2014/main" id="{CB0FEF1B-DC12-4B26-A9FD-5278D0E1A864}"/>
            </a:ext>
          </a:extLst>
        </xdr:cNvPr>
        <xdr:cNvSpPr txBox="1"/>
      </xdr:nvSpPr>
      <xdr:spPr>
        <a:xfrm>
          <a:off x="6737427" y="1445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5CD86A0-B006-46DA-9DEA-84DFC63FEA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043A26F-54D9-426B-8761-5CB4F5AB73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2D1A1A9-0B88-4069-8D09-A2FED49E3E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A428A25-C838-4A11-AC35-8368F51743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EC6BC58-EE21-44CC-AE94-0E36544549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0990615-BA24-49DD-A121-6589D1CCDB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CE75EB1-7564-4762-A405-81E5F5D9F7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9F0DABE-3DC7-4EA3-9D57-74C282EAF6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8B97238-24D0-4085-9750-E12176C799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E398E3E-3823-419C-B644-DD59C9C4CC4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28271E4-149A-4A0E-9609-C8EF18632A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F65D632E-5410-4DFE-84E9-63587FF2520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F77340D3-1BDF-4D46-8061-B0630922D3C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3B099BE-2566-4CA0-958B-B6022411F9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D503BDBB-709A-41E8-B15E-3796108CEC0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FCC2540-5299-4012-AA6D-5559C5BC579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3A09486-02D4-424E-BC5F-F1C6ADC69C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56E8F57-D4D0-4F25-A53D-015D3EAF086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37477640-18B7-40F5-B16B-B5A8CB2266A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0DD64BB-1697-475D-B2F4-693739764F1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C8B60413-D350-49EE-85A0-186DD2462EC8}"/>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96A18B6-CA27-4314-BB0D-84DE266DC2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6BD6CFEC-E5D7-4DCF-A0EC-DF03154500A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9ED4CCCA-AA10-42DF-A844-2D12BEF42E52}"/>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C46E3012-248E-4D93-ADFC-217CC140325E}"/>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44ABD491-E198-4BE4-B830-42E2480F0EA2}"/>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72104E87-A051-45C4-8636-EC981C6EB0AD}"/>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28649ED8-B427-4984-BC65-4C7321E4FD8B}"/>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C56EEF4-E8AD-48FC-9EF3-9EB77B481651}"/>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5D97B86A-306C-4A94-BD1A-6FD3F3D46718}"/>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163B3A47-81E2-4BB1-9DBB-AD2C66F99FFC}"/>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A9BABF5D-2AE5-4E29-9F60-4E1EBCE103C6}"/>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B8A45639-7229-443A-B2F8-68707EA15B08}"/>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EACB76B-1B5F-4604-9F3A-5ABB0D2FE3CF}"/>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D70F1E1-7F16-4A5C-8846-2D94C9AD28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FFAD744-27B0-4317-8D93-2925A3092A8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019B61C-1941-495C-BA7C-FC61AB74C42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3260D67-4BEB-462F-A21A-A212E2FF91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3D39F84-1AED-4ABB-B7C4-03270DA2B8F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137161</xdr:rowOff>
    </xdr:from>
    <xdr:to>
      <xdr:col>24</xdr:col>
      <xdr:colOff>114300</xdr:colOff>
      <xdr:row>104</xdr:row>
      <xdr:rowOff>67311</xdr:rowOff>
    </xdr:to>
    <xdr:sp macro="" textlink="">
      <xdr:nvSpPr>
        <xdr:cNvPr id="414" name="楕円 413">
          <a:extLst>
            <a:ext uri="{FF2B5EF4-FFF2-40B4-BE49-F238E27FC236}">
              <a16:creationId xmlns:a16="http://schemas.microsoft.com/office/drawing/2014/main" id="{C8C82A02-861A-4972-96C7-FCEA12FA1E68}"/>
            </a:ext>
          </a:extLst>
        </xdr:cNvPr>
        <xdr:cNvSpPr/>
      </xdr:nvSpPr>
      <xdr:spPr>
        <a:xfrm>
          <a:off x="45847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160038</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330345DF-890F-4C5E-B6EE-647E6EE0B71E}"/>
            </a:ext>
          </a:extLst>
        </xdr:cNvPr>
        <xdr:cNvSpPr txBox="1"/>
      </xdr:nvSpPr>
      <xdr:spPr>
        <a:xfrm>
          <a:off x="4673600"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114300</xdr:rowOff>
    </xdr:from>
    <xdr:to>
      <xdr:col>20</xdr:col>
      <xdr:colOff>38100</xdr:colOff>
      <xdr:row>104</xdr:row>
      <xdr:rowOff>44450</xdr:rowOff>
    </xdr:to>
    <xdr:sp macro="" textlink="">
      <xdr:nvSpPr>
        <xdr:cNvPr id="416" name="楕円 415">
          <a:extLst>
            <a:ext uri="{FF2B5EF4-FFF2-40B4-BE49-F238E27FC236}">
              <a16:creationId xmlns:a16="http://schemas.microsoft.com/office/drawing/2014/main" id="{7BB41771-28AC-46D1-961B-9C78C7333BF4}"/>
            </a:ext>
          </a:extLst>
        </xdr:cNvPr>
        <xdr:cNvSpPr/>
      </xdr:nvSpPr>
      <xdr:spPr>
        <a:xfrm>
          <a:off x="3746500" y="177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165100</xdr:rowOff>
    </xdr:from>
    <xdr:to>
      <xdr:col>24</xdr:col>
      <xdr:colOff>63500</xdr:colOff>
      <xdr:row>104</xdr:row>
      <xdr:rowOff>16511</xdr:rowOff>
    </xdr:to>
    <xdr:cxnSp macro="">
      <xdr:nvCxnSpPr>
        <xdr:cNvPr id="417" name="直線コネクタ 416">
          <a:extLst>
            <a:ext uri="{FF2B5EF4-FFF2-40B4-BE49-F238E27FC236}">
              <a16:creationId xmlns:a16="http://schemas.microsoft.com/office/drawing/2014/main" id="{76ABE70E-2974-49BE-9918-3F5C8709437E}"/>
            </a:ext>
          </a:extLst>
        </xdr:cNvPr>
        <xdr:cNvCxnSpPr/>
      </xdr:nvCxnSpPr>
      <xdr:spPr>
        <a:xfrm>
          <a:off x="3797300" y="178244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91439</xdr:rowOff>
    </xdr:from>
    <xdr:to>
      <xdr:col>15</xdr:col>
      <xdr:colOff>101600</xdr:colOff>
      <xdr:row>104</xdr:row>
      <xdr:rowOff>21589</xdr:rowOff>
    </xdr:to>
    <xdr:sp macro="" textlink="">
      <xdr:nvSpPr>
        <xdr:cNvPr id="418" name="楕円 417">
          <a:extLst>
            <a:ext uri="{FF2B5EF4-FFF2-40B4-BE49-F238E27FC236}">
              <a16:creationId xmlns:a16="http://schemas.microsoft.com/office/drawing/2014/main" id="{12F59A55-E1B1-4A1F-90CD-60B233146551}"/>
            </a:ext>
          </a:extLst>
        </xdr:cNvPr>
        <xdr:cNvSpPr/>
      </xdr:nvSpPr>
      <xdr:spPr>
        <a:xfrm>
          <a:off x="2857500" y="177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142239</xdr:rowOff>
    </xdr:from>
    <xdr:to>
      <xdr:col>19</xdr:col>
      <xdr:colOff>177800</xdr:colOff>
      <xdr:row>103</xdr:row>
      <xdr:rowOff>165100</xdr:rowOff>
    </xdr:to>
    <xdr:cxnSp macro="">
      <xdr:nvCxnSpPr>
        <xdr:cNvPr id="419" name="直線コネクタ 418">
          <a:extLst>
            <a:ext uri="{FF2B5EF4-FFF2-40B4-BE49-F238E27FC236}">
              <a16:creationId xmlns:a16="http://schemas.microsoft.com/office/drawing/2014/main" id="{B11DDA44-0822-408C-A912-91CA0A8B7BEC}"/>
            </a:ext>
          </a:extLst>
        </xdr:cNvPr>
        <xdr:cNvCxnSpPr/>
      </xdr:nvCxnSpPr>
      <xdr:spPr>
        <a:xfrm>
          <a:off x="2908300" y="17801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20" name="楕円 419">
          <a:extLst>
            <a:ext uri="{FF2B5EF4-FFF2-40B4-BE49-F238E27FC236}">
              <a16:creationId xmlns:a16="http://schemas.microsoft.com/office/drawing/2014/main" id="{BD667304-9C97-4B3B-A174-0386DC841836}"/>
            </a:ext>
          </a:extLst>
        </xdr:cNvPr>
        <xdr:cNvSpPr/>
      </xdr:nvSpPr>
      <xdr:spPr>
        <a:xfrm>
          <a:off x="196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118111</xdr:rowOff>
    </xdr:from>
    <xdr:to>
      <xdr:col>15</xdr:col>
      <xdr:colOff>50800</xdr:colOff>
      <xdr:row>103</xdr:row>
      <xdr:rowOff>142239</xdr:rowOff>
    </xdr:to>
    <xdr:cxnSp macro="">
      <xdr:nvCxnSpPr>
        <xdr:cNvPr id="421" name="直線コネクタ 420">
          <a:extLst>
            <a:ext uri="{FF2B5EF4-FFF2-40B4-BE49-F238E27FC236}">
              <a16:creationId xmlns:a16="http://schemas.microsoft.com/office/drawing/2014/main" id="{4354433F-480B-4B06-9E7D-F5ED3FD1B28B}"/>
            </a:ext>
          </a:extLst>
        </xdr:cNvPr>
        <xdr:cNvCxnSpPr/>
      </xdr:nvCxnSpPr>
      <xdr:spPr>
        <a:xfrm>
          <a:off x="2019300" y="177774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46989</xdr:rowOff>
    </xdr:from>
    <xdr:to>
      <xdr:col>6</xdr:col>
      <xdr:colOff>38100</xdr:colOff>
      <xdr:row>103</xdr:row>
      <xdr:rowOff>148589</xdr:rowOff>
    </xdr:to>
    <xdr:sp macro="" textlink="">
      <xdr:nvSpPr>
        <xdr:cNvPr id="422" name="楕円 421">
          <a:extLst>
            <a:ext uri="{FF2B5EF4-FFF2-40B4-BE49-F238E27FC236}">
              <a16:creationId xmlns:a16="http://schemas.microsoft.com/office/drawing/2014/main" id="{95489F47-05FB-4A80-B10E-260C847B62FF}"/>
            </a:ext>
          </a:extLst>
        </xdr:cNvPr>
        <xdr:cNvSpPr/>
      </xdr:nvSpPr>
      <xdr:spPr>
        <a:xfrm>
          <a:off x="1079500" y="177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97789</xdr:rowOff>
    </xdr:from>
    <xdr:to>
      <xdr:col>10</xdr:col>
      <xdr:colOff>114300</xdr:colOff>
      <xdr:row>103</xdr:row>
      <xdr:rowOff>118111</xdr:rowOff>
    </xdr:to>
    <xdr:cxnSp macro="">
      <xdr:nvCxnSpPr>
        <xdr:cNvPr id="423" name="直線コネクタ 422">
          <a:extLst>
            <a:ext uri="{FF2B5EF4-FFF2-40B4-BE49-F238E27FC236}">
              <a16:creationId xmlns:a16="http://schemas.microsoft.com/office/drawing/2014/main" id="{1AB929B9-7514-43BE-BD03-AE0AC02E2D53}"/>
            </a:ext>
          </a:extLst>
        </xdr:cNvPr>
        <xdr:cNvCxnSpPr/>
      </xdr:nvCxnSpPr>
      <xdr:spPr>
        <a:xfrm>
          <a:off x="1130300" y="1775713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7BA14F09-B25E-447A-8838-0B6AF2711054}"/>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60758BF9-0FD0-4D91-8EB4-66A76A1833A8}"/>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DEBE00D0-D19F-42EE-9945-8EBC7E0ECEA6}"/>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833DBECB-527E-462C-BBE5-D790CB438EF5}"/>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60977</xdr:rowOff>
    </xdr:from>
    <xdr:ext cx="405111" cy="259045"/>
    <xdr:sp macro="" textlink="">
      <xdr:nvSpPr>
        <xdr:cNvPr id="428" name="n_1mainValue【港湾・漁港】&#10;有形固定資産減価償却率">
          <a:extLst>
            <a:ext uri="{FF2B5EF4-FFF2-40B4-BE49-F238E27FC236}">
              <a16:creationId xmlns:a16="http://schemas.microsoft.com/office/drawing/2014/main" id="{A497CB09-C058-43F2-A1C6-1818D97E909A}"/>
            </a:ext>
          </a:extLst>
        </xdr:cNvPr>
        <xdr:cNvSpPr txBox="1"/>
      </xdr:nvSpPr>
      <xdr:spPr>
        <a:xfrm>
          <a:off x="35820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38116</xdr:rowOff>
    </xdr:from>
    <xdr:ext cx="405111" cy="259045"/>
    <xdr:sp macro="" textlink="">
      <xdr:nvSpPr>
        <xdr:cNvPr id="429" name="n_2mainValue【港湾・漁港】&#10;有形固定資産減価償却率">
          <a:extLst>
            <a:ext uri="{FF2B5EF4-FFF2-40B4-BE49-F238E27FC236}">
              <a16:creationId xmlns:a16="http://schemas.microsoft.com/office/drawing/2014/main" id="{42E9E690-0E05-4A3B-A0FC-BEB975C89B13}"/>
            </a:ext>
          </a:extLst>
        </xdr:cNvPr>
        <xdr:cNvSpPr txBox="1"/>
      </xdr:nvSpPr>
      <xdr:spPr>
        <a:xfrm>
          <a:off x="270574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30" name="n_3mainValue【港湾・漁港】&#10;有形固定資産減価償却率">
          <a:extLst>
            <a:ext uri="{FF2B5EF4-FFF2-40B4-BE49-F238E27FC236}">
              <a16:creationId xmlns:a16="http://schemas.microsoft.com/office/drawing/2014/main" id="{794E36F0-865A-4B0A-92AA-F9B127CB1BE4}"/>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165116</xdr:rowOff>
    </xdr:from>
    <xdr:ext cx="405111" cy="259045"/>
    <xdr:sp macro="" textlink="">
      <xdr:nvSpPr>
        <xdr:cNvPr id="431" name="n_4mainValue【港湾・漁港】&#10;有形固定資産減価償却率">
          <a:extLst>
            <a:ext uri="{FF2B5EF4-FFF2-40B4-BE49-F238E27FC236}">
              <a16:creationId xmlns:a16="http://schemas.microsoft.com/office/drawing/2014/main" id="{3186CC27-CD60-40E9-949C-9BA34FE60D3B}"/>
            </a:ext>
          </a:extLst>
        </xdr:cNvPr>
        <xdr:cNvSpPr txBox="1"/>
      </xdr:nvSpPr>
      <xdr:spPr>
        <a:xfrm>
          <a:off x="927744" y="1748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1D8C50D-3552-4395-B86A-4C866F03CF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B700A13-17AD-47D3-A1D0-DEEB964EDF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5C8FA35-06C9-4C42-87D4-14592F79F0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12B145A-4D68-4470-BFDE-A26E6FEF42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303C96E5-EF02-41CD-A471-F0369DB15B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C947583-9524-4038-8777-5245855DED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EEFB0C1-1CAD-46F9-ACB8-89F9B10068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DFC9444-0E44-4D7A-BEA7-802C7452C38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DAB0F888-64A6-47CF-8528-6601DD089D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240FB25-58B1-4A41-9B24-43DEA7FFBE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ABE8744E-4570-411E-8EEE-E3EFAED1DD6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90D0F7F4-718A-4D1E-8C54-B11159BCD25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3338A3AE-C1F7-4770-8238-B05AE858613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B862F2F5-6ADE-4E84-82C0-0B106064A83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22C9BCE7-DD1D-461E-BC70-4EBBFBE815F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AFB03099-4B16-48E2-86AD-C8609CD42BB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DA0CEB18-62D1-475A-8D78-897283C4702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33EC2F42-1CC3-444E-B5BE-D717067B8CC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BE08293-5DA4-4F98-AE33-D4FAD233CF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D0D28305-0C01-4371-975F-824C93DEE22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9048510F-5664-4C6C-96C2-564CD272F2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4C2DC731-C942-4435-A447-AEE3FB28F70B}"/>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75AD4E8F-586B-4F78-88B4-2AE403B3A81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1E685DD0-8726-461B-A040-99AD4857475E}"/>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1C40C8-B5C3-422C-AAAD-E0E62ACAE31A}"/>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B35ED0D2-2BD2-46D0-BAD3-28E761DE242D}"/>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ABE4DB9E-272D-4D35-9EE6-951B10E023AA}"/>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799FBAAD-3865-437E-B2BE-817AE54771C6}"/>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D00E6C8C-FCBA-4AC8-86B8-52DF54DBA056}"/>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64AC9030-E472-446F-8C66-DFD59BFBA1AF}"/>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FAF45C9A-5C5E-4FCD-9E15-64B716465E3A}"/>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F97B6213-2854-4C3A-8CC9-237F84C9F233}"/>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68A64C6-E38C-458E-BEB6-BE2BDA6073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8725911-9499-48EF-B22E-23645A6499A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172185C-9BC1-4412-A0C8-1A9DCAE7C7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271B56A-DB32-4915-94C4-234AFC20D5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ECC6D8B-1142-484C-937B-FAB22D0B18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153299</xdr:rowOff>
    </xdr:from>
    <xdr:to>
      <xdr:col>55</xdr:col>
      <xdr:colOff>50800</xdr:colOff>
      <xdr:row>107</xdr:row>
      <xdr:rowOff>83449</xdr:rowOff>
    </xdr:to>
    <xdr:sp macro="" textlink="">
      <xdr:nvSpPr>
        <xdr:cNvPr id="469" name="楕円 468">
          <a:extLst>
            <a:ext uri="{FF2B5EF4-FFF2-40B4-BE49-F238E27FC236}">
              <a16:creationId xmlns:a16="http://schemas.microsoft.com/office/drawing/2014/main" id="{4BD6C341-3C9B-4AE7-AC32-99FD0C171B14}"/>
            </a:ext>
          </a:extLst>
        </xdr:cNvPr>
        <xdr:cNvSpPr/>
      </xdr:nvSpPr>
      <xdr:spPr>
        <a:xfrm>
          <a:off x="10426700" y="183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4726</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C129F1A0-99AB-4D36-8D11-BB92588CE14B}"/>
            </a:ext>
          </a:extLst>
        </xdr:cNvPr>
        <xdr:cNvSpPr txBox="1"/>
      </xdr:nvSpPr>
      <xdr:spPr>
        <a:xfrm>
          <a:off x="10515600" y="181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158093</xdr:rowOff>
    </xdr:from>
    <xdr:to>
      <xdr:col>50</xdr:col>
      <xdr:colOff>165100</xdr:colOff>
      <xdr:row>107</xdr:row>
      <xdr:rowOff>88243</xdr:rowOff>
    </xdr:to>
    <xdr:sp macro="" textlink="">
      <xdr:nvSpPr>
        <xdr:cNvPr id="471" name="楕円 470">
          <a:extLst>
            <a:ext uri="{FF2B5EF4-FFF2-40B4-BE49-F238E27FC236}">
              <a16:creationId xmlns:a16="http://schemas.microsoft.com/office/drawing/2014/main" id="{EDFBA44C-E11D-4D74-A58B-0DC4D62AA8C2}"/>
            </a:ext>
          </a:extLst>
        </xdr:cNvPr>
        <xdr:cNvSpPr/>
      </xdr:nvSpPr>
      <xdr:spPr>
        <a:xfrm>
          <a:off x="9588500" y="183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32649</xdr:rowOff>
    </xdr:from>
    <xdr:to>
      <xdr:col>55</xdr:col>
      <xdr:colOff>0</xdr:colOff>
      <xdr:row>107</xdr:row>
      <xdr:rowOff>37443</xdr:rowOff>
    </xdr:to>
    <xdr:cxnSp macro="">
      <xdr:nvCxnSpPr>
        <xdr:cNvPr id="472" name="直線コネクタ 471">
          <a:extLst>
            <a:ext uri="{FF2B5EF4-FFF2-40B4-BE49-F238E27FC236}">
              <a16:creationId xmlns:a16="http://schemas.microsoft.com/office/drawing/2014/main" id="{ECA49AEC-1429-430C-9873-23A7F7C86E69}"/>
            </a:ext>
          </a:extLst>
        </xdr:cNvPr>
        <xdr:cNvCxnSpPr/>
      </xdr:nvCxnSpPr>
      <xdr:spPr>
        <a:xfrm flipV="1">
          <a:off x="9639300" y="18377799"/>
          <a:ext cx="8382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162032</xdr:rowOff>
    </xdr:from>
    <xdr:to>
      <xdr:col>46</xdr:col>
      <xdr:colOff>38100</xdr:colOff>
      <xdr:row>107</xdr:row>
      <xdr:rowOff>92182</xdr:rowOff>
    </xdr:to>
    <xdr:sp macro="" textlink="">
      <xdr:nvSpPr>
        <xdr:cNvPr id="473" name="楕円 472">
          <a:extLst>
            <a:ext uri="{FF2B5EF4-FFF2-40B4-BE49-F238E27FC236}">
              <a16:creationId xmlns:a16="http://schemas.microsoft.com/office/drawing/2014/main" id="{02F6782B-4AEE-43BD-9885-649C74356127}"/>
            </a:ext>
          </a:extLst>
        </xdr:cNvPr>
        <xdr:cNvSpPr/>
      </xdr:nvSpPr>
      <xdr:spPr>
        <a:xfrm>
          <a:off x="86995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37443</xdr:rowOff>
    </xdr:from>
    <xdr:to>
      <xdr:col>50</xdr:col>
      <xdr:colOff>114300</xdr:colOff>
      <xdr:row>107</xdr:row>
      <xdr:rowOff>41382</xdr:rowOff>
    </xdr:to>
    <xdr:cxnSp macro="">
      <xdr:nvCxnSpPr>
        <xdr:cNvPr id="474" name="直線コネクタ 473">
          <a:extLst>
            <a:ext uri="{FF2B5EF4-FFF2-40B4-BE49-F238E27FC236}">
              <a16:creationId xmlns:a16="http://schemas.microsoft.com/office/drawing/2014/main" id="{7ABF5AEE-FE28-4782-AB2B-EB9406CF7512}"/>
            </a:ext>
          </a:extLst>
        </xdr:cNvPr>
        <xdr:cNvCxnSpPr/>
      </xdr:nvCxnSpPr>
      <xdr:spPr>
        <a:xfrm flipV="1">
          <a:off x="8750300" y="18382593"/>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165926</xdr:rowOff>
    </xdr:from>
    <xdr:to>
      <xdr:col>41</xdr:col>
      <xdr:colOff>101600</xdr:colOff>
      <xdr:row>107</xdr:row>
      <xdr:rowOff>96076</xdr:rowOff>
    </xdr:to>
    <xdr:sp macro="" textlink="">
      <xdr:nvSpPr>
        <xdr:cNvPr id="475" name="楕円 474">
          <a:extLst>
            <a:ext uri="{FF2B5EF4-FFF2-40B4-BE49-F238E27FC236}">
              <a16:creationId xmlns:a16="http://schemas.microsoft.com/office/drawing/2014/main" id="{91B3B637-7FA4-4ACF-A8BD-DD0CAE455654}"/>
            </a:ext>
          </a:extLst>
        </xdr:cNvPr>
        <xdr:cNvSpPr/>
      </xdr:nvSpPr>
      <xdr:spPr>
        <a:xfrm>
          <a:off x="7810500" y="183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41382</xdr:rowOff>
    </xdr:from>
    <xdr:to>
      <xdr:col>45</xdr:col>
      <xdr:colOff>177800</xdr:colOff>
      <xdr:row>107</xdr:row>
      <xdr:rowOff>45276</xdr:rowOff>
    </xdr:to>
    <xdr:cxnSp macro="">
      <xdr:nvCxnSpPr>
        <xdr:cNvPr id="476" name="直線コネクタ 475">
          <a:extLst>
            <a:ext uri="{FF2B5EF4-FFF2-40B4-BE49-F238E27FC236}">
              <a16:creationId xmlns:a16="http://schemas.microsoft.com/office/drawing/2014/main" id="{39C4B44A-DFB6-434F-BC8E-E955C0457D36}"/>
            </a:ext>
          </a:extLst>
        </xdr:cNvPr>
        <xdr:cNvCxnSpPr/>
      </xdr:nvCxnSpPr>
      <xdr:spPr>
        <a:xfrm flipV="1">
          <a:off x="7861300" y="18386532"/>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170923</xdr:rowOff>
    </xdr:from>
    <xdr:to>
      <xdr:col>36</xdr:col>
      <xdr:colOff>165100</xdr:colOff>
      <xdr:row>107</xdr:row>
      <xdr:rowOff>101073</xdr:rowOff>
    </xdr:to>
    <xdr:sp macro="" textlink="">
      <xdr:nvSpPr>
        <xdr:cNvPr id="477" name="楕円 476">
          <a:extLst>
            <a:ext uri="{FF2B5EF4-FFF2-40B4-BE49-F238E27FC236}">
              <a16:creationId xmlns:a16="http://schemas.microsoft.com/office/drawing/2014/main" id="{2178C44A-C42B-44A1-8A43-0E0CF05F8802}"/>
            </a:ext>
          </a:extLst>
        </xdr:cNvPr>
        <xdr:cNvSpPr/>
      </xdr:nvSpPr>
      <xdr:spPr>
        <a:xfrm>
          <a:off x="6921500" y="183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45276</xdr:rowOff>
    </xdr:from>
    <xdr:to>
      <xdr:col>41</xdr:col>
      <xdr:colOff>50800</xdr:colOff>
      <xdr:row>107</xdr:row>
      <xdr:rowOff>50273</xdr:rowOff>
    </xdr:to>
    <xdr:cxnSp macro="">
      <xdr:nvCxnSpPr>
        <xdr:cNvPr id="478" name="直線コネクタ 477">
          <a:extLst>
            <a:ext uri="{FF2B5EF4-FFF2-40B4-BE49-F238E27FC236}">
              <a16:creationId xmlns:a16="http://schemas.microsoft.com/office/drawing/2014/main" id="{5EABC7AE-6A5C-4D34-B75C-22EBBC40EB72}"/>
            </a:ext>
          </a:extLst>
        </xdr:cNvPr>
        <xdr:cNvCxnSpPr/>
      </xdr:nvCxnSpPr>
      <xdr:spPr>
        <a:xfrm flipV="1">
          <a:off x="6972300" y="1839042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830309F1-2534-46E5-BF9E-CC5BA93F3172}"/>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2D660C19-D816-4253-91F8-16FD98F45911}"/>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C8528F65-1579-40E9-AB61-1052CDA6176A}"/>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E24F26E1-E7C9-404F-A926-9684BAF8EE4A}"/>
            </a:ext>
          </a:extLst>
        </xdr:cNvPr>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104770</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1D366A4-412F-4AF6-A96E-034EC254DF0C}"/>
            </a:ext>
          </a:extLst>
        </xdr:cNvPr>
        <xdr:cNvSpPr txBox="1"/>
      </xdr:nvSpPr>
      <xdr:spPr>
        <a:xfrm>
          <a:off x="9327095" y="1810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108709</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EA3111F6-F565-40CE-83BE-504C057AD3E0}"/>
            </a:ext>
          </a:extLst>
        </xdr:cNvPr>
        <xdr:cNvSpPr txBox="1"/>
      </xdr:nvSpPr>
      <xdr:spPr>
        <a:xfrm>
          <a:off x="8450795" y="181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112603</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BE06C898-F343-43B1-B306-DD792A669AA9}"/>
            </a:ext>
          </a:extLst>
        </xdr:cNvPr>
        <xdr:cNvSpPr txBox="1"/>
      </xdr:nvSpPr>
      <xdr:spPr>
        <a:xfrm>
          <a:off x="7561795" y="181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117600</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2BA66CA4-A9E6-4275-9AA1-0D20F57A4D35}"/>
            </a:ext>
          </a:extLst>
        </xdr:cNvPr>
        <xdr:cNvSpPr txBox="1"/>
      </xdr:nvSpPr>
      <xdr:spPr>
        <a:xfrm>
          <a:off x="6672795" y="1811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3AB7E2A8-3C6E-44AB-B8DB-1B7D14D4A6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C00DA589-F31D-46B1-9588-0DE633FAB7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9595380E-A6DA-4ECC-B403-E9489E9AA3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9A55E1CE-88EC-4030-834F-64B9980956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F80E8C6B-ADE9-43D3-AEBD-44FD555526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E15DE33A-486A-4982-B605-E26C8AB0A0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9789887F-5A04-447B-BDF9-5C2524CABD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F0D60F7C-893C-4B5C-85A2-4E92A17080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555C375-CBED-448C-B7CB-96F45BC3F2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6106C673-6A5F-4B97-91C7-F69E23D5C8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8EBCAF54-2957-43EC-89CF-12D5F34C54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3F4F8983-E794-4660-9851-DA16CC4024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4A71848B-0AD9-406A-8826-F3D6796DB40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29876DA6-DC69-466F-BC16-68C82BE8DDE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56725DD8-E0B7-499D-AEA7-3505535D43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4A8E18E-5DCF-4015-95DE-E0561B5094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54B644EE-6C4E-4437-9692-D6B34A984E9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45E715FF-0AE8-4D0B-BFE0-CD3CA5EB8B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F137536-9858-4EDB-A820-91148330D33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53047138-F02F-44A0-BEE6-55F09C61147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A5E7925-7709-4E2A-BF74-250A4CECFFD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6BE9F7A3-E3E0-48D5-B75B-006B1E5364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E7000222-CFC1-4EDF-AC5D-493B792CE8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2A54BB65-2CAB-4222-8A3F-89F65E303A3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CEC6DF71-B7E5-4B20-92F2-16B7C76F582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ADD7B8BA-E068-46C8-BBF0-AA6820060B7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C91F6313-24E0-4251-A1EC-2109E39C9AF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7DDF94B2-AC69-41A9-9409-BA22E962956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B2A81CE3-FE5C-4660-9C79-485AF56EC869}"/>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652F625A-5689-4CB1-80A5-EC0ADBC24B2B}"/>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CDF9C595-A861-47AF-8994-9B71E2D0DF1C}"/>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1DC1D6C2-1659-447C-BCCA-7B56ED58F99E}"/>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1162A0FB-4723-4A5A-AB67-36F0BE474B6F}"/>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A0A7C066-56B8-4189-994B-C176CDCE634F}"/>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5E8666E-354B-4F83-91CD-92F139C845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4BD4899-F37B-4E3D-979D-9C56C35480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DF5E890-616E-4B20-9D2C-83BC767030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4F0CA23-8E2D-407C-B7C7-7296705AB4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0287B7A-6143-49D9-A5B2-F5EC69A522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26" name="楕円 525">
          <a:extLst>
            <a:ext uri="{FF2B5EF4-FFF2-40B4-BE49-F238E27FC236}">
              <a16:creationId xmlns:a16="http://schemas.microsoft.com/office/drawing/2014/main" id="{04C608EA-D315-494A-A08D-925237209FF2}"/>
            </a:ext>
          </a:extLst>
        </xdr:cNvPr>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53357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22FA44DB-C88C-4D85-9627-EF50A0B1FA7F}"/>
            </a:ext>
          </a:extLst>
        </xdr:cNvPr>
        <xdr:cNvSpPr txBox="1"/>
      </xdr:nvSpPr>
      <xdr:spPr>
        <a:xfrm>
          <a:off x="16357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49530</xdr:rowOff>
    </xdr:from>
    <xdr:to>
      <xdr:col>81</xdr:col>
      <xdr:colOff>101600</xdr:colOff>
      <xdr:row>37</xdr:row>
      <xdr:rowOff>151130</xdr:rowOff>
    </xdr:to>
    <xdr:sp macro="" textlink="">
      <xdr:nvSpPr>
        <xdr:cNvPr id="528" name="楕円 527">
          <a:extLst>
            <a:ext uri="{FF2B5EF4-FFF2-40B4-BE49-F238E27FC236}">
              <a16:creationId xmlns:a16="http://schemas.microsoft.com/office/drawing/2014/main" id="{DA96400C-16B6-45EE-8019-B0F01FAB1FE9}"/>
            </a:ext>
          </a:extLst>
        </xdr:cNvPr>
        <xdr:cNvSpPr/>
      </xdr:nvSpPr>
      <xdr:spPr>
        <a:xfrm>
          <a:off x="15430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100330</xdr:rowOff>
    </xdr:from>
    <xdr:to>
      <xdr:col>85</xdr:col>
      <xdr:colOff>127000</xdr:colOff>
      <xdr:row>37</xdr:row>
      <xdr:rowOff>125730</xdr:rowOff>
    </xdr:to>
    <xdr:cxnSp macro="">
      <xdr:nvCxnSpPr>
        <xdr:cNvPr id="529" name="直線コネクタ 528">
          <a:extLst>
            <a:ext uri="{FF2B5EF4-FFF2-40B4-BE49-F238E27FC236}">
              <a16:creationId xmlns:a16="http://schemas.microsoft.com/office/drawing/2014/main" id="{05F5F9C3-E45E-4194-84BA-0CEB2FB9A3F3}"/>
            </a:ext>
          </a:extLst>
        </xdr:cNvPr>
        <xdr:cNvCxnSpPr/>
      </xdr:nvCxnSpPr>
      <xdr:spPr>
        <a:xfrm>
          <a:off x="15481300" y="64439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3810</xdr:rowOff>
    </xdr:from>
    <xdr:to>
      <xdr:col>76</xdr:col>
      <xdr:colOff>165100</xdr:colOff>
      <xdr:row>38</xdr:row>
      <xdr:rowOff>105410</xdr:rowOff>
    </xdr:to>
    <xdr:sp macro="" textlink="">
      <xdr:nvSpPr>
        <xdr:cNvPr id="530" name="楕円 529">
          <a:extLst>
            <a:ext uri="{FF2B5EF4-FFF2-40B4-BE49-F238E27FC236}">
              <a16:creationId xmlns:a16="http://schemas.microsoft.com/office/drawing/2014/main" id="{C710E4DA-6E16-4506-8390-F27F77158297}"/>
            </a:ext>
          </a:extLst>
        </xdr:cNvPr>
        <xdr:cNvSpPr/>
      </xdr:nvSpPr>
      <xdr:spPr>
        <a:xfrm>
          <a:off x="14541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100330</xdr:rowOff>
    </xdr:from>
    <xdr:to>
      <xdr:col>81</xdr:col>
      <xdr:colOff>50800</xdr:colOff>
      <xdr:row>38</xdr:row>
      <xdr:rowOff>54610</xdr:rowOff>
    </xdr:to>
    <xdr:cxnSp macro="">
      <xdr:nvCxnSpPr>
        <xdr:cNvPr id="531" name="直線コネクタ 530">
          <a:extLst>
            <a:ext uri="{FF2B5EF4-FFF2-40B4-BE49-F238E27FC236}">
              <a16:creationId xmlns:a16="http://schemas.microsoft.com/office/drawing/2014/main" id="{7B1F058A-AC6C-4ED9-871E-344B371688C4}"/>
            </a:ext>
          </a:extLst>
        </xdr:cNvPr>
        <xdr:cNvCxnSpPr/>
      </xdr:nvCxnSpPr>
      <xdr:spPr>
        <a:xfrm flipV="1">
          <a:off x="14592300" y="64439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149860</xdr:rowOff>
    </xdr:from>
    <xdr:to>
      <xdr:col>72</xdr:col>
      <xdr:colOff>38100</xdr:colOff>
      <xdr:row>38</xdr:row>
      <xdr:rowOff>80010</xdr:rowOff>
    </xdr:to>
    <xdr:sp macro="" textlink="">
      <xdr:nvSpPr>
        <xdr:cNvPr id="532" name="楕円 531">
          <a:extLst>
            <a:ext uri="{FF2B5EF4-FFF2-40B4-BE49-F238E27FC236}">
              <a16:creationId xmlns:a16="http://schemas.microsoft.com/office/drawing/2014/main" id="{03A6FDC0-EF5D-4494-AA0A-00ED3CFD1AC7}"/>
            </a:ext>
          </a:extLst>
        </xdr:cNvPr>
        <xdr:cNvSpPr/>
      </xdr:nvSpPr>
      <xdr:spPr>
        <a:xfrm>
          <a:off x="13652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29210</xdr:rowOff>
    </xdr:from>
    <xdr:to>
      <xdr:col>76</xdr:col>
      <xdr:colOff>114300</xdr:colOff>
      <xdr:row>38</xdr:row>
      <xdr:rowOff>54610</xdr:rowOff>
    </xdr:to>
    <xdr:cxnSp macro="">
      <xdr:nvCxnSpPr>
        <xdr:cNvPr id="533" name="直線コネクタ 532">
          <a:extLst>
            <a:ext uri="{FF2B5EF4-FFF2-40B4-BE49-F238E27FC236}">
              <a16:creationId xmlns:a16="http://schemas.microsoft.com/office/drawing/2014/main" id="{2872DCD3-F177-4681-B285-76C87560B2A1}"/>
            </a:ext>
          </a:extLst>
        </xdr:cNvPr>
        <xdr:cNvCxnSpPr/>
      </xdr:nvCxnSpPr>
      <xdr:spPr>
        <a:xfrm>
          <a:off x="13703300" y="654431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125730</xdr:rowOff>
    </xdr:from>
    <xdr:to>
      <xdr:col>67</xdr:col>
      <xdr:colOff>101600</xdr:colOff>
      <xdr:row>38</xdr:row>
      <xdr:rowOff>55880</xdr:rowOff>
    </xdr:to>
    <xdr:sp macro="" textlink="">
      <xdr:nvSpPr>
        <xdr:cNvPr id="534" name="楕円 533">
          <a:extLst>
            <a:ext uri="{FF2B5EF4-FFF2-40B4-BE49-F238E27FC236}">
              <a16:creationId xmlns:a16="http://schemas.microsoft.com/office/drawing/2014/main" id="{92EDF4B0-3383-44A2-A9D0-E17DF98B906D}"/>
            </a:ext>
          </a:extLst>
        </xdr:cNvPr>
        <xdr:cNvSpPr/>
      </xdr:nvSpPr>
      <xdr:spPr>
        <a:xfrm>
          <a:off x="12763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5080</xdr:rowOff>
    </xdr:from>
    <xdr:to>
      <xdr:col>71</xdr:col>
      <xdr:colOff>177800</xdr:colOff>
      <xdr:row>38</xdr:row>
      <xdr:rowOff>29210</xdr:rowOff>
    </xdr:to>
    <xdr:cxnSp macro="">
      <xdr:nvCxnSpPr>
        <xdr:cNvPr id="535" name="直線コネクタ 534">
          <a:extLst>
            <a:ext uri="{FF2B5EF4-FFF2-40B4-BE49-F238E27FC236}">
              <a16:creationId xmlns:a16="http://schemas.microsoft.com/office/drawing/2014/main" id="{A1913290-4093-41F8-A0B5-B37641324015}"/>
            </a:ext>
          </a:extLst>
        </xdr:cNvPr>
        <xdr:cNvCxnSpPr/>
      </xdr:nvCxnSpPr>
      <xdr:spPr>
        <a:xfrm>
          <a:off x="12814300" y="6520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392C6338-C7F2-4CE4-B30F-15084AD1A5A8}"/>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7E0C76D5-FE3B-48D6-97A2-7C40D9731032}"/>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32D2433C-D997-4B38-95C9-5728295E4195}"/>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C338B911-FC0B-459B-8668-D3B6FD0CA753}"/>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167657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48146A1F-A9B5-4C94-8BEA-459AF0892BAF}"/>
            </a:ext>
          </a:extLst>
        </xdr:cNvPr>
        <xdr:cNvSpPr txBox="1"/>
      </xdr:nvSpPr>
      <xdr:spPr>
        <a:xfrm>
          <a:off x="15266044" y="616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96537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4B029698-76AF-4405-A565-F30B882AD25E}"/>
            </a:ext>
          </a:extLst>
        </xdr:cNvPr>
        <xdr:cNvSpPr txBox="1"/>
      </xdr:nvSpPr>
      <xdr:spPr>
        <a:xfrm>
          <a:off x="143897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71137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B82A2525-84BC-4CB8-A1D1-25AAFB256477}"/>
            </a:ext>
          </a:extLst>
        </xdr:cNvPr>
        <xdr:cNvSpPr txBox="1"/>
      </xdr:nvSpPr>
      <xdr:spPr>
        <a:xfrm>
          <a:off x="13500744"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47007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BDF846DF-47FC-4F27-AC33-5E5CBA0473B3}"/>
            </a:ext>
          </a:extLst>
        </xdr:cNvPr>
        <xdr:cNvSpPr txBox="1"/>
      </xdr:nvSpPr>
      <xdr:spPr>
        <a:xfrm>
          <a:off x="12611744" y="656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E1E472D1-589D-49FF-B3ED-C1D28DC21B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51B43E0A-8390-4145-8361-03E59DFFAE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BB50A2C0-0841-46A4-A88A-63092CB4AF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87F7C46C-66A5-4185-84F4-593D2188B2F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7884AE54-06DB-4E93-8F75-A11BDDC024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46A90AC-636B-4BBF-8212-B7CBA73F5D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DBEBBE2B-2E4C-4B10-9B41-DF2866F099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9CDDD604-A147-4B1B-8FCB-C23BB4E983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8D8EC52-7336-4FD3-9132-0CD4973435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57E42F8F-9C76-4353-9DED-F4E8AAB4F6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3004C361-9353-43C5-B24F-DC373F0A96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18BBA007-CF8A-4462-AAA3-9E457A489F0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F830344-41B2-405D-AC37-55749391F47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44A87BF9-1574-4599-A00E-86F744234B3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D05D0EF1-4036-48E8-A954-566C789A6C3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3AEB71F1-B27B-470F-A081-DEE47C6E5F0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7C610A8-13D8-47E9-8AFB-03EA749DF56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F7E27042-A0CB-455A-9590-42A71A63E27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90829F60-C6E6-4D3B-8F77-B4F6E1D0F4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A23D5E15-EA5A-4534-BC90-CFAA7CC37F5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152EA02B-1483-4864-BA1C-DC666E0FB3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32CFB3AE-1625-42C1-A897-C566CAAE5479}"/>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49077367-AC3A-4E1E-870C-3F9AD3FE83A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A4C65CD0-9258-4F23-8763-9AAC3BA1C05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F8E3497-ADE6-4791-9C66-15E8017D29FB}"/>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8EAD90C3-FA19-4FED-83E4-4CD84BEE4B5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A9B2197-66F1-4FEE-A5F0-196CCC6D373C}"/>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0E2F7AB1-112A-4ED4-8881-75B952126C41}"/>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9370F799-AB26-4712-82AF-350FC91FC62D}"/>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B477E9FD-76C9-43A2-B396-7A98A617EB31}"/>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00E499A0-2968-4687-920A-592CFE7BFEBE}"/>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515DC52D-A499-4365-A28D-00D481215F49}"/>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6693EAF-AF9D-4561-95C4-D4E05DD205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EB206CA-65CB-4748-AD1E-9D7CA4C605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3C5677B-99FC-4784-AE93-AB09C2C3C2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4E3285A-17CB-4F71-AB8B-27AFFBAB78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28802DB-84E6-45D6-94CD-C2FCF48757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581" name="楕円 580">
          <a:extLst>
            <a:ext uri="{FF2B5EF4-FFF2-40B4-BE49-F238E27FC236}">
              <a16:creationId xmlns:a16="http://schemas.microsoft.com/office/drawing/2014/main" id="{9CECFB0E-0B9E-4214-AEF0-88CD6799A71D}"/>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AC36D4E8-847F-4F4A-B58E-29E088BE75D8}"/>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11684</xdr:rowOff>
    </xdr:from>
    <xdr:to>
      <xdr:col>112</xdr:col>
      <xdr:colOff>38100</xdr:colOff>
      <xdr:row>41</xdr:row>
      <xdr:rowOff>113284</xdr:rowOff>
    </xdr:to>
    <xdr:sp macro="" textlink="">
      <xdr:nvSpPr>
        <xdr:cNvPr id="583" name="楕円 582">
          <a:extLst>
            <a:ext uri="{FF2B5EF4-FFF2-40B4-BE49-F238E27FC236}">
              <a16:creationId xmlns:a16="http://schemas.microsoft.com/office/drawing/2014/main" id="{B25D5DD9-215B-486A-862F-B01EF4ED4813}"/>
            </a:ext>
          </a:extLst>
        </xdr:cNvPr>
        <xdr:cNvSpPr/>
      </xdr:nvSpPr>
      <xdr:spPr>
        <a:xfrm>
          <a:off x="21272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62484</xdr:rowOff>
    </xdr:to>
    <xdr:cxnSp macro="">
      <xdr:nvCxnSpPr>
        <xdr:cNvPr id="584" name="直線コネクタ 583">
          <a:extLst>
            <a:ext uri="{FF2B5EF4-FFF2-40B4-BE49-F238E27FC236}">
              <a16:creationId xmlns:a16="http://schemas.microsoft.com/office/drawing/2014/main" id="{3692DE2E-AEE4-423C-9596-6FEAD3F756CA}"/>
            </a:ext>
          </a:extLst>
        </xdr:cNvPr>
        <xdr:cNvCxnSpPr/>
      </xdr:nvCxnSpPr>
      <xdr:spPr>
        <a:xfrm flipV="1">
          <a:off x="21323300" y="70896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85" name="楕円 584">
          <a:extLst>
            <a:ext uri="{FF2B5EF4-FFF2-40B4-BE49-F238E27FC236}">
              <a16:creationId xmlns:a16="http://schemas.microsoft.com/office/drawing/2014/main" id="{D847FDA7-6633-447D-B0AB-18DB7814DA94}"/>
            </a:ext>
          </a:extLst>
        </xdr:cNvPr>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62484</xdr:rowOff>
    </xdr:from>
    <xdr:to>
      <xdr:col>111</xdr:col>
      <xdr:colOff>177800</xdr:colOff>
      <xdr:row>41</xdr:row>
      <xdr:rowOff>64770</xdr:rowOff>
    </xdr:to>
    <xdr:cxnSp macro="">
      <xdr:nvCxnSpPr>
        <xdr:cNvPr id="586" name="直線コネクタ 585">
          <a:extLst>
            <a:ext uri="{FF2B5EF4-FFF2-40B4-BE49-F238E27FC236}">
              <a16:creationId xmlns:a16="http://schemas.microsoft.com/office/drawing/2014/main" id="{D50AEECA-4A17-4A8E-99A3-5BBC6937E56E}"/>
            </a:ext>
          </a:extLst>
        </xdr:cNvPr>
        <xdr:cNvCxnSpPr/>
      </xdr:nvCxnSpPr>
      <xdr:spPr>
        <a:xfrm flipV="1">
          <a:off x="20434300" y="7091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87" name="楕円 586">
          <a:extLst>
            <a:ext uri="{FF2B5EF4-FFF2-40B4-BE49-F238E27FC236}">
              <a16:creationId xmlns:a16="http://schemas.microsoft.com/office/drawing/2014/main" id="{F10F6A9E-B88E-43D0-BB5F-505705F8039D}"/>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588" name="直線コネクタ 587">
          <a:extLst>
            <a:ext uri="{FF2B5EF4-FFF2-40B4-BE49-F238E27FC236}">
              <a16:creationId xmlns:a16="http://schemas.microsoft.com/office/drawing/2014/main" id="{F3545594-2326-4263-99A4-89272A37337D}"/>
            </a:ext>
          </a:extLst>
        </xdr:cNvPr>
        <xdr:cNvCxnSpPr/>
      </xdr:nvCxnSpPr>
      <xdr:spPr>
        <a:xfrm>
          <a:off x="19545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16256</xdr:rowOff>
    </xdr:from>
    <xdr:to>
      <xdr:col>98</xdr:col>
      <xdr:colOff>38100</xdr:colOff>
      <xdr:row>41</xdr:row>
      <xdr:rowOff>117856</xdr:rowOff>
    </xdr:to>
    <xdr:sp macro="" textlink="">
      <xdr:nvSpPr>
        <xdr:cNvPr id="589" name="楕円 588">
          <a:extLst>
            <a:ext uri="{FF2B5EF4-FFF2-40B4-BE49-F238E27FC236}">
              <a16:creationId xmlns:a16="http://schemas.microsoft.com/office/drawing/2014/main" id="{C9EDED5F-947C-4DEC-812C-FCCD6F988D3D}"/>
            </a:ext>
          </a:extLst>
        </xdr:cNvPr>
        <xdr:cNvSpPr/>
      </xdr:nvSpPr>
      <xdr:spPr>
        <a:xfrm>
          <a:off x="18605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67056</xdr:rowOff>
    </xdr:to>
    <xdr:cxnSp macro="">
      <xdr:nvCxnSpPr>
        <xdr:cNvPr id="590" name="直線コネクタ 589">
          <a:extLst>
            <a:ext uri="{FF2B5EF4-FFF2-40B4-BE49-F238E27FC236}">
              <a16:creationId xmlns:a16="http://schemas.microsoft.com/office/drawing/2014/main" id="{AA48E23B-BFB3-4FA6-BC5C-A1E2E8E1195A}"/>
            </a:ext>
          </a:extLst>
        </xdr:cNvPr>
        <xdr:cNvCxnSpPr/>
      </xdr:nvCxnSpPr>
      <xdr:spPr>
        <a:xfrm flipV="1">
          <a:off x="18656300" y="709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5FE02339-3ECD-426D-82CD-2EAE20ED036C}"/>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705B5854-03FC-421A-BE67-76B839638B97}"/>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5308A47F-47A0-42DB-9675-446CBF17A62C}"/>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FAF9B2C3-CDC4-447F-83AD-0684D4D7125C}"/>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104411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6D6D261-9C73-4CBE-9EFB-41D43FA85365}"/>
            </a:ext>
          </a:extLst>
        </xdr:cNvPr>
        <xdr:cNvSpPr txBox="1"/>
      </xdr:nvSpPr>
      <xdr:spPr>
        <a:xfrm>
          <a:off x="210757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CF03C1BE-E28E-496E-9093-24787DD05145}"/>
            </a:ext>
          </a:extLst>
        </xdr:cNvPr>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1C1BC0A-AB85-43DC-B6F2-42D4F5AC1985}"/>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108983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B445CFB-EBDA-4C03-933D-221CD5B69BD3}"/>
            </a:ext>
          </a:extLst>
        </xdr:cNvPr>
        <xdr:cNvSpPr txBox="1"/>
      </xdr:nvSpPr>
      <xdr:spPr>
        <a:xfrm>
          <a:off x="18421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1AE01605-C8EF-43C6-8D17-25188FAA9C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87CF4DF6-52FA-44C8-85F9-632B12A674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88942B3D-3548-4B51-8AB8-2BEFE6A438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95D612FB-C30F-4842-B672-E981563B2F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143D253A-557F-4124-8A92-D5FF649ED6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7F99F0A0-66B6-47BE-BE8D-D3D1D54E43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4716A003-64C4-4ADC-8E8D-BDC1FB75B6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7C245B3F-0C64-4073-BF15-E733B690A1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93A51866-27FA-45B3-8AFC-EE0ED83291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3195A24B-DBD5-40FC-9D11-DEE64C3FCE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4DAF4B1-74BC-4776-BF84-D42FF6CD78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FC9F7F7A-F236-4C70-B7C3-63BF2519B05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08DD922C-5774-41A9-AE55-FC14906194EA}"/>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282191FA-4AD1-489B-BDDE-FEFBD7E7296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445136D9-5ED4-45A0-A4D8-928060D28C6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A9B07B51-CC86-4F77-A5F5-0C13069E310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29BE5AD9-022E-45BB-ACF6-FDCA1919E71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25FB0440-4821-4C15-853E-AFDE5B8D882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A4FE7C59-573D-470A-8C7E-42E21861CE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82FDF779-780E-48E9-9202-A812DFF506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E2BD32D2-688C-4771-8D42-2834DB6A582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D414EE80-ACE2-4969-A1A2-6926A7449C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B1A42CB7-888A-4DB1-A1EA-7D6CE21C8F0A}"/>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C5D743BF-B40D-4D88-8E4A-3BD1CF230D74}"/>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3B038637-2E23-4C58-849E-C7CB974F5ADB}"/>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BF471F21-4DCE-458F-8C2C-535A065DBA8D}"/>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DBB2478B-0353-49D1-AEAA-6F461954F751}"/>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E445B0CB-A7AD-4ED0-8E0F-BAD1BA24773D}"/>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DB15B9EC-1EC7-4109-9878-2D6E0DEAACAD}"/>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61C99424-817C-4183-B846-E10CE83A9249}"/>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80DC243C-42D3-4D44-B534-8F50BE57BD59}"/>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9CB77A03-E770-42FE-89EA-84A0989EA8EB}"/>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416F959E-9479-43D0-B4C7-8026A9B1AA8D}"/>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DE7A1438-2663-4689-9D85-26FDE580C3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9F6CFBD-1C99-45E3-952B-5BC0BC61A2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70AF2C1-EE0E-480C-9BC5-D3F5DFA15B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AD17548-D61F-4CE6-82E1-6EE92A7FCC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85EECCA-0750-41D8-B54F-574F92E042E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145796</xdr:rowOff>
    </xdr:from>
    <xdr:to>
      <xdr:col>85</xdr:col>
      <xdr:colOff>177800</xdr:colOff>
      <xdr:row>59</xdr:row>
      <xdr:rowOff>75946</xdr:rowOff>
    </xdr:to>
    <xdr:sp macro="" textlink="">
      <xdr:nvSpPr>
        <xdr:cNvPr id="637" name="楕円 636">
          <a:extLst>
            <a:ext uri="{FF2B5EF4-FFF2-40B4-BE49-F238E27FC236}">
              <a16:creationId xmlns:a16="http://schemas.microsoft.com/office/drawing/2014/main" id="{68C2E577-E33D-4E30-92D1-B2C6CC5FFEEA}"/>
            </a:ext>
          </a:extLst>
        </xdr:cNvPr>
        <xdr:cNvSpPr/>
      </xdr:nvSpPr>
      <xdr:spPr>
        <a:xfrm>
          <a:off x="162687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124223</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3FD00253-A188-4B4B-B1F8-D7564F45EAB3}"/>
            </a:ext>
          </a:extLst>
        </xdr:cNvPr>
        <xdr:cNvSpPr txBox="1"/>
      </xdr:nvSpPr>
      <xdr:spPr>
        <a:xfrm>
          <a:off x="16357600"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639" name="楕円 638">
          <a:extLst>
            <a:ext uri="{FF2B5EF4-FFF2-40B4-BE49-F238E27FC236}">
              <a16:creationId xmlns:a16="http://schemas.microsoft.com/office/drawing/2014/main" id="{043440A5-CB14-41D1-AECB-6970644E0B12}"/>
            </a:ext>
          </a:extLst>
        </xdr:cNvPr>
        <xdr:cNvSpPr/>
      </xdr:nvSpPr>
      <xdr:spPr>
        <a:xfrm>
          <a:off x="15430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25146</xdr:rowOff>
    </xdr:from>
    <xdr:to>
      <xdr:col>85</xdr:col>
      <xdr:colOff>127000</xdr:colOff>
      <xdr:row>59</xdr:row>
      <xdr:rowOff>29718</xdr:rowOff>
    </xdr:to>
    <xdr:cxnSp macro="">
      <xdr:nvCxnSpPr>
        <xdr:cNvPr id="640" name="直線コネクタ 639">
          <a:extLst>
            <a:ext uri="{FF2B5EF4-FFF2-40B4-BE49-F238E27FC236}">
              <a16:creationId xmlns:a16="http://schemas.microsoft.com/office/drawing/2014/main" id="{AB19D02D-F7A9-48E2-B8FB-C6F2E32E1A2A}"/>
            </a:ext>
          </a:extLst>
        </xdr:cNvPr>
        <xdr:cNvCxnSpPr/>
      </xdr:nvCxnSpPr>
      <xdr:spPr>
        <a:xfrm flipV="1">
          <a:off x="15481300" y="101406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xdr:rowOff>
    </xdr:from>
    <xdr:to>
      <xdr:col>76</xdr:col>
      <xdr:colOff>165100</xdr:colOff>
      <xdr:row>60</xdr:row>
      <xdr:rowOff>103378</xdr:rowOff>
    </xdr:to>
    <xdr:sp macro="" textlink="">
      <xdr:nvSpPr>
        <xdr:cNvPr id="641" name="楕円 640">
          <a:extLst>
            <a:ext uri="{FF2B5EF4-FFF2-40B4-BE49-F238E27FC236}">
              <a16:creationId xmlns:a16="http://schemas.microsoft.com/office/drawing/2014/main" id="{9DC87148-ECA7-4609-BB27-D6CC598C7FF9}"/>
            </a:ext>
          </a:extLst>
        </xdr:cNvPr>
        <xdr:cNvSpPr/>
      </xdr:nvSpPr>
      <xdr:spPr>
        <a:xfrm>
          <a:off x="14541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29718</xdr:rowOff>
    </xdr:from>
    <xdr:to>
      <xdr:col>81</xdr:col>
      <xdr:colOff>50800</xdr:colOff>
      <xdr:row>60</xdr:row>
      <xdr:rowOff>52578</xdr:rowOff>
    </xdr:to>
    <xdr:cxnSp macro="">
      <xdr:nvCxnSpPr>
        <xdr:cNvPr id="642" name="直線コネクタ 641">
          <a:extLst>
            <a:ext uri="{FF2B5EF4-FFF2-40B4-BE49-F238E27FC236}">
              <a16:creationId xmlns:a16="http://schemas.microsoft.com/office/drawing/2014/main" id="{44080D1A-F8EB-40B4-9BAE-462FEEB85E3F}"/>
            </a:ext>
          </a:extLst>
        </xdr:cNvPr>
        <xdr:cNvCxnSpPr/>
      </xdr:nvCxnSpPr>
      <xdr:spPr>
        <a:xfrm flipV="1">
          <a:off x="14592300" y="10145268"/>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136652</xdr:rowOff>
    </xdr:from>
    <xdr:to>
      <xdr:col>72</xdr:col>
      <xdr:colOff>38100</xdr:colOff>
      <xdr:row>60</xdr:row>
      <xdr:rowOff>66802</xdr:rowOff>
    </xdr:to>
    <xdr:sp macro="" textlink="">
      <xdr:nvSpPr>
        <xdr:cNvPr id="643" name="楕円 642">
          <a:extLst>
            <a:ext uri="{FF2B5EF4-FFF2-40B4-BE49-F238E27FC236}">
              <a16:creationId xmlns:a16="http://schemas.microsoft.com/office/drawing/2014/main" id="{90B5D8CE-783A-40D4-A651-F860FF5DC1AF}"/>
            </a:ext>
          </a:extLst>
        </xdr:cNvPr>
        <xdr:cNvSpPr/>
      </xdr:nvSpPr>
      <xdr:spPr>
        <a:xfrm>
          <a:off x="13652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xdr:rowOff>
    </xdr:from>
    <xdr:to>
      <xdr:col>76</xdr:col>
      <xdr:colOff>114300</xdr:colOff>
      <xdr:row>60</xdr:row>
      <xdr:rowOff>52578</xdr:rowOff>
    </xdr:to>
    <xdr:cxnSp macro="">
      <xdr:nvCxnSpPr>
        <xdr:cNvPr id="644" name="直線コネクタ 643">
          <a:extLst>
            <a:ext uri="{FF2B5EF4-FFF2-40B4-BE49-F238E27FC236}">
              <a16:creationId xmlns:a16="http://schemas.microsoft.com/office/drawing/2014/main" id="{E5213322-E188-4066-A8FC-DB4BDA440595}"/>
            </a:ext>
          </a:extLst>
        </xdr:cNvPr>
        <xdr:cNvCxnSpPr/>
      </xdr:nvCxnSpPr>
      <xdr:spPr>
        <a:xfrm>
          <a:off x="13703300" y="103030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645" name="楕円 644">
          <a:extLst>
            <a:ext uri="{FF2B5EF4-FFF2-40B4-BE49-F238E27FC236}">
              <a16:creationId xmlns:a16="http://schemas.microsoft.com/office/drawing/2014/main" id="{A974D3B5-099A-4F70-828F-1D7D8CC7BB9A}"/>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16002</xdr:rowOff>
    </xdr:to>
    <xdr:cxnSp macro="">
      <xdr:nvCxnSpPr>
        <xdr:cNvPr id="646" name="直線コネクタ 645">
          <a:extLst>
            <a:ext uri="{FF2B5EF4-FFF2-40B4-BE49-F238E27FC236}">
              <a16:creationId xmlns:a16="http://schemas.microsoft.com/office/drawing/2014/main" id="{7E81BEEA-621E-4B5F-9A63-B5C253DC2B93}"/>
            </a:ext>
          </a:extLst>
        </xdr:cNvPr>
        <xdr:cNvCxnSpPr/>
      </xdr:nvCxnSpPr>
      <xdr:spPr>
        <a:xfrm>
          <a:off x="12814300" y="102984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CCEFFC7B-2210-4359-8827-A943BFC1B51F}"/>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AFF4ADBF-139B-4FBE-8E48-4D2C41C7EF98}"/>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31CAC113-CC5C-4867-AED3-69F872214FFA}"/>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7325F11A-06EE-40CE-9E6C-A3C56E25DDB4}"/>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71645</xdr:rowOff>
    </xdr:from>
    <xdr:ext cx="405111" cy="259045"/>
    <xdr:sp macro="" textlink="">
      <xdr:nvSpPr>
        <xdr:cNvPr id="651" name="n_1mainValue【学校施設】&#10;有形固定資産減価償却率">
          <a:extLst>
            <a:ext uri="{FF2B5EF4-FFF2-40B4-BE49-F238E27FC236}">
              <a16:creationId xmlns:a16="http://schemas.microsoft.com/office/drawing/2014/main" id="{79E2D644-7642-4F35-84AA-BF0AB1F438A2}"/>
            </a:ext>
          </a:extLst>
        </xdr:cNvPr>
        <xdr:cNvSpPr txBox="1"/>
      </xdr:nvSpPr>
      <xdr:spPr>
        <a:xfrm>
          <a:off x="152660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94505</xdr:rowOff>
    </xdr:from>
    <xdr:ext cx="405111" cy="259045"/>
    <xdr:sp macro="" textlink="">
      <xdr:nvSpPr>
        <xdr:cNvPr id="652" name="n_2mainValue【学校施設】&#10;有形固定資産減価償却率">
          <a:extLst>
            <a:ext uri="{FF2B5EF4-FFF2-40B4-BE49-F238E27FC236}">
              <a16:creationId xmlns:a16="http://schemas.microsoft.com/office/drawing/2014/main" id="{D8597F14-E96F-4EF6-96E9-420D9F5920E1}"/>
            </a:ext>
          </a:extLst>
        </xdr:cNvPr>
        <xdr:cNvSpPr txBox="1"/>
      </xdr:nvSpPr>
      <xdr:spPr>
        <a:xfrm>
          <a:off x="14389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57929</xdr:rowOff>
    </xdr:from>
    <xdr:ext cx="405111" cy="259045"/>
    <xdr:sp macro="" textlink="">
      <xdr:nvSpPr>
        <xdr:cNvPr id="653" name="n_3mainValue【学校施設】&#10;有形固定資産減価償却率">
          <a:extLst>
            <a:ext uri="{FF2B5EF4-FFF2-40B4-BE49-F238E27FC236}">
              <a16:creationId xmlns:a16="http://schemas.microsoft.com/office/drawing/2014/main" id="{BDC6E66A-8A31-4D48-99A1-97C63DF095FF}"/>
            </a:ext>
          </a:extLst>
        </xdr:cNvPr>
        <xdr:cNvSpPr txBox="1"/>
      </xdr:nvSpPr>
      <xdr:spPr>
        <a:xfrm>
          <a:off x="135007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654" name="n_4mainValue【学校施設】&#10;有形固定資産減価償却率">
          <a:extLst>
            <a:ext uri="{FF2B5EF4-FFF2-40B4-BE49-F238E27FC236}">
              <a16:creationId xmlns:a16="http://schemas.microsoft.com/office/drawing/2014/main" id="{2DF9757F-696B-4EC7-A9AB-C43FAF74A8F4}"/>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1459FA16-DC55-4595-AAE4-68DFF40FA1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5058DE36-8311-4975-8FEE-CEDC7F73A5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9E0E574F-B821-4858-B3D6-814B191BEF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55324420-7A9A-4566-8ED8-D5E7510DA5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427076E9-B07B-4E12-B16F-3B3C53C62C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10D6ED51-1AA7-4414-85F6-0147D258D1C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DF6E94EB-5902-44CF-B0C4-B38225EF6F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E42C7A82-6A34-4D85-B6B9-9724A285C3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10E39F89-ACC3-4F24-AB87-A38789284E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20ABCD90-55D7-4611-A290-8CA3CD8F43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FD6E142B-323F-4E85-8C98-3F0C4573EE6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CAB28C7B-F956-4FAF-833B-DA64A2739B7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B7A001E9-7996-4CD3-9C6D-F50FA1B0C60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4C7FE6E9-00B2-42F1-98E4-51A98477BF4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DE91B099-9E8A-4791-B79F-6F5C0B5DF8B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47EF0CCD-3979-4445-839C-1FD91AF4BE2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5FCC34A4-E4C7-4FC4-8593-E05984E977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F481C045-0D4F-4EE2-AC6C-B9352A4C0AE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57EDC146-16CE-4A8C-9A29-1746D5C8101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BD47AC0D-F166-4BFB-B2A9-6FDF666157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F4C55CA7-0DCE-4E4C-AF1B-3D3F03C0C80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33AF5901-C976-4267-A5F8-D2ACE30EACA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C76EE64B-26B6-45B0-A673-725C151F09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41D94D35-A3D2-488E-8417-C8EAD25AD98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976D85D9-2827-4B93-9D7E-1C26A76D1A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E4F390CA-AEC7-48D5-8D3A-42C1BA4F5497}"/>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CD861AB1-F37D-4E8A-833B-B8693376AEDD}"/>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24FB8AF8-E988-44AA-BC3C-ADE9B01E8029}"/>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EE62F048-0D18-4D3A-8A26-3830D0ABBA2E}"/>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D57C0897-9C91-49A0-B6D1-6ED3105BAFC9}"/>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1EE90EA8-89C5-43AC-9CC0-9C4A9E3B0F27}"/>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65E6D799-BCBB-43BA-BEA2-CC80ED623B9A}"/>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163E8FE7-5650-4E3B-B8B5-25911C347887}"/>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F8A1C01F-08AA-4D32-8D01-821EFBB1425B}"/>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20A00606-63F9-4327-9F61-1E593B2A9F41}"/>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072A2E21-4AD2-425B-B12D-981E7EC01E59}"/>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786F344F-F514-42EF-B1F2-49D29A7C58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A144D05-5F23-448E-BC69-BF8F138954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F49F6C0-8A53-4CE5-900A-D6DA866B6D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1F7867E-0F2A-41C0-A890-0EDAE77D4F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C7CFD91-48B9-4BDD-B262-EFEC9686DF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145143</xdr:rowOff>
    </xdr:from>
    <xdr:to>
      <xdr:col>116</xdr:col>
      <xdr:colOff>114300</xdr:colOff>
      <xdr:row>62</xdr:row>
      <xdr:rowOff>75293</xdr:rowOff>
    </xdr:to>
    <xdr:sp macro="" textlink="">
      <xdr:nvSpPr>
        <xdr:cNvPr id="696" name="楕円 695">
          <a:extLst>
            <a:ext uri="{FF2B5EF4-FFF2-40B4-BE49-F238E27FC236}">
              <a16:creationId xmlns:a16="http://schemas.microsoft.com/office/drawing/2014/main" id="{9A955FBE-DEDD-4A5F-B1A4-2F240C6B70E6}"/>
            </a:ext>
          </a:extLst>
        </xdr:cNvPr>
        <xdr:cNvSpPr/>
      </xdr:nvSpPr>
      <xdr:spPr>
        <a:xfrm>
          <a:off x="22110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168020</xdr:rowOff>
    </xdr:from>
    <xdr:ext cx="469744" cy="259045"/>
    <xdr:sp macro="" textlink="">
      <xdr:nvSpPr>
        <xdr:cNvPr id="697" name="【学校施設】&#10;一人当たり面積該当値テキスト">
          <a:extLst>
            <a:ext uri="{FF2B5EF4-FFF2-40B4-BE49-F238E27FC236}">
              <a16:creationId xmlns:a16="http://schemas.microsoft.com/office/drawing/2014/main" id="{E84D7AD8-D2D3-4A45-A715-59C909138FBB}"/>
            </a:ext>
          </a:extLst>
        </xdr:cNvPr>
        <xdr:cNvSpPr txBox="1"/>
      </xdr:nvSpPr>
      <xdr:spPr>
        <a:xfrm>
          <a:off x="22199600" y="104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135836</xdr:rowOff>
    </xdr:from>
    <xdr:to>
      <xdr:col>112</xdr:col>
      <xdr:colOff>38100</xdr:colOff>
      <xdr:row>62</xdr:row>
      <xdr:rowOff>65986</xdr:rowOff>
    </xdr:to>
    <xdr:sp macro="" textlink="">
      <xdr:nvSpPr>
        <xdr:cNvPr id="698" name="楕円 697">
          <a:extLst>
            <a:ext uri="{FF2B5EF4-FFF2-40B4-BE49-F238E27FC236}">
              <a16:creationId xmlns:a16="http://schemas.microsoft.com/office/drawing/2014/main" id="{4841FC34-4BC4-4C08-81C7-BBB98411DE79}"/>
            </a:ext>
          </a:extLst>
        </xdr:cNvPr>
        <xdr:cNvSpPr/>
      </xdr:nvSpPr>
      <xdr:spPr>
        <a:xfrm>
          <a:off x="21272500" y="105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15186</xdr:rowOff>
    </xdr:from>
    <xdr:to>
      <xdr:col>116</xdr:col>
      <xdr:colOff>63500</xdr:colOff>
      <xdr:row>62</xdr:row>
      <xdr:rowOff>24493</xdr:rowOff>
    </xdr:to>
    <xdr:cxnSp macro="">
      <xdr:nvCxnSpPr>
        <xdr:cNvPr id="699" name="直線コネクタ 698">
          <a:extLst>
            <a:ext uri="{FF2B5EF4-FFF2-40B4-BE49-F238E27FC236}">
              <a16:creationId xmlns:a16="http://schemas.microsoft.com/office/drawing/2014/main" id="{AAC7A192-98A2-4BCC-9AF7-D3472979C0DB}"/>
            </a:ext>
          </a:extLst>
        </xdr:cNvPr>
        <xdr:cNvCxnSpPr/>
      </xdr:nvCxnSpPr>
      <xdr:spPr>
        <a:xfrm>
          <a:off x="21323300" y="10645086"/>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161961</xdr:rowOff>
    </xdr:from>
    <xdr:to>
      <xdr:col>107</xdr:col>
      <xdr:colOff>101600</xdr:colOff>
      <xdr:row>62</xdr:row>
      <xdr:rowOff>92111</xdr:rowOff>
    </xdr:to>
    <xdr:sp macro="" textlink="">
      <xdr:nvSpPr>
        <xdr:cNvPr id="700" name="楕円 699">
          <a:extLst>
            <a:ext uri="{FF2B5EF4-FFF2-40B4-BE49-F238E27FC236}">
              <a16:creationId xmlns:a16="http://schemas.microsoft.com/office/drawing/2014/main" id="{1926AFD5-77CE-462F-8C9C-65B427A5CA23}"/>
            </a:ext>
          </a:extLst>
        </xdr:cNvPr>
        <xdr:cNvSpPr/>
      </xdr:nvSpPr>
      <xdr:spPr>
        <a:xfrm>
          <a:off x="20383500" y="106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15186</xdr:rowOff>
    </xdr:from>
    <xdr:to>
      <xdr:col>111</xdr:col>
      <xdr:colOff>177800</xdr:colOff>
      <xdr:row>62</xdr:row>
      <xdr:rowOff>41311</xdr:rowOff>
    </xdr:to>
    <xdr:cxnSp macro="">
      <xdr:nvCxnSpPr>
        <xdr:cNvPr id="701" name="直線コネクタ 700">
          <a:extLst>
            <a:ext uri="{FF2B5EF4-FFF2-40B4-BE49-F238E27FC236}">
              <a16:creationId xmlns:a16="http://schemas.microsoft.com/office/drawing/2014/main" id="{D78FCD34-21F0-40E9-BDB7-D01CB4C48225}"/>
            </a:ext>
          </a:extLst>
        </xdr:cNvPr>
        <xdr:cNvCxnSpPr/>
      </xdr:nvCxnSpPr>
      <xdr:spPr>
        <a:xfrm flipV="1">
          <a:off x="20434300" y="1064508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170125</xdr:rowOff>
    </xdr:from>
    <xdr:to>
      <xdr:col>102</xdr:col>
      <xdr:colOff>165100</xdr:colOff>
      <xdr:row>62</xdr:row>
      <xdr:rowOff>100275</xdr:rowOff>
    </xdr:to>
    <xdr:sp macro="" textlink="">
      <xdr:nvSpPr>
        <xdr:cNvPr id="702" name="楕円 701">
          <a:extLst>
            <a:ext uri="{FF2B5EF4-FFF2-40B4-BE49-F238E27FC236}">
              <a16:creationId xmlns:a16="http://schemas.microsoft.com/office/drawing/2014/main" id="{C8646334-E88D-4221-AF67-44C894FFA1E9}"/>
            </a:ext>
          </a:extLst>
        </xdr:cNvPr>
        <xdr:cNvSpPr/>
      </xdr:nvSpPr>
      <xdr:spPr>
        <a:xfrm>
          <a:off x="19494500" y="106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41311</xdr:rowOff>
    </xdr:from>
    <xdr:to>
      <xdr:col>107</xdr:col>
      <xdr:colOff>50800</xdr:colOff>
      <xdr:row>62</xdr:row>
      <xdr:rowOff>49475</xdr:rowOff>
    </xdr:to>
    <xdr:cxnSp macro="">
      <xdr:nvCxnSpPr>
        <xdr:cNvPr id="703" name="直線コネクタ 702">
          <a:extLst>
            <a:ext uri="{FF2B5EF4-FFF2-40B4-BE49-F238E27FC236}">
              <a16:creationId xmlns:a16="http://schemas.microsoft.com/office/drawing/2014/main" id="{39207206-B9B9-475D-B87B-F3A6657B8394}"/>
            </a:ext>
          </a:extLst>
        </xdr:cNvPr>
        <xdr:cNvCxnSpPr/>
      </xdr:nvCxnSpPr>
      <xdr:spPr>
        <a:xfrm flipV="1">
          <a:off x="19545300" y="1067121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7003</xdr:rowOff>
    </xdr:from>
    <xdr:to>
      <xdr:col>98</xdr:col>
      <xdr:colOff>38100</xdr:colOff>
      <xdr:row>62</xdr:row>
      <xdr:rowOff>108603</xdr:rowOff>
    </xdr:to>
    <xdr:sp macro="" textlink="">
      <xdr:nvSpPr>
        <xdr:cNvPr id="704" name="楕円 703">
          <a:extLst>
            <a:ext uri="{FF2B5EF4-FFF2-40B4-BE49-F238E27FC236}">
              <a16:creationId xmlns:a16="http://schemas.microsoft.com/office/drawing/2014/main" id="{534884F7-3100-47E8-A2F5-17B16D3FF413}"/>
            </a:ext>
          </a:extLst>
        </xdr:cNvPr>
        <xdr:cNvSpPr/>
      </xdr:nvSpPr>
      <xdr:spPr>
        <a:xfrm>
          <a:off x="18605500" y="106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49475</xdr:rowOff>
    </xdr:from>
    <xdr:to>
      <xdr:col>102</xdr:col>
      <xdr:colOff>114300</xdr:colOff>
      <xdr:row>62</xdr:row>
      <xdr:rowOff>57803</xdr:rowOff>
    </xdr:to>
    <xdr:cxnSp macro="">
      <xdr:nvCxnSpPr>
        <xdr:cNvPr id="705" name="直線コネクタ 704">
          <a:extLst>
            <a:ext uri="{FF2B5EF4-FFF2-40B4-BE49-F238E27FC236}">
              <a16:creationId xmlns:a16="http://schemas.microsoft.com/office/drawing/2014/main" id="{E91150D7-E003-4CB7-8E23-389DC683602C}"/>
            </a:ext>
          </a:extLst>
        </xdr:cNvPr>
        <xdr:cNvCxnSpPr/>
      </xdr:nvCxnSpPr>
      <xdr:spPr>
        <a:xfrm flipV="1">
          <a:off x="18656300" y="10679375"/>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C34F5529-9B36-4837-807B-AF9CD655F0D6}"/>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437FB005-29B0-4B29-9D3F-D42D705FD9CD}"/>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88DA8E4D-D25C-4A25-9726-E2C1DC9C5165}"/>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C6AD9575-CC76-4A1F-A1B2-8577BCE3BCAD}"/>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82513</xdr:rowOff>
    </xdr:from>
    <xdr:ext cx="469744" cy="259045"/>
    <xdr:sp macro="" textlink="">
      <xdr:nvSpPr>
        <xdr:cNvPr id="710" name="n_1mainValue【学校施設】&#10;一人当たり面積">
          <a:extLst>
            <a:ext uri="{FF2B5EF4-FFF2-40B4-BE49-F238E27FC236}">
              <a16:creationId xmlns:a16="http://schemas.microsoft.com/office/drawing/2014/main" id="{C6901DF0-B38D-4EE3-91E5-A3C388FC68AC}"/>
            </a:ext>
          </a:extLst>
        </xdr:cNvPr>
        <xdr:cNvSpPr txBox="1"/>
      </xdr:nvSpPr>
      <xdr:spPr>
        <a:xfrm>
          <a:off x="21075727" y="1036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108638</xdr:rowOff>
    </xdr:from>
    <xdr:ext cx="469744" cy="259045"/>
    <xdr:sp macro="" textlink="">
      <xdr:nvSpPr>
        <xdr:cNvPr id="711" name="n_2mainValue【学校施設】&#10;一人当たり面積">
          <a:extLst>
            <a:ext uri="{FF2B5EF4-FFF2-40B4-BE49-F238E27FC236}">
              <a16:creationId xmlns:a16="http://schemas.microsoft.com/office/drawing/2014/main" id="{F2EA0029-3A1E-4E71-8220-4D2883CF097C}"/>
            </a:ext>
          </a:extLst>
        </xdr:cNvPr>
        <xdr:cNvSpPr txBox="1"/>
      </xdr:nvSpPr>
      <xdr:spPr>
        <a:xfrm>
          <a:off x="20199427" y="103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116802</xdr:rowOff>
    </xdr:from>
    <xdr:ext cx="469744" cy="259045"/>
    <xdr:sp macro="" textlink="">
      <xdr:nvSpPr>
        <xdr:cNvPr id="712" name="n_3mainValue【学校施設】&#10;一人当たり面積">
          <a:extLst>
            <a:ext uri="{FF2B5EF4-FFF2-40B4-BE49-F238E27FC236}">
              <a16:creationId xmlns:a16="http://schemas.microsoft.com/office/drawing/2014/main" id="{6D0B0ED9-DCEC-4D17-A13C-CC7014E1F7BC}"/>
            </a:ext>
          </a:extLst>
        </xdr:cNvPr>
        <xdr:cNvSpPr txBox="1"/>
      </xdr:nvSpPr>
      <xdr:spPr>
        <a:xfrm>
          <a:off x="19310427" y="104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125130</xdr:rowOff>
    </xdr:from>
    <xdr:ext cx="469744" cy="259045"/>
    <xdr:sp macro="" textlink="">
      <xdr:nvSpPr>
        <xdr:cNvPr id="713" name="n_4mainValue【学校施設】&#10;一人当たり面積">
          <a:extLst>
            <a:ext uri="{FF2B5EF4-FFF2-40B4-BE49-F238E27FC236}">
              <a16:creationId xmlns:a16="http://schemas.microsoft.com/office/drawing/2014/main" id="{DE257845-41AB-46B6-8D2B-E5DB952F46FD}"/>
            </a:ext>
          </a:extLst>
        </xdr:cNvPr>
        <xdr:cNvSpPr txBox="1"/>
      </xdr:nvSpPr>
      <xdr:spPr>
        <a:xfrm>
          <a:off x="18421427" y="104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E6ADCA76-9BA5-4288-8B6C-BCCC14C7B3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A73E9E0-F768-45C9-8CCE-32E0F95F9C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26D865BB-7167-4AD0-8079-AEE1223574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5869EFD5-D0C0-4F69-A21C-667402E277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62A2D280-38DC-4624-9C5D-E7A4C484E3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60D36C86-4A3B-4249-A4E7-3DAD591D16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E2E60E7F-CBBB-47AC-8153-0343962C40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BB9CEE85-FA6E-4706-9245-059A9B2634B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56AFD02D-8214-4983-A323-C8A84593BD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F52DC3D2-835F-4E28-81E0-4730EAD9A3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B006D801-5F6D-4355-8565-208A07B44D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01B3267B-7F80-4630-9D64-BF4A3CBF32E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1B2C0F6E-45AC-4633-9A96-2BD0EE008F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F485F559-4C14-4940-8983-A14401D2A0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42128D64-43EB-422F-AB44-F927D19E47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893117D4-366A-441F-B33D-F3995BC8D13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E9FED38E-723B-48C9-A9C1-0A793F940B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18AA977F-0686-44B6-B65A-41C00AF52A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EDB1889F-111C-46EE-98C4-46C9FA0653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45B05FE-5049-4BA6-B45E-EC7DB46A15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E1715ACB-B7B0-48BC-9E49-3C58700B3F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58263BF0-755D-4344-8668-5FF37E2568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FBE0B1EC-B16F-4542-B5C9-AC0F5BD2A7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370D4E03-6C07-4B3C-8D38-73D0BE4B06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69B4B485-80A2-4483-978C-E589D42344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4FA68EEB-B0C9-40B4-89D4-DE76B9F39D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D1DC08AC-8950-45A5-9F75-4D21985FD0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4B740FE7-005A-49D0-BAEE-E8722F4ADA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AB40815B-DC4D-4D26-851E-83AC2C348A8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32F8DA96-FFC0-4EFE-B99C-8BD09DAF920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78B0A5CE-9E44-4742-A03F-56E4EEE6E52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46C80A89-C6EC-4499-AB7B-49BA95AADD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133E3F0A-D745-4B51-A9A2-43D61641546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A88A13CD-0AFA-4AE2-B8C4-3D43BD3DD0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2D656D5D-5547-47C8-A04A-1D985F1B619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AF133706-66B9-4574-A73F-ED270967978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B4DFABE8-B81F-43F3-B85F-9E99B3CFBAA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218D9D1-3BC0-481A-A163-7EBE82CAF4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404E899B-A524-49C3-9153-7F3737AACD7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F08696E-2475-46E7-95FB-3818E76803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38E0F156-A3B9-4626-9CCB-1FE5C6619115}"/>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C724FFE4-3C74-4E49-92A5-2CD23DBE1DB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93ADE195-1FE9-475B-8A02-17060B1B5E6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a:extLst>
            <a:ext uri="{FF2B5EF4-FFF2-40B4-BE49-F238E27FC236}">
              <a16:creationId xmlns:a16="http://schemas.microsoft.com/office/drawing/2014/main" id="{8435FFBA-756B-42AB-A8FA-BB2A5E5AB905}"/>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a:extLst>
            <a:ext uri="{FF2B5EF4-FFF2-40B4-BE49-F238E27FC236}">
              <a16:creationId xmlns:a16="http://schemas.microsoft.com/office/drawing/2014/main" id="{B1F7F3A1-24D1-4D76-ACE2-DB206327A19A}"/>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759" name="【公民館】&#10;有形固定資産減価償却率平均値テキスト">
          <a:extLst>
            <a:ext uri="{FF2B5EF4-FFF2-40B4-BE49-F238E27FC236}">
              <a16:creationId xmlns:a16="http://schemas.microsoft.com/office/drawing/2014/main" id="{8AAC0D2D-45B4-474B-A7D3-688674517F6E}"/>
            </a:ext>
          </a:extLst>
        </xdr:cNvPr>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a:extLst>
            <a:ext uri="{FF2B5EF4-FFF2-40B4-BE49-F238E27FC236}">
              <a16:creationId xmlns:a16="http://schemas.microsoft.com/office/drawing/2014/main" id="{C9F6E4C7-6916-4F7F-BEEA-D4B5E62754E7}"/>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a:extLst>
            <a:ext uri="{FF2B5EF4-FFF2-40B4-BE49-F238E27FC236}">
              <a16:creationId xmlns:a16="http://schemas.microsoft.com/office/drawing/2014/main" id="{E7EAD6A3-37D2-49D4-BA4A-86E6D348B31C}"/>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a:extLst>
            <a:ext uri="{FF2B5EF4-FFF2-40B4-BE49-F238E27FC236}">
              <a16:creationId xmlns:a16="http://schemas.microsoft.com/office/drawing/2014/main" id="{6A59731F-1142-4585-AF53-6EFB22E667A7}"/>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a:extLst>
            <a:ext uri="{FF2B5EF4-FFF2-40B4-BE49-F238E27FC236}">
              <a16:creationId xmlns:a16="http://schemas.microsoft.com/office/drawing/2014/main" id="{6B9DD8F1-E761-4D13-948A-F14D129FE2B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a:extLst>
            <a:ext uri="{FF2B5EF4-FFF2-40B4-BE49-F238E27FC236}">
              <a16:creationId xmlns:a16="http://schemas.microsoft.com/office/drawing/2014/main" id="{2190AC8F-09B4-4E05-B186-4A522CDB2C4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A705835-18DC-4FAD-B377-D0D4F3D0C7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8DD5B71-7274-4087-9EDF-D5E8CA3EEA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795C4DB-E525-40F1-81FE-5317A6048F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AEA55ED-B309-4831-BFA5-B1DDD3BDEB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1B7BA67-B2F5-4EC7-AD63-84D6DDD592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770" name="楕円 769">
          <a:extLst>
            <a:ext uri="{FF2B5EF4-FFF2-40B4-BE49-F238E27FC236}">
              <a16:creationId xmlns:a16="http://schemas.microsoft.com/office/drawing/2014/main" id="{9AC044D7-EFE1-4C45-8AE1-D78F4F95AA99}"/>
            </a:ext>
          </a:extLst>
        </xdr:cNvPr>
        <xdr:cNvSpPr/>
      </xdr:nvSpPr>
      <xdr:spPr>
        <a:xfrm>
          <a:off x="16268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120666</xdr:rowOff>
    </xdr:from>
    <xdr:ext cx="405111" cy="259045"/>
    <xdr:sp macro="" textlink="">
      <xdr:nvSpPr>
        <xdr:cNvPr id="771" name="【公民館】&#10;有形固定資産減価償却率該当値テキスト">
          <a:extLst>
            <a:ext uri="{FF2B5EF4-FFF2-40B4-BE49-F238E27FC236}">
              <a16:creationId xmlns:a16="http://schemas.microsoft.com/office/drawing/2014/main" id="{5628EA52-5563-4DDA-87F8-C6131EAB2A1B}"/>
            </a:ext>
          </a:extLst>
        </xdr:cNvPr>
        <xdr:cNvSpPr txBox="1"/>
      </xdr:nvSpPr>
      <xdr:spPr>
        <a:xfrm>
          <a:off x="16357600"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63500</xdr:rowOff>
    </xdr:from>
    <xdr:to>
      <xdr:col>81</xdr:col>
      <xdr:colOff>101600</xdr:colOff>
      <xdr:row>103</xdr:row>
      <xdr:rowOff>165100</xdr:rowOff>
    </xdr:to>
    <xdr:sp macro="" textlink="">
      <xdr:nvSpPr>
        <xdr:cNvPr id="772" name="楕円 771">
          <a:extLst>
            <a:ext uri="{FF2B5EF4-FFF2-40B4-BE49-F238E27FC236}">
              <a16:creationId xmlns:a16="http://schemas.microsoft.com/office/drawing/2014/main" id="{524799F1-3E3A-4743-A52C-9D78F4E52B9B}"/>
            </a:ext>
          </a:extLst>
        </xdr:cNvPr>
        <xdr:cNvSpPr/>
      </xdr:nvSpPr>
      <xdr:spPr>
        <a:xfrm>
          <a:off x="15430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114300</xdr:rowOff>
    </xdr:from>
    <xdr:to>
      <xdr:col>85</xdr:col>
      <xdr:colOff>127000</xdr:colOff>
      <xdr:row>103</xdr:row>
      <xdr:rowOff>148589</xdr:rowOff>
    </xdr:to>
    <xdr:cxnSp macro="">
      <xdr:nvCxnSpPr>
        <xdr:cNvPr id="773" name="直線コネクタ 772">
          <a:extLst>
            <a:ext uri="{FF2B5EF4-FFF2-40B4-BE49-F238E27FC236}">
              <a16:creationId xmlns:a16="http://schemas.microsoft.com/office/drawing/2014/main" id="{F049FEDD-459F-4DAF-BA33-82FEAA704BC9}"/>
            </a:ext>
          </a:extLst>
        </xdr:cNvPr>
        <xdr:cNvCxnSpPr/>
      </xdr:nvCxnSpPr>
      <xdr:spPr>
        <a:xfrm>
          <a:off x="15481300" y="177736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74" name="楕円 773">
          <a:extLst>
            <a:ext uri="{FF2B5EF4-FFF2-40B4-BE49-F238E27FC236}">
              <a16:creationId xmlns:a16="http://schemas.microsoft.com/office/drawing/2014/main" id="{53847158-096F-4D32-BA3F-B0A320632BBA}"/>
            </a:ext>
          </a:extLst>
        </xdr:cNvPr>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103</xdr:row>
      <xdr:rowOff>114300</xdr:rowOff>
    </xdr:to>
    <xdr:cxnSp macro="">
      <xdr:nvCxnSpPr>
        <xdr:cNvPr id="775" name="直線コネクタ 774">
          <a:extLst>
            <a:ext uri="{FF2B5EF4-FFF2-40B4-BE49-F238E27FC236}">
              <a16:creationId xmlns:a16="http://schemas.microsoft.com/office/drawing/2014/main" id="{EA4B4C75-0F38-47F8-86D5-2C76341372BD}"/>
            </a:ext>
          </a:extLst>
        </xdr:cNvPr>
        <xdr:cNvCxnSpPr/>
      </xdr:nvCxnSpPr>
      <xdr:spPr>
        <a:xfrm>
          <a:off x="14592300" y="17735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158750</xdr:rowOff>
    </xdr:from>
    <xdr:to>
      <xdr:col>72</xdr:col>
      <xdr:colOff>38100</xdr:colOff>
      <xdr:row>103</xdr:row>
      <xdr:rowOff>88900</xdr:rowOff>
    </xdr:to>
    <xdr:sp macro="" textlink="">
      <xdr:nvSpPr>
        <xdr:cNvPr id="776" name="楕円 775">
          <a:extLst>
            <a:ext uri="{FF2B5EF4-FFF2-40B4-BE49-F238E27FC236}">
              <a16:creationId xmlns:a16="http://schemas.microsoft.com/office/drawing/2014/main" id="{B7253054-392C-4264-8CDA-C536E30E2DB7}"/>
            </a:ext>
          </a:extLst>
        </xdr:cNvPr>
        <xdr:cNvSpPr/>
      </xdr:nvSpPr>
      <xdr:spPr>
        <a:xfrm>
          <a:off x="13652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38100</xdr:rowOff>
    </xdr:from>
    <xdr:to>
      <xdr:col>76</xdr:col>
      <xdr:colOff>114300</xdr:colOff>
      <xdr:row>103</xdr:row>
      <xdr:rowOff>76200</xdr:rowOff>
    </xdr:to>
    <xdr:cxnSp macro="">
      <xdr:nvCxnSpPr>
        <xdr:cNvPr id="777" name="直線コネクタ 776">
          <a:extLst>
            <a:ext uri="{FF2B5EF4-FFF2-40B4-BE49-F238E27FC236}">
              <a16:creationId xmlns:a16="http://schemas.microsoft.com/office/drawing/2014/main" id="{3A12A778-9902-42C4-839E-FD23FB77F903}"/>
            </a:ext>
          </a:extLst>
        </xdr:cNvPr>
        <xdr:cNvCxnSpPr/>
      </xdr:nvCxnSpPr>
      <xdr:spPr>
        <a:xfrm>
          <a:off x="13703300" y="17697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122555</xdr:rowOff>
    </xdr:from>
    <xdr:to>
      <xdr:col>67</xdr:col>
      <xdr:colOff>101600</xdr:colOff>
      <xdr:row>103</xdr:row>
      <xdr:rowOff>52705</xdr:rowOff>
    </xdr:to>
    <xdr:sp macro="" textlink="">
      <xdr:nvSpPr>
        <xdr:cNvPr id="778" name="楕円 777">
          <a:extLst>
            <a:ext uri="{FF2B5EF4-FFF2-40B4-BE49-F238E27FC236}">
              <a16:creationId xmlns:a16="http://schemas.microsoft.com/office/drawing/2014/main" id="{8E597881-82BC-4B9F-AA05-644FE423AAF6}"/>
            </a:ext>
          </a:extLst>
        </xdr:cNvPr>
        <xdr:cNvSpPr/>
      </xdr:nvSpPr>
      <xdr:spPr>
        <a:xfrm>
          <a:off x="12763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xdr:rowOff>
    </xdr:from>
    <xdr:to>
      <xdr:col>71</xdr:col>
      <xdr:colOff>177800</xdr:colOff>
      <xdr:row>103</xdr:row>
      <xdr:rowOff>38100</xdr:rowOff>
    </xdr:to>
    <xdr:cxnSp macro="">
      <xdr:nvCxnSpPr>
        <xdr:cNvPr id="779" name="直線コネクタ 778">
          <a:extLst>
            <a:ext uri="{FF2B5EF4-FFF2-40B4-BE49-F238E27FC236}">
              <a16:creationId xmlns:a16="http://schemas.microsoft.com/office/drawing/2014/main" id="{124EB396-428A-4664-B6AF-0571F1219829}"/>
            </a:ext>
          </a:extLst>
        </xdr:cNvPr>
        <xdr:cNvCxnSpPr/>
      </xdr:nvCxnSpPr>
      <xdr:spPr>
        <a:xfrm>
          <a:off x="12814300" y="1766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780" name="n_1aveValue【公民館】&#10;有形固定資産減価償却率">
          <a:extLst>
            <a:ext uri="{FF2B5EF4-FFF2-40B4-BE49-F238E27FC236}">
              <a16:creationId xmlns:a16="http://schemas.microsoft.com/office/drawing/2014/main" id="{1117D92B-0D2D-4A1D-AC61-0F602951A1E3}"/>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81" name="n_2aveValue【公民館】&#10;有形固定資産減価償却率">
          <a:extLst>
            <a:ext uri="{FF2B5EF4-FFF2-40B4-BE49-F238E27FC236}">
              <a16:creationId xmlns:a16="http://schemas.microsoft.com/office/drawing/2014/main" id="{44BEFB32-AEE9-444C-80C3-0BBB6174FAD5}"/>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782" name="n_3aveValue【公民館】&#10;有形固定資産減価償却率">
          <a:extLst>
            <a:ext uri="{FF2B5EF4-FFF2-40B4-BE49-F238E27FC236}">
              <a16:creationId xmlns:a16="http://schemas.microsoft.com/office/drawing/2014/main" id="{7FD89160-CC0D-4858-9796-2FBF7F0C395A}"/>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83" name="n_4aveValue【公民館】&#10;有形固定資産減価償却率">
          <a:extLst>
            <a:ext uri="{FF2B5EF4-FFF2-40B4-BE49-F238E27FC236}">
              <a16:creationId xmlns:a16="http://schemas.microsoft.com/office/drawing/2014/main" id="{17EF1A65-F2D1-4074-B9B2-307659493758}"/>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10177</xdr:rowOff>
    </xdr:from>
    <xdr:ext cx="405111" cy="259045"/>
    <xdr:sp macro="" textlink="">
      <xdr:nvSpPr>
        <xdr:cNvPr id="784" name="n_1mainValue【公民館】&#10;有形固定資産減価償却率">
          <a:extLst>
            <a:ext uri="{FF2B5EF4-FFF2-40B4-BE49-F238E27FC236}">
              <a16:creationId xmlns:a16="http://schemas.microsoft.com/office/drawing/2014/main" id="{7CB98858-0895-4D61-B9F5-51B86CE894E7}"/>
            </a:ext>
          </a:extLst>
        </xdr:cNvPr>
        <xdr:cNvSpPr txBox="1"/>
      </xdr:nvSpPr>
      <xdr:spPr>
        <a:xfrm>
          <a:off x="15266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785" name="n_2mainValue【公民館】&#10;有形固定資産減価償却率">
          <a:extLst>
            <a:ext uri="{FF2B5EF4-FFF2-40B4-BE49-F238E27FC236}">
              <a16:creationId xmlns:a16="http://schemas.microsoft.com/office/drawing/2014/main" id="{744A09AA-54CC-4ECC-A846-0ECBD95406EE}"/>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105427</xdr:rowOff>
    </xdr:from>
    <xdr:ext cx="405111" cy="259045"/>
    <xdr:sp macro="" textlink="">
      <xdr:nvSpPr>
        <xdr:cNvPr id="786" name="n_3mainValue【公民館】&#10;有形固定資産減価償却率">
          <a:extLst>
            <a:ext uri="{FF2B5EF4-FFF2-40B4-BE49-F238E27FC236}">
              <a16:creationId xmlns:a16="http://schemas.microsoft.com/office/drawing/2014/main" id="{453BC8FC-72A3-4776-AC8B-84EB3FD8ADA2}"/>
            </a:ext>
          </a:extLst>
        </xdr:cNvPr>
        <xdr:cNvSpPr txBox="1"/>
      </xdr:nvSpPr>
      <xdr:spPr>
        <a:xfrm>
          <a:off x="13500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69232</xdr:rowOff>
    </xdr:from>
    <xdr:ext cx="405111" cy="259045"/>
    <xdr:sp macro="" textlink="">
      <xdr:nvSpPr>
        <xdr:cNvPr id="787" name="n_4mainValue【公民館】&#10;有形固定資産減価償却率">
          <a:extLst>
            <a:ext uri="{FF2B5EF4-FFF2-40B4-BE49-F238E27FC236}">
              <a16:creationId xmlns:a16="http://schemas.microsoft.com/office/drawing/2014/main" id="{491041C1-6E4D-4203-BEF0-E53B2264952C}"/>
            </a:ext>
          </a:extLst>
        </xdr:cNvPr>
        <xdr:cNvSpPr txBox="1"/>
      </xdr:nvSpPr>
      <xdr:spPr>
        <a:xfrm>
          <a:off x="12611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F3B8B8B-E7C3-4599-BD7E-604F0134DA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3CD8C566-6003-40F8-8E8B-CE54414163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BB6BD9A5-0EB9-407D-895C-37335760FF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DB325C6A-F7BD-4537-BB05-3A9D3A8D74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4530F22D-7AE6-49BA-898F-1010916171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33640894-0185-4E82-9448-5646A5099C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0C0ADF8-C972-44E5-9388-F70985AA7A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21FC6B56-0E62-4A1E-9D2E-1407CFB7CE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C14385E9-15D9-4686-9FD8-4DEFA7B705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C2C1E6E-BC4E-4791-81BD-DD31D46DE3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5B11275F-E060-4692-9B8B-3ECC5BF585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323B425B-7B97-410D-8F2C-4D601BF4CFC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C0C833F9-9498-4936-AA6D-94FA41DC33E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13FD91E-F7EA-4914-A8FA-CF0B0A63E7D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61F737A5-2BAB-4067-A58B-EF4919A601F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9755CF72-B34E-4771-AEBD-9316304D165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7B652C46-EC25-49C9-BA4C-B9F40AD2491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A0FB72D8-2187-4869-B773-CD9ECE905D1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9914F9F0-2D0C-4D88-A654-B5CC7FC9C7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D6C0861C-2900-4E16-BEB5-FE991E35C9A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6C109987-AB2B-4492-BA33-99E753357E1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404B0750-84AC-4756-A026-1334496FDDC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A3B82B5B-EE17-4FE4-A0FF-8FA0C28C76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BADD3AAF-2F22-4590-BDD5-ED204BD87F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7E630668-C7CC-4AB0-B340-C12EC85A74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a:extLst>
            <a:ext uri="{FF2B5EF4-FFF2-40B4-BE49-F238E27FC236}">
              <a16:creationId xmlns:a16="http://schemas.microsoft.com/office/drawing/2014/main" id="{E61D0199-1534-4B4E-9CF3-08883DFBAE75}"/>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a:extLst>
            <a:ext uri="{FF2B5EF4-FFF2-40B4-BE49-F238E27FC236}">
              <a16:creationId xmlns:a16="http://schemas.microsoft.com/office/drawing/2014/main" id="{314EC91C-F832-460F-9CF1-CDDD4A97F16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a:extLst>
            <a:ext uri="{FF2B5EF4-FFF2-40B4-BE49-F238E27FC236}">
              <a16:creationId xmlns:a16="http://schemas.microsoft.com/office/drawing/2014/main" id="{5FE91313-D905-4C68-8090-736A7CE790C3}"/>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a:extLst>
            <a:ext uri="{FF2B5EF4-FFF2-40B4-BE49-F238E27FC236}">
              <a16:creationId xmlns:a16="http://schemas.microsoft.com/office/drawing/2014/main" id="{86E5B2FA-10FE-4ACB-AB96-CAFEF91F5B6F}"/>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a:extLst>
            <a:ext uri="{FF2B5EF4-FFF2-40B4-BE49-F238E27FC236}">
              <a16:creationId xmlns:a16="http://schemas.microsoft.com/office/drawing/2014/main" id="{165AA1E2-02A1-4F91-AF76-A1F532CC7623}"/>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818" name="【公民館】&#10;一人当たり面積平均値テキスト">
          <a:extLst>
            <a:ext uri="{FF2B5EF4-FFF2-40B4-BE49-F238E27FC236}">
              <a16:creationId xmlns:a16="http://schemas.microsoft.com/office/drawing/2014/main" id="{CEE4BE14-142C-47F1-83F8-A79C394DBF04}"/>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a:extLst>
            <a:ext uri="{FF2B5EF4-FFF2-40B4-BE49-F238E27FC236}">
              <a16:creationId xmlns:a16="http://schemas.microsoft.com/office/drawing/2014/main" id="{E0DA4799-7F38-4215-865A-3E2F68E13EB2}"/>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a:extLst>
            <a:ext uri="{FF2B5EF4-FFF2-40B4-BE49-F238E27FC236}">
              <a16:creationId xmlns:a16="http://schemas.microsoft.com/office/drawing/2014/main" id="{CE742A78-66F9-4911-AFC4-9F4D5438A1D6}"/>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a:extLst>
            <a:ext uri="{FF2B5EF4-FFF2-40B4-BE49-F238E27FC236}">
              <a16:creationId xmlns:a16="http://schemas.microsoft.com/office/drawing/2014/main" id="{E534BB16-4376-4A2B-914B-A1FF6561A47C}"/>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a:extLst>
            <a:ext uri="{FF2B5EF4-FFF2-40B4-BE49-F238E27FC236}">
              <a16:creationId xmlns:a16="http://schemas.microsoft.com/office/drawing/2014/main" id="{CAF191BD-E2FF-432C-8D1A-CD116EFCF7A6}"/>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a:extLst>
            <a:ext uri="{FF2B5EF4-FFF2-40B4-BE49-F238E27FC236}">
              <a16:creationId xmlns:a16="http://schemas.microsoft.com/office/drawing/2014/main" id="{25B7B84F-0A51-4BDD-A39E-8AE35E2005F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0F8A5D4-BA83-4C4E-B209-15976916E2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44D68C7-CC62-4C5E-8D8A-02F9B2088A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8214744-F8FC-4A3A-9759-497BAD403E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B380EAE-86DA-40B3-9E06-9E8D245EAD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2C32B88-13F6-4D25-9FE9-03ED2F9CD9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29" name="楕円 828">
          <a:extLst>
            <a:ext uri="{FF2B5EF4-FFF2-40B4-BE49-F238E27FC236}">
              <a16:creationId xmlns:a16="http://schemas.microsoft.com/office/drawing/2014/main" id="{9A5DC7AA-E47C-4AB2-A9D5-ADC35DC244E2}"/>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830" name="【公民館】&#10;一人当たり面積該当値テキスト">
          <a:extLst>
            <a:ext uri="{FF2B5EF4-FFF2-40B4-BE49-F238E27FC236}">
              <a16:creationId xmlns:a16="http://schemas.microsoft.com/office/drawing/2014/main" id="{EFF71AFF-9F46-448B-97C6-B58AD278E60E}"/>
            </a:ext>
          </a:extLst>
        </xdr:cNvPr>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109764</xdr:rowOff>
    </xdr:from>
    <xdr:to>
      <xdr:col>112</xdr:col>
      <xdr:colOff>38100</xdr:colOff>
      <xdr:row>108</xdr:row>
      <xdr:rowOff>39914</xdr:rowOff>
    </xdr:to>
    <xdr:sp macro="" textlink="">
      <xdr:nvSpPr>
        <xdr:cNvPr id="831" name="楕円 830">
          <a:extLst>
            <a:ext uri="{FF2B5EF4-FFF2-40B4-BE49-F238E27FC236}">
              <a16:creationId xmlns:a16="http://schemas.microsoft.com/office/drawing/2014/main" id="{BB1BBF60-FDB6-48C1-B7D5-55A31953C3F1}"/>
            </a:ext>
          </a:extLst>
        </xdr:cNvPr>
        <xdr:cNvSpPr/>
      </xdr:nvSpPr>
      <xdr:spPr>
        <a:xfrm>
          <a:off x="21272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160564</xdr:rowOff>
    </xdr:to>
    <xdr:cxnSp macro="">
      <xdr:nvCxnSpPr>
        <xdr:cNvPr id="832" name="直線コネクタ 831">
          <a:extLst>
            <a:ext uri="{FF2B5EF4-FFF2-40B4-BE49-F238E27FC236}">
              <a16:creationId xmlns:a16="http://schemas.microsoft.com/office/drawing/2014/main" id="{079388A2-9BA3-45B0-871C-B6813FF3F1C9}"/>
            </a:ext>
          </a:extLst>
        </xdr:cNvPr>
        <xdr:cNvCxnSpPr/>
      </xdr:nvCxnSpPr>
      <xdr:spPr>
        <a:xfrm flipV="1">
          <a:off x="21323300" y="18501361"/>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114119</xdr:rowOff>
    </xdr:from>
    <xdr:to>
      <xdr:col>107</xdr:col>
      <xdr:colOff>101600</xdr:colOff>
      <xdr:row>108</xdr:row>
      <xdr:rowOff>44269</xdr:rowOff>
    </xdr:to>
    <xdr:sp macro="" textlink="">
      <xdr:nvSpPr>
        <xdr:cNvPr id="833" name="楕円 832">
          <a:extLst>
            <a:ext uri="{FF2B5EF4-FFF2-40B4-BE49-F238E27FC236}">
              <a16:creationId xmlns:a16="http://schemas.microsoft.com/office/drawing/2014/main" id="{46A9F29B-7810-47BE-B4A2-E733E56041CA}"/>
            </a:ext>
          </a:extLst>
        </xdr:cNvPr>
        <xdr:cNvSpPr/>
      </xdr:nvSpPr>
      <xdr:spPr>
        <a:xfrm>
          <a:off x="20383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160564</xdr:rowOff>
    </xdr:from>
    <xdr:to>
      <xdr:col>111</xdr:col>
      <xdr:colOff>177800</xdr:colOff>
      <xdr:row>107</xdr:row>
      <xdr:rowOff>164919</xdr:rowOff>
    </xdr:to>
    <xdr:cxnSp macro="">
      <xdr:nvCxnSpPr>
        <xdr:cNvPr id="834" name="直線コネクタ 833">
          <a:extLst>
            <a:ext uri="{FF2B5EF4-FFF2-40B4-BE49-F238E27FC236}">
              <a16:creationId xmlns:a16="http://schemas.microsoft.com/office/drawing/2014/main" id="{064F2B62-AFD1-4CAE-B311-DB65509F3156}"/>
            </a:ext>
          </a:extLst>
        </xdr:cNvPr>
        <xdr:cNvCxnSpPr/>
      </xdr:nvCxnSpPr>
      <xdr:spPr>
        <a:xfrm flipV="1">
          <a:off x="20434300" y="185057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117384</xdr:rowOff>
    </xdr:from>
    <xdr:to>
      <xdr:col>102</xdr:col>
      <xdr:colOff>165100</xdr:colOff>
      <xdr:row>108</xdr:row>
      <xdr:rowOff>47534</xdr:rowOff>
    </xdr:to>
    <xdr:sp macro="" textlink="">
      <xdr:nvSpPr>
        <xdr:cNvPr id="835" name="楕円 834">
          <a:extLst>
            <a:ext uri="{FF2B5EF4-FFF2-40B4-BE49-F238E27FC236}">
              <a16:creationId xmlns:a16="http://schemas.microsoft.com/office/drawing/2014/main" id="{60D4BB15-2F1A-4009-924F-52F378637ADF}"/>
            </a:ext>
          </a:extLst>
        </xdr:cNvPr>
        <xdr:cNvSpPr/>
      </xdr:nvSpPr>
      <xdr:spPr>
        <a:xfrm>
          <a:off x="19494500" y="184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164919</xdr:rowOff>
    </xdr:from>
    <xdr:to>
      <xdr:col>107</xdr:col>
      <xdr:colOff>50800</xdr:colOff>
      <xdr:row>107</xdr:row>
      <xdr:rowOff>168184</xdr:rowOff>
    </xdr:to>
    <xdr:cxnSp macro="">
      <xdr:nvCxnSpPr>
        <xdr:cNvPr id="836" name="直線コネクタ 835">
          <a:extLst>
            <a:ext uri="{FF2B5EF4-FFF2-40B4-BE49-F238E27FC236}">
              <a16:creationId xmlns:a16="http://schemas.microsoft.com/office/drawing/2014/main" id="{CB2A13D9-6276-41CB-87BA-147F7B536883}"/>
            </a:ext>
          </a:extLst>
        </xdr:cNvPr>
        <xdr:cNvCxnSpPr/>
      </xdr:nvCxnSpPr>
      <xdr:spPr>
        <a:xfrm flipV="1">
          <a:off x="19545300" y="18510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37" name="楕円 836">
          <a:extLst>
            <a:ext uri="{FF2B5EF4-FFF2-40B4-BE49-F238E27FC236}">
              <a16:creationId xmlns:a16="http://schemas.microsoft.com/office/drawing/2014/main" id="{56CE8875-1EEC-4439-A368-19DC97F16351}"/>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168184</xdr:rowOff>
    </xdr:from>
    <xdr:to>
      <xdr:col>102</xdr:col>
      <xdr:colOff>114300</xdr:colOff>
      <xdr:row>108</xdr:row>
      <xdr:rowOff>1088</xdr:rowOff>
    </xdr:to>
    <xdr:cxnSp macro="">
      <xdr:nvCxnSpPr>
        <xdr:cNvPr id="838" name="直線コネクタ 837">
          <a:extLst>
            <a:ext uri="{FF2B5EF4-FFF2-40B4-BE49-F238E27FC236}">
              <a16:creationId xmlns:a16="http://schemas.microsoft.com/office/drawing/2014/main" id="{0BF1C47F-1BFE-43AC-B2D6-0D472B32F272}"/>
            </a:ext>
          </a:extLst>
        </xdr:cNvPr>
        <xdr:cNvCxnSpPr/>
      </xdr:nvCxnSpPr>
      <xdr:spPr>
        <a:xfrm flipV="1">
          <a:off x="18656300" y="185133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839" name="n_1aveValue【公民館】&#10;一人当たり面積">
          <a:extLst>
            <a:ext uri="{FF2B5EF4-FFF2-40B4-BE49-F238E27FC236}">
              <a16:creationId xmlns:a16="http://schemas.microsoft.com/office/drawing/2014/main" id="{07FBEEDD-2223-405E-9B2A-36A9ECB329E7}"/>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840" name="n_2aveValue【公民館】&#10;一人当たり面積">
          <a:extLst>
            <a:ext uri="{FF2B5EF4-FFF2-40B4-BE49-F238E27FC236}">
              <a16:creationId xmlns:a16="http://schemas.microsoft.com/office/drawing/2014/main" id="{0446B45F-A789-44A6-8467-DAD83624475F}"/>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841" name="n_3aveValue【公民館】&#10;一人当たり面積">
          <a:extLst>
            <a:ext uri="{FF2B5EF4-FFF2-40B4-BE49-F238E27FC236}">
              <a16:creationId xmlns:a16="http://schemas.microsoft.com/office/drawing/2014/main" id="{CD1DD21A-808E-42A2-B79F-238E2F984697}"/>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842" name="n_4aveValue【公民館】&#10;一人当たり面積">
          <a:extLst>
            <a:ext uri="{FF2B5EF4-FFF2-40B4-BE49-F238E27FC236}">
              <a16:creationId xmlns:a16="http://schemas.microsoft.com/office/drawing/2014/main" id="{FA482D08-0E3D-4ED3-8A7A-07A8F47FD513}"/>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31041</xdr:rowOff>
    </xdr:from>
    <xdr:ext cx="469744" cy="259045"/>
    <xdr:sp macro="" textlink="">
      <xdr:nvSpPr>
        <xdr:cNvPr id="843" name="n_1mainValue【公民館】&#10;一人当たり面積">
          <a:extLst>
            <a:ext uri="{FF2B5EF4-FFF2-40B4-BE49-F238E27FC236}">
              <a16:creationId xmlns:a16="http://schemas.microsoft.com/office/drawing/2014/main" id="{52390E97-9920-4BC3-AB2E-A63F3507F309}"/>
            </a:ext>
          </a:extLst>
        </xdr:cNvPr>
        <xdr:cNvSpPr txBox="1"/>
      </xdr:nvSpPr>
      <xdr:spPr>
        <a:xfrm>
          <a:off x="210757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35396</xdr:rowOff>
    </xdr:from>
    <xdr:ext cx="469744" cy="259045"/>
    <xdr:sp macro="" textlink="">
      <xdr:nvSpPr>
        <xdr:cNvPr id="844" name="n_2mainValue【公民館】&#10;一人当たり面積">
          <a:extLst>
            <a:ext uri="{FF2B5EF4-FFF2-40B4-BE49-F238E27FC236}">
              <a16:creationId xmlns:a16="http://schemas.microsoft.com/office/drawing/2014/main" id="{E0F05721-4892-44C7-86F4-920F07244018}"/>
            </a:ext>
          </a:extLst>
        </xdr:cNvPr>
        <xdr:cNvSpPr txBox="1"/>
      </xdr:nvSpPr>
      <xdr:spPr>
        <a:xfrm>
          <a:off x="20199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38661</xdr:rowOff>
    </xdr:from>
    <xdr:ext cx="469744" cy="259045"/>
    <xdr:sp macro="" textlink="">
      <xdr:nvSpPr>
        <xdr:cNvPr id="845" name="n_3mainValue【公民館】&#10;一人当たり面積">
          <a:extLst>
            <a:ext uri="{FF2B5EF4-FFF2-40B4-BE49-F238E27FC236}">
              <a16:creationId xmlns:a16="http://schemas.microsoft.com/office/drawing/2014/main" id="{73EC66C9-29B5-4800-BA89-43BB2ABCDA99}"/>
            </a:ext>
          </a:extLst>
        </xdr:cNvPr>
        <xdr:cNvSpPr txBox="1"/>
      </xdr:nvSpPr>
      <xdr:spPr>
        <a:xfrm>
          <a:off x="19310427"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46" name="n_4mainValue【公民館】&#10;一人当たり面積">
          <a:extLst>
            <a:ext uri="{FF2B5EF4-FFF2-40B4-BE49-F238E27FC236}">
              <a16:creationId xmlns:a16="http://schemas.microsoft.com/office/drawing/2014/main" id="{A7BB5686-A0C4-4028-8766-0E5ABC6A84A5}"/>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70565FBC-42C5-4E6D-A3F3-8373942AB1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60AAB102-713B-4FD4-965D-59D2DE9F1E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321A8584-7A73-4C9D-8C2D-0093CCA1C6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る施設は、橋りょう・トンネル、公営住宅、認定こども園・幼稚園・保育所、学校施設である。その中でも、公営住宅は類似団体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ポイント高い数値となっている。このような状況であることから、老朽化が著しい須川団地については、策定した南島原市公営住宅長寿命化計画に基づき、令和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年度に除却、令和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年度に建替更新を行った。</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年度から認定こども園として、ひとつの施設に集約されたことが要因で、令和元年度以前と比較すると減少している。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年度に統廃合（有家小学校、新切小学校、蒲河小学校の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に伴う有家小学校の新校舎が完成したことにより、令和元年度以前と比較すると減少している。その他、全体的に老朽化が進んでいるため、小学校、中学校の集約化、複合化も含めた施設の適正化に引き続き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D87FF9-F08B-49E9-83BF-0B2EEF0BCE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017C01-FA49-4ABA-97DA-0E4CE5AC93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D00028-F96F-4403-AB2D-76B9004258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762DB5-5689-4824-ACDE-8665651BC2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D948B6-9DEE-4917-99E9-E66DEA7CA7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504AE9-D4CE-4661-BA67-F503B60B19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AAD28A-FE9F-46FA-9056-FC0EFBDF2D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FCA5AB-121A-4FCD-90CB-541923DACC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4822BE-3452-4246-8D82-18458308A3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065029-5D07-4149-930D-9ED0B4DFEF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F2E2C5-88F3-482E-9B57-72A8FE1601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FBB681-EF6E-4F30-81F9-D2BF0A0579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480806-6043-4478-8547-534EA6BD89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1BAB80-984E-4789-87DA-B8425BC6ED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91B06A-6E0F-48CB-9844-68EF496842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5F81BE-5CE7-4129-9E72-3271B166CC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A03D5A-595E-4230-BAFD-6BBE5D6A09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261646-D6FE-4875-8A91-18954BDEC4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F5A16A-D0AE-4757-BB1E-DD64C2D3C1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8B8025-17ED-45A7-9528-B9ADFD67FB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ECB39E-0196-47A5-9D98-382ECF0AAB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F76D0E-F988-486B-8832-234AEEF92F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1821BF-F8C5-4FF8-B2F0-7EE4058A8B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59F43B-DC83-4531-BDC3-5871709718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1DF7D1-3B82-4B42-8E84-9CBCD6D963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DCCB36-2AF7-48AB-A08D-770EA2BB91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8908F2-AF14-4FF0-878F-A46D37E304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C49A1C-90F9-4BCF-9A7E-B176564D73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360E13-E100-4CB8-86DD-FED2ED02BC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8102AE-2EF7-44C3-823D-3D92AF66BA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384C82-8FC1-48B9-AF55-F04FC2F75B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B056D8-FD6D-4ACA-8362-4FA85AFD25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36D76D-7CF4-404E-9EB1-FA4BC3F7E7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0B65BE-C90D-4AAA-B4CE-070DE5F22A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6529D3-73F3-461D-91A1-4B43BBDE42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3431C5-1EB9-4591-B3FD-9E109B1895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639D8C-DA4B-4F15-812A-B333018EC8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B70F25-9388-4641-B555-E702F36D32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B40F90-284B-4B06-87E7-706423D3CB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BEE425-7998-4B5A-B628-D458CCEC83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E771E5-94BD-4974-AB3F-A477F51C0A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8DFBB7-F216-47BA-9CFF-1BE1A2AA08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C40564-F5C2-47CD-BF7B-579B500FA9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CF9DEE0-8E53-4D11-B9ED-ACBEB4C2081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384B252-2F05-4176-9982-B9993B56BD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43E3AD-B638-4F3F-AA66-BFAAC2DC283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59C6507-BE5D-40D5-992C-F1CA99DD0FD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39F4965-1EA4-45D1-9AC1-574A2BDB50E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F87E7B4-94D8-4DF3-BD2B-A839B87BE3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10C307-45F2-4AD5-88E4-15DDE564C16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0CB9746-7BEE-4192-A280-930AEE50556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E12C02B-BEB6-4280-9DCB-E18A11F8D4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2E0AC7A-FDCD-485D-B4F4-F18C90EBC5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EC2D7AD-6432-4B84-855D-F108B665DE0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4579925-F270-4BAC-807E-464D2DDCA4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705FEE6-5B22-4860-B460-C1189B4116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D17573-1257-4243-A2F3-6D3084CD987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79FF6A7-2096-4CA7-BC65-74C62B64FD5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41BFCF8-27BB-4DAA-ACBB-E909EFFDE26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5E2B430-50C3-4CBA-B4DD-0137C2F4E98B}"/>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3B1CF63E-688E-46AE-A809-F97DE7AE952A}"/>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65FC85B1-DE07-40BC-85D4-089674C7F6A4}"/>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C47CEC1E-602B-4B40-AA38-C3849AA548B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26A292AB-A646-47CA-A25A-A2FDC3E22BC1}"/>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2D20A3AE-C48E-4182-AB2D-B0FFC76D1112}"/>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E604CF00-240B-4B5A-A202-3FB64C7942D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41AF7723-66C9-4AC6-ABF2-B445A128E195}"/>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F1E70E-222F-4B70-B69F-A9D0EDFF1F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FFCEE2-B442-4C0A-916D-73AB45111E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BBC886-1D0F-4A01-A5A2-F08EB2185D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693254-F427-4A68-9D5C-7ABF7E9A5D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39824E-B2C7-426E-A5B8-6C0AB89521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87449</xdr:rowOff>
    </xdr:from>
    <xdr:to>
      <xdr:col>24</xdr:col>
      <xdr:colOff>114300</xdr:colOff>
      <xdr:row>37</xdr:row>
      <xdr:rowOff>17599</xdr:rowOff>
    </xdr:to>
    <xdr:sp macro="" textlink="">
      <xdr:nvSpPr>
        <xdr:cNvPr id="74" name="楕円 73">
          <a:extLst>
            <a:ext uri="{FF2B5EF4-FFF2-40B4-BE49-F238E27FC236}">
              <a16:creationId xmlns:a16="http://schemas.microsoft.com/office/drawing/2014/main" id="{1E4301F1-0B1A-44B6-AC71-27EFBA95C976}"/>
            </a:ext>
          </a:extLst>
        </xdr:cNvPr>
        <xdr:cNvSpPr/>
      </xdr:nvSpPr>
      <xdr:spPr>
        <a:xfrm>
          <a:off x="4584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110326</xdr:rowOff>
    </xdr:from>
    <xdr:ext cx="405111" cy="259045"/>
    <xdr:sp macro="" textlink="">
      <xdr:nvSpPr>
        <xdr:cNvPr id="75" name="【図書館】&#10;有形固定資産減価償却率該当値テキスト">
          <a:extLst>
            <a:ext uri="{FF2B5EF4-FFF2-40B4-BE49-F238E27FC236}">
              <a16:creationId xmlns:a16="http://schemas.microsoft.com/office/drawing/2014/main" id="{59FF3475-1632-4771-B711-79AD5FC3C84C}"/>
            </a:ext>
          </a:extLst>
        </xdr:cNvPr>
        <xdr:cNvSpPr txBox="1"/>
      </xdr:nvSpPr>
      <xdr:spPr>
        <a:xfrm>
          <a:off x="4673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54792</xdr:rowOff>
    </xdr:from>
    <xdr:to>
      <xdr:col>20</xdr:col>
      <xdr:colOff>38100</xdr:colOff>
      <xdr:row>36</xdr:row>
      <xdr:rowOff>156392</xdr:rowOff>
    </xdr:to>
    <xdr:sp macro="" textlink="">
      <xdr:nvSpPr>
        <xdr:cNvPr id="76" name="楕円 75">
          <a:extLst>
            <a:ext uri="{FF2B5EF4-FFF2-40B4-BE49-F238E27FC236}">
              <a16:creationId xmlns:a16="http://schemas.microsoft.com/office/drawing/2014/main" id="{69241F8B-843A-49D7-AD5F-64B5FABAE6D2}"/>
            </a:ext>
          </a:extLst>
        </xdr:cNvPr>
        <xdr:cNvSpPr/>
      </xdr:nvSpPr>
      <xdr:spPr>
        <a:xfrm>
          <a:off x="3746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105592</xdr:rowOff>
    </xdr:from>
    <xdr:to>
      <xdr:col>24</xdr:col>
      <xdr:colOff>63500</xdr:colOff>
      <xdr:row>36</xdr:row>
      <xdr:rowOff>138249</xdr:rowOff>
    </xdr:to>
    <xdr:cxnSp macro="">
      <xdr:nvCxnSpPr>
        <xdr:cNvPr id="77" name="直線コネクタ 76">
          <a:extLst>
            <a:ext uri="{FF2B5EF4-FFF2-40B4-BE49-F238E27FC236}">
              <a16:creationId xmlns:a16="http://schemas.microsoft.com/office/drawing/2014/main" id="{DEBA8492-D09E-40C8-8FCE-70E5EB5B64B6}"/>
            </a:ext>
          </a:extLst>
        </xdr:cNvPr>
        <xdr:cNvCxnSpPr/>
      </xdr:nvCxnSpPr>
      <xdr:spPr>
        <a:xfrm>
          <a:off x="3797300" y="62777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23767</xdr:rowOff>
    </xdr:from>
    <xdr:to>
      <xdr:col>15</xdr:col>
      <xdr:colOff>101600</xdr:colOff>
      <xdr:row>36</xdr:row>
      <xdr:rowOff>125367</xdr:rowOff>
    </xdr:to>
    <xdr:sp macro="" textlink="">
      <xdr:nvSpPr>
        <xdr:cNvPr id="78" name="楕円 77">
          <a:extLst>
            <a:ext uri="{FF2B5EF4-FFF2-40B4-BE49-F238E27FC236}">
              <a16:creationId xmlns:a16="http://schemas.microsoft.com/office/drawing/2014/main" id="{DB0324D1-BED9-4641-9A21-D02CB27FC0E0}"/>
            </a:ext>
          </a:extLst>
        </xdr:cNvPr>
        <xdr:cNvSpPr/>
      </xdr:nvSpPr>
      <xdr:spPr>
        <a:xfrm>
          <a:off x="2857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74567</xdr:rowOff>
    </xdr:from>
    <xdr:to>
      <xdr:col>19</xdr:col>
      <xdr:colOff>177800</xdr:colOff>
      <xdr:row>36</xdr:row>
      <xdr:rowOff>105592</xdr:rowOff>
    </xdr:to>
    <xdr:cxnSp macro="">
      <xdr:nvCxnSpPr>
        <xdr:cNvPr id="79" name="直線コネクタ 78">
          <a:extLst>
            <a:ext uri="{FF2B5EF4-FFF2-40B4-BE49-F238E27FC236}">
              <a16:creationId xmlns:a16="http://schemas.microsoft.com/office/drawing/2014/main" id="{4319C156-98BF-4F4F-B43C-648A74C8E21E}"/>
            </a:ext>
          </a:extLst>
        </xdr:cNvPr>
        <xdr:cNvCxnSpPr/>
      </xdr:nvCxnSpPr>
      <xdr:spPr>
        <a:xfrm>
          <a:off x="2908300" y="624676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80" name="楕円 79">
          <a:extLst>
            <a:ext uri="{FF2B5EF4-FFF2-40B4-BE49-F238E27FC236}">
              <a16:creationId xmlns:a16="http://schemas.microsoft.com/office/drawing/2014/main" id="{53E008E9-DEEC-44B4-9C3C-DDE6A195841D}"/>
            </a:ext>
          </a:extLst>
        </xdr:cNvPr>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74567</xdr:rowOff>
    </xdr:to>
    <xdr:cxnSp macro="">
      <xdr:nvCxnSpPr>
        <xdr:cNvPr id="81" name="直線コネクタ 80">
          <a:extLst>
            <a:ext uri="{FF2B5EF4-FFF2-40B4-BE49-F238E27FC236}">
              <a16:creationId xmlns:a16="http://schemas.microsoft.com/office/drawing/2014/main" id="{9260E245-531E-44AF-921F-8934B1A5FE1A}"/>
            </a:ext>
          </a:extLst>
        </xdr:cNvPr>
        <xdr:cNvCxnSpPr/>
      </xdr:nvCxnSpPr>
      <xdr:spPr>
        <a:xfrm>
          <a:off x="2019300" y="62141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133169</xdr:rowOff>
    </xdr:from>
    <xdr:to>
      <xdr:col>6</xdr:col>
      <xdr:colOff>38100</xdr:colOff>
      <xdr:row>36</xdr:row>
      <xdr:rowOff>63319</xdr:rowOff>
    </xdr:to>
    <xdr:sp macro="" textlink="">
      <xdr:nvSpPr>
        <xdr:cNvPr id="82" name="楕円 81">
          <a:extLst>
            <a:ext uri="{FF2B5EF4-FFF2-40B4-BE49-F238E27FC236}">
              <a16:creationId xmlns:a16="http://schemas.microsoft.com/office/drawing/2014/main" id="{7BFA554B-A3F6-4F73-8340-5618C1CAA8F9}"/>
            </a:ext>
          </a:extLst>
        </xdr:cNvPr>
        <xdr:cNvSpPr/>
      </xdr:nvSpPr>
      <xdr:spPr>
        <a:xfrm>
          <a:off x="1079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12519</xdr:rowOff>
    </xdr:from>
    <xdr:to>
      <xdr:col>10</xdr:col>
      <xdr:colOff>114300</xdr:colOff>
      <xdr:row>36</xdr:row>
      <xdr:rowOff>41910</xdr:rowOff>
    </xdr:to>
    <xdr:cxnSp macro="">
      <xdr:nvCxnSpPr>
        <xdr:cNvPr id="83" name="直線コネクタ 82">
          <a:extLst>
            <a:ext uri="{FF2B5EF4-FFF2-40B4-BE49-F238E27FC236}">
              <a16:creationId xmlns:a16="http://schemas.microsoft.com/office/drawing/2014/main" id="{0F3261F9-36E5-4BE6-8DA5-96A392C46E26}"/>
            </a:ext>
          </a:extLst>
        </xdr:cNvPr>
        <xdr:cNvCxnSpPr/>
      </xdr:nvCxnSpPr>
      <xdr:spPr>
        <a:xfrm>
          <a:off x="1130300" y="61847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3CE84783-BA24-4CCD-8EDD-236E757C7C62}"/>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01D4173A-1C83-4F88-BE0E-13BA98764F94}"/>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155D3A13-6993-4FEA-AED1-8EB65F85B4AD}"/>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D538696F-A8F9-4EFF-8F79-309A8939610C}"/>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1469</xdr:rowOff>
    </xdr:from>
    <xdr:ext cx="405111" cy="259045"/>
    <xdr:sp macro="" textlink="">
      <xdr:nvSpPr>
        <xdr:cNvPr id="88" name="n_1mainValue【図書館】&#10;有形固定資産減価償却率">
          <a:extLst>
            <a:ext uri="{FF2B5EF4-FFF2-40B4-BE49-F238E27FC236}">
              <a16:creationId xmlns:a16="http://schemas.microsoft.com/office/drawing/2014/main" id="{F8C86BD4-9C87-45BB-95E1-83FD5C63CDE7}"/>
            </a:ext>
          </a:extLst>
        </xdr:cNvPr>
        <xdr:cNvSpPr txBox="1"/>
      </xdr:nvSpPr>
      <xdr:spPr>
        <a:xfrm>
          <a:off x="35820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141894</xdr:rowOff>
    </xdr:from>
    <xdr:ext cx="405111" cy="259045"/>
    <xdr:sp macro="" textlink="">
      <xdr:nvSpPr>
        <xdr:cNvPr id="89" name="n_2mainValue【図書館】&#10;有形固定資産減価償却率">
          <a:extLst>
            <a:ext uri="{FF2B5EF4-FFF2-40B4-BE49-F238E27FC236}">
              <a16:creationId xmlns:a16="http://schemas.microsoft.com/office/drawing/2014/main" id="{C7DB5C8A-949C-490C-BDE3-EB946F8A7D94}"/>
            </a:ext>
          </a:extLst>
        </xdr:cNvPr>
        <xdr:cNvSpPr txBox="1"/>
      </xdr:nvSpPr>
      <xdr:spPr>
        <a:xfrm>
          <a:off x="2705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90" name="n_3mainValue【図書館】&#10;有形固定資産減価償却率">
          <a:extLst>
            <a:ext uri="{FF2B5EF4-FFF2-40B4-BE49-F238E27FC236}">
              <a16:creationId xmlns:a16="http://schemas.microsoft.com/office/drawing/2014/main" id="{2698C040-14D6-4D5C-BCA2-A095E63CBCEC}"/>
            </a:ext>
          </a:extLst>
        </xdr:cNvPr>
        <xdr:cNvSpPr txBox="1"/>
      </xdr:nvSpPr>
      <xdr:spPr>
        <a:xfrm>
          <a:off x="1816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79846</xdr:rowOff>
    </xdr:from>
    <xdr:ext cx="405111" cy="259045"/>
    <xdr:sp macro="" textlink="">
      <xdr:nvSpPr>
        <xdr:cNvPr id="91" name="n_4mainValue【図書館】&#10;有形固定資産減価償却率">
          <a:extLst>
            <a:ext uri="{FF2B5EF4-FFF2-40B4-BE49-F238E27FC236}">
              <a16:creationId xmlns:a16="http://schemas.microsoft.com/office/drawing/2014/main" id="{73FB60CC-4C54-43AA-85E3-4C42F853D082}"/>
            </a:ext>
          </a:extLst>
        </xdr:cNvPr>
        <xdr:cNvSpPr txBox="1"/>
      </xdr:nvSpPr>
      <xdr:spPr>
        <a:xfrm>
          <a:off x="927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6A7D00-5EC9-47E3-A491-BACB861599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B042C3-29A5-499A-BD01-4570603E37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22D2826-13EF-4693-914C-66EEBAB489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521037-D70A-4D9B-9E04-07B8A24E18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F36A3BE-A0EB-4700-85A3-221A261FDC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9AE0A78-1342-43A3-BBE2-3D4F2FB875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C7E8A1E-9386-41BF-9EFC-A9504A5629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EE4B535-7C24-4990-B39E-E341E01BC1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1951F03-138B-4732-98AC-2ABBA8DCD81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30A592-4DE8-4B33-92EC-3DEB941216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0F028ED-C806-443D-B6DD-4ADBFDAB901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66858CF-BFF8-4874-93EA-3CB3D07AC81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587D21-A892-4EF9-BC49-77C0B860154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10B316E-5BDD-4DC3-9EAE-72199AE2329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305E41F-AFE1-4DE5-AD25-16F366A2C4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D0F37DD-2236-4604-963D-A0D92480F17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94A88F8-377C-4EB9-9937-DFE76FBBFF4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EC33D72-F50D-4458-8AC1-AF73D982E5F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C9FBE6D-2004-4D6D-B5A0-DA34891F8C8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A5DA0F1-CB3E-43A1-8F92-8746E1A736E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3AB7E7E-116B-4704-8B0A-396D55E540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95E0316-BCE0-4F80-9438-D18C8F1DFF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66CFB5B-0749-4093-B433-1EB234574B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28C37101-95D3-4E3E-9DC1-480B874B440B}"/>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216D99A1-5D11-45CA-841D-12E8754A1ED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BDA861DB-B680-4D71-9E51-891713997B53}"/>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C574E4D6-E00E-4348-A2F2-F82D160F4C84}"/>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BE284E7E-893B-4274-8FFE-6E6DCE2C8B64}"/>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2E384E85-FCD4-44CD-BF40-62A874EF4CF5}"/>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9EB1C079-E51B-4669-8935-FD05C46FB609}"/>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A3068F1B-1CA6-4242-9801-5FB079828E73}"/>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574EADB7-FF9F-4ABE-9033-A8BECAB613E8}"/>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FA23794F-C8F1-4478-A62D-2B07CD6F302B}"/>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EDB8427E-DC7D-4A4C-BB59-25F9CDF6E628}"/>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937853-3461-48DB-BD9A-16BEF7F72B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9EFB0D8-9C26-4512-A601-50A9BE2F04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AEC481-FD20-4AE0-94E2-7DC7C92EC7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DBDEC2-BFB0-4048-9153-24AB473763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974EC86-ADAB-414F-8BE6-B635530E7E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31" name="楕円 130">
          <a:extLst>
            <a:ext uri="{FF2B5EF4-FFF2-40B4-BE49-F238E27FC236}">
              <a16:creationId xmlns:a16="http://schemas.microsoft.com/office/drawing/2014/main" id="{2F674695-6B91-4BFC-8971-40867FFFBB6D}"/>
            </a:ext>
          </a:extLst>
        </xdr:cNvPr>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109237</xdr:rowOff>
    </xdr:from>
    <xdr:ext cx="469744" cy="259045"/>
    <xdr:sp macro="" textlink="">
      <xdr:nvSpPr>
        <xdr:cNvPr id="132" name="【図書館】&#10;一人当たり面積該当値テキスト">
          <a:extLst>
            <a:ext uri="{FF2B5EF4-FFF2-40B4-BE49-F238E27FC236}">
              <a16:creationId xmlns:a16="http://schemas.microsoft.com/office/drawing/2014/main" id="{929DC3D0-69D3-41CC-8361-9B6DD04338CE}"/>
            </a:ext>
          </a:extLst>
        </xdr:cNvPr>
        <xdr:cNvSpPr txBox="1"/>
      </xdr:nvSpPr>
      <xdr:spPr>
        <a:xfrm>
          <a:off x="105156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33" name="楕円 132">
          <a:extLst>
            <a:ext uri="{FF2B5EF4-FFF2-40B4-BE49-F238E27FC236}">
              <a16:creationId xmlns:a16="http://schemas.microsoft.com/office/drawing/2014/main" id="{5B9D3521-C8CB-456D-AC14-AE59CEC56A9C}"/>
            </a:ext>
          </a:extLst>
        </xdr:cNvPr>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144780</xdr:rowOff>
    </xdr:to>
    <xdr:cxnSp macro="">
      <xdr:nvCxnSpPr>
        <xdr:cNvPr id="134" name="直線コネクタ 133">
          <a:extLst>
            <a:ext uri="{FF2B5EF4-FFF2-40B4-BE49-F238E27FC236}">
              <a16:creationId xmlns:a16="http://schemas.microsoft.com/office/drawing/2014/main" id="{BAA26CBA-B0B5-45A1-9F21-FC6BD3713F18}"/>
            </a:ext>
          </a:extLst>
        </xdr:cNvPr>
        <xdr:cNvCxnSpPr/>
      </xdr:nvCxnSpPr>
      <xdr:spPr>
        <a:xfrm flipV="1">
          <a:off x="9639300" y="6823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35" name="楕円 134">
          <a:extLst>
            <a:ext uri="{FF2B5EF4-FFF2-40B4-BE49-F238E27FC236}">
              <a16:creationId xmlns:a16="http://schemas.microsoft.com/office/drawing/2014/main" id="{5742AAA0-5FA0-4D77-B4E6-D26B5211D070}"/>
            </a:ext>
          </a:extLst>
        </xdr:cNvPr>
        <xdr:cNvSpPr/>
      </xdr:nvSpPr>
      <xdr:spPr>
        <a:xfrm>
          <a:off x="8699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152400</xdr:rowOff>
    </xdr:to>
    <xdr:cxnSp macro="">
      <xdr:nvCxnSpPr>
        <xdr:cNvPr id="136" name="直線コネクタ 135">
          <a:extLst>
            <a:ext uri="{FF2B5EF4-FFF2-40B4-BE49-F238E27FC236}">
              <a16:creationId xmlns:a16="http://schemas.microsoft.com/office/drawing/2014/main" id="{4388248C-8F5F-4929-AEFF-3419B4F90B1D}"/>
            </a:ext>
          </a:extLst>
        </xdr:cNvPr>
        <xdr:cNvCxnSpPr/>
      </xdr:nvCxnSpPr>
      <xdr:spPr>
        <a:xfrm flipV="1">
          <a:off x="8750300" y="683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109220</xdr:rowOff>
    </xdr:from>
    <xdr:to>
      <xdr:col>41</xdr:col>
      <xdr:colOff>101600</xdr:colOff>
      <xdr:row>40</xdr:row>
      <xdr:rowOff>39370</xdr:rowOff>
    </xdr:to>
    <xdr:sp macro="" textlink="">
      <xdr:nvSpPr>
        <xdr:cNvPr id="137" name="楕円 136">
          <a:extLst>
            <a:ext uri="{FF2B5EF4-FFF2-40B4-BE49-F238E27FC236}">
              <a16:creationId xmlns:a16="http://schemas.microsoft.com/office/drawing/2014/main" id="{26D191C5-ED03-4D2A-95FC-2C8811F16583}"/>
            </a:ext>
          </a:extLst>
        </xdr:cNvPr>
        <xdr:cNvSpPr/>
      </xdr:nvSpPr>
      <xdr:spPr>
        <a:xfrm>
          <a:off x="781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152400</xdr:rowOff>
    </xdr:from>
    <xdr:to>
      <xdr:col>45</xdr:col>
      <xdr:colOff>177800</xdr:colOff>
      <xdr:row>39</xdr:row>
      <xdr:rowOff>160020</xdr:rowOff>
    </xdr:to>
    <xdr:cxnSp macro="">
      <xdr:nvCxnSpPr>
        <xdr:cNvPr id="138" name="直線コネクタ 137">
          <a:extLst>
            <a:ext uri="{FF2B5EF4-FFF2-40B4-BE49-F238E27FC236}">
              <a16:creationId xmlns:a16="http://schemas.microsoft.com/office/drawing/2014/main" id="{3CC0EB51-2E9E-4E81-9250-C539A3A279ED}"/>
            </a:ext>
          </a:extLst>
        </xdr:cNvPr>
        <xdr:cNvCxnSpPr/>
      </xdr:nvCxnSpPr>
      <xdr:spPr>
        <a:xfrm flipV="1">
          <a:off x="7861300" y="683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39" name="楕円 138">
          <a:extLst>
            <a:ext uri="{FF2B5EF4-FFF2-40B4-BE49-F238E27FC236}">
              <a16:creationId xmlns:a16="http://schemas.microsoft.com/office/drawing/2014/main" id="{C55655E3-DBDF-4074-86D2-EB2E6AD64691}"/>
            </a:ext>
          </a:extLst>
        </xdr:cNvPr>
        <xdr:cNvSpPr/>
      </xdr:nvSpPr>
      <xdr:spPr>
        <a:xfrm>
          <a:off x="692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160020</xdr:rowOff>
    </xdr:from>
    <xdr:to>
      <xdr:col>41</xdr:col>
      <xdr:colOff>50800</xdr:colOff>
      <xdr:row>39</xdr:row>
      <xdr:rowOff>167640</xdr:rowOff>
    </xdr:to>
    <xdr:cxnSp macro="">
      <xdr:nvCxnSpPr>
        <xdr:cNvPr id="140" name="直線コネクタ 139">
          <a:extLst>
            <a:ext uri="{FF2B5EF4-FFF2-40B4-BE49-F238E27FC236}">
              <a16:creationId xmlns:a16="http://schemas.microsoft.com/office/drawing/2014/main" id="{9B47055E-293B-4439-84B4-92F0CF872D1D}"/>
            </a:ext>
          </a:extLst>
        </xdr:cNvPr>
        <xdr:cNvCxnSpPr/>
      </xdr:nvCxnSpPr>
      <xdr:spPr>
        <a:xfrm flipV="1">
          <a:off x="6972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BC8DBD71-C5CB-4B4A-AA59-507914A49EBF}"/>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E6087C81-3D61-40EB-B4BA-4169F3BC553D}"/>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DA772023-D8DF-4DF7-963F-112A9C09111E}"/>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138C5632-48E2-4A72-B9B2-7C7CF571FEB9}"/>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40657</xdr:rowOff>
    </xdr:from>
    <xdr:ext cx="469744" cy="259045"/>
    <xdr:sp macro="" textlink="">
      <xdr:nvSpPr>
        <xdr:cNvPr id="145" name="n_1mainValue【図書館】&#10;一人当たり面積">
          <a:extLst>
            <a:ext uri="{FF2B5EF4-FFF2-40B4-BE49-F238E27FC236}">
              <a16:creationId xmlns:a16="http://schemas.microsoft.com/office/drawing/2014/main" id="{64F554B1-6A53-4D5B-B55E-FB6AAC1A2B43}"/>
            </a:ext>
          </a:extLst>
        </xdr:cNvPr>
        <xdr:cNvSpPr txBox="1"/>
      </xdr:nvSpPr>
      <xdr:spPr>
        <a:xfrm>
          <a:off x="9391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48277</xdr:rowOff>
    </xdr:from>
    <xdr:ext cx="469744" cy="259045"/>
    <xdr:sp macro="" textlink="">
      <xdr:nvSpPr>
        <xdr:cNvPr id="146" name="n_2mainValue【図書館】&#10;一人当たり面積">
          <a:extLst>
            <a:ext uri="{FF2B5EF4-FFF2-40B4-BE49-F238E27FC236}">
              <a16:creationId xmlns:a16="http://schemas.microsoft.com/office/drawing/2014/main" id="{BC0A21BC-FFD2-451E-92D3-05D22634ACA1}"/>
            </a:ext>
          </a:extLst>
        </xdr:cNvPr>
        <xdr:cNvSpPr txBox="1"/>
      </xdr:nvSpPr>
      <xdr:spPr>
        <a:xfrm>
          <a:off x="8515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55897</xdr:rowOff>
    </xdr:from>
    <xdr:ext cx="469744" cy="259045"/>
    <xdr:sp macro="" textlink="">
      <xdr:nvSpPr>
        <xdr:cNvPr id="147" name="n_3mainValue【図書館】&#10;一人当たり面積">
          <a:extLst>
            <a:ext uri="{FF2B5EF4-FFF2-40B4-BE49-F238E27FC236}">
              <a16:creationId xmlns:a16="http://schemas.microsoft.com/office/drawing/2014/main" id="{BA33AE51-EDCB-49AE-9205-B6D6B98293FE}"/>
            </a:ext>
          </a:extLst>
        </xdr:cNvPr>
        <xdr:cNvSpPr txBox="1"/>
      </xdr:nvSpPr>
      <xdr:spPr>
        <a:xfrm>
          <a:off x="7626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8" name="n_4mainValue【図書館】&#10;一人当たり面積">
          <a:extLst>
            <a:ext uri="{FF2B5EF4-FFF2-40B4-BE49-F238E27FC236}">
              <a16:creationId xmlns:a16="http://schemas.microsoft.com/office/drawing/2014/main" id="{4487FEDC-01B0-4BA8-9031-8CA0C1635A63}"/>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C3F82E0-EF87-4ACD-A7D2-DBFE737CC3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5787522-3BE7-49B6-A5DE-C1BD9576FC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BEEA5BA-0EF4-4831-A3B9-A570CB711A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7DB2F0C-FB31-483E-B63C-B47CD24237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910325D-759F-4459-AE16-E9522ECDBB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E8C44B4-9446-473E-8F0E-AA6A8AD8DE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52186F4-3E13-4CE5-BF90-61FCB749EE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AF5428E-598F-4E7C-A08F-1EB1075E75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AD4096B-AA59-4E08-AF18-6A7F2D5433D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6E336A0-C678-421D-AEF0-F5F239F964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287ADCE-56F3-4D11-BF59-3DECD1B118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14E43D0-8256-4DDD-8A0E-0E3F9AE77E0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BCC0E2E-E068-46A9-9FDC-5793084FF6D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EB57677-B71E-4966-ACB2-D692D2D7C44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E319873-F538-46F5-A0A9-728FF8ED0E0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D0CCA19-9277-477A-A7E3-8857227D4C8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5391DB9-77A1-4CB2-B033-E867CB198EF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4BFB5CA-6340-4063-8697-5F077BE1FA5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F050766-909D-44F9-A1E5-114905C0C7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C5B229D-334A-4FF2-AE6A-E58E6898FD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A8EE84A-4147-4D00-95DC-DB48427170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4207670-3131-4D92-9A8D-18F33041058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9AF3E6D-91EC-430C-8B0A-AAE166BAC99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CD124FF-F535-4DC3-8A69-3E0EB752EB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F0E3F55-FD71-45B7-B154-7B05B935D4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E8A52E8-8C23-4300-80F9-73D5B68C6952}"/>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2C1C2D0-F88C-42DF-83CF-603ADFBB0C7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3AD920F-9556-4A21-A124-84065A09E55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82F687CD-83ED-4285-9A3D-C6906076F257}"/>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46ACB1AD-E6B2-4A7E-B520-AA0443D50C2D}"/>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D7CE7B1F-5F50-4142-B88F-12590213956B}"/>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57E03B1-3E56-46A0-8DB6-6A16799FC924}"/>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3AA15D36-BFFB-4099-B824-5FCCEA8D6A76}"/>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A50EDC88-0441-4613-A5AB-9758E915B768}"/>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75C50374-12C2-42E0-9AD4-E007EF27C32B}"/>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EA2642B9-8D31-4A65-9578-84D2269ACD3E}"/>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4FAD80-E3AE-40B3-846C-D03AF924BC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BCB73D-53DF-4AA5-A95B-B6833B4C79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10BBC5-C15F-41CF-96F7-36A69BB8DF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66A332-19EF-48CF-BEEC-14115C332E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26ECB7A-C021-4372-9419-8E54B7DDFA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190" name="楕円 189">
          <a:extLst>
            <a:ext uri="{FF2B5EF4-FFF2-40B4-BE49-F238E27FC236}">
              <a16:creationId xmlns:a16="http://schemas.microsoft.com/office/drawing/2014/main" id="{00DB347B-EB54-409E-8FAC-13C78D3CCD2E}"/>
            </a:ext>
          </a:extLst>
        </xdr:cNvPr>
        <xdr:cNvSpPr/>
      </xdr:nvSpPr>
      <xdr:spPr>
        <a:xfrm>
          <a:off x="4584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4B7B0E4-E99E-4D15-AC3D-1C9DB7C679F2}"/>
            </a:ext>
          </a:extLst>
        </xdr:cNvPr>
        <xdr:cNvSpPr txBox="1"/>
      </xdr:nvSpPr>
      <xdr:spPr>
        <a:xfrm>
          <a:off x="4673600"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92" name="楕円 191">
          <a:extLst>
            <a:ext uri="{FF2B5EF4-FFF2-40B4-BE49-F238E27FC236}">
              <a16:creationId xmlns:a16="http://schemas.microsoft.com/office/drawing/2014/main" id="{A7014C98-1E4D-4657-B2F6-35A3F49D8FE7}"/>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63</xdr:row>
      <xdr:rowOff>3266</xdr:rowOff>
    </xdr:to>
    <xdr:cxnSp macro="">
      <xdr:nvCxnSpPr>
        <xdr:cNvPr id="193" name="直線コネクタ 192">
          <a:extLst>
            <a:ext uri="{FF2B5EF4-FFF2-40B4-BE49-F238E27FC236}">
              <a16:creationId xmlns:a16="http://schemas.microsoft.com/office/drawing/2014/main" id="{9E11A6EF-9560-4700-8B11-933F66DE288B}"/>
            </a:ext>
          </a:extLst>
        </xdr:cNvPr>
        <xdr:cNvCxnSpPr/>
      </xdr:nvCxnSpPr>
      <xdr:spPr>
        <a:xfrm>
          <a:off x="3797300" y="107752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81462</xdr:rowOff>
    </xdr:from>
    <xdr:to>
      <xdr:col>15</xdr:col>
      <xdr:colOff>101600</xdr:colOff>
      <xdr:row>63</xdr:row>
      <xdr:rowOff>11612</xdr:rowOff>
    </xdr:to>
    <xdr:sp macro="" textlink="">
      <xdr:nvSpPr>
        <xdr:cNvPr id="194" name="楕円 193">
          <a:extLst>
            <a:ext uri="{FF2B5EF4-FFF2-40B4-BE49-F238E27FC236}">
              <a16:creationId xmlns:a16="http://schemas.microsoft.com/office/drawing/2014/main" id="{766A6A83-7BC3-4B27-8FE6-51F4B1064CDD}"/>
            </a:ext>
          </a:extLst>
        </xdr:cNvPr>
        <xdr:cNvSpPr/>
      </xdr:nvSpPr>
      <xdr:spPr>
        <a:xfrm>
          <a:off x="2857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62</xdr:row>
      <xdr:rowOff>145324</xdr:rowOff>
    </xdr:to>
    <xdr:cxnSp macro="">
      <xdr:nvCxnSpPr>
        <xdr:cNvPr id="195" name="直線コネクタ 194">
          <a:extLst>
            <a:ext uri="{FF2B5EF4-FFF2-40B4-BE49-F238E27FC236}">
              <a16:creationId xmlns:a16="http://schemas.microsoft.com/office/drawing/2014/main" id="{CEBEDB09-4613-4F99-9299-06DA44FAA35D}"/>
            </a:ext>
          </a:extLst>
        </xdr:cNvPr>
        <xdr:cNvCxnSpPr/>
      </xdr:nvCxnSpPr>
      <xdr:spPr>
        <a:xfrm>
          <a:off x="2908300" y="107621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50437</xdr:rowOff>
    </xdr:from>
    <xdr:to>
      <xdr:col>10</xdr:col>
      <xdr:colOff>165100</xdr:colOff>
      <xdr:row>62</xdr:row>
      <xdr:rowOff>152037</xdr:rowOff>
    </xdr:to>
    <xdr:sp macro="" textlink="">
      <xdr:nvSpPr>
        <xdr:cNvPr id="196" name="楕円 195">
          <a:extLst>
            <a:ext uri="{FF2B5EF4-FFF2-40B4-BE49-F238E27FC236}">
              <a16:creationId xmlns:a16="http://schemas.microsoft.com/office/drawing/2014/main" id="{83FB2806-9519-4A77-8530-C541EF968B6D}"/>
            </a:ext>
          </a:extLst>
        </xdr:cNvPr>
        <xdr:cNvSpPr/>
      </xdr:nvSpPr>
      <xdr:spPr>
        <a:xfrm>
          <a:off x="1968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101237</xdr:rowOff>
    </xdr:from>
    <xdr:to>
      <xdr:col>15</xdr:col>
      <xdr:colOff>50800</xdr:colOff>
      <xdr:row>62</xdr:row>
      <xdr:rowOff>132262</xdr:rowOff>
    </xdr:to>
    <xdr:cxnSp macro="">
      <xdr:nvCxnSpPr>
        <xdr:cNvPr id="197" name="直線コネクタ 196">
          <a:extLst>
            <a:ext uri="{FF2B5EF4-FFF2-40B4-BE49-F238E27FC236}">
              <a16:creationId xmlns:a16="http://schemas.microsoft.com/office/drawing/2014/main" id="{FBBF5A20-6660-4F51-B01E-A9E9B59655E3}"/>
            </a:ext>
          </a:extLst>
        </xdr:cNvPr>
        <xdr:cNvCxnSpPr/>
      </xdr:nvCxnSpPr>
      <xdr:spPr>
        <a:xfrm>
          <a:off x="2019300" y="107311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198" name="楕円 197">
          <a:extLst>
            <a:ext uri="{FF2B5EF4-FFF2-40B4-BE49-F238E27FC236}">
              <a16:creationId xmlns:a16="http://schemas.microsoft.com/office/drawing/2014/main" id="{106D26B9-A1F6-46A7-AAAA-EF9F72418A79}"/>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101237</xdr:rowOff>
    </xdr:to>
    <xdr:cxnSp macro="">
      <xdr:nvCxnSpPr>
        <xdr:cNvPr id="199" name="直線コネクタ 198">
          <a:extLst>
            <a:ext uri="{FF2B5EF4-FFF2-40B4-BE49-F238E27FC236}">
              <a16:creationId xmlns:a16="http://schemas.microsoft.com/office/drawing/2014/main" id="{DC976F9D-7C46-4977-A54D-BC596FB0198C}"/>
            </a:ext>
          </a:extLst>
        </xdr:cNvPr>
        <xdr:cNvCxnSpPr/>
      </xdr:nvCxnSpPr>
      <xdr:spPr>
        <a:xfrm>
          <a:off x="1130300" y="107148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CDE6292B-ACF2-446B-BC1E-A41379B4FA57}"/>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C63ECBCC-6AFE-4E12-882A-535AADFFEBAA}"/>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7545CD06-786D-4C8F-9837-595D7E786F5A}"/>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4A7DDADA-505E-4212-B54A-49588FDDE99D}"/>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204" name="n_1mainValue【体育館・プール】&#10;有形固定資産減価償却率">
          <a:extLst>
            <a:ext uri="{FF2B5EF4-FFF2-40B4-BE49-F238E27FC236}">
              <a16:creationId xmlns:a16="http://schemas.microsoft.com/office/drawing/2014/main" id="{4F933CB7-00E5-44FB-9002-4FFBD5529197}"/>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2739</xdr:rowOff>
    </xdr:from>
    <xdr:ext cx="405111" cy="259045"/>
    <xdr:sp macro="" textlink="">
      <xdr:nvSpPr>
        <xdr:cNvPr id="205" name="n_2mainValue【体育館・プール】&#10;有形固定資産減価償却率">
          <a:extLst>
            <a:ext uri="{FF2B5EF4-FFF2-40B4-BE49-F238E27FC236}">
              <a16:creationId xmlns:a16="http://schemas.microsoft.com/office/drawing/2014/main" id="{20881ED4-A935-42B4-8742-10FECD2D5161}"/>
            </a:ext>
          </a:extLst>
        </xdr:cNvPr>
        <xdr:cNvSpPr txBox="1"/>
      </xdr:nvSpPr>
      <xdr:spPr>
        <a:xfrm>
          <a:off x="2705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143164</xdr:rowOff>
    </xdr:from>
    <xdr:ext cx="405111" cy="259045"/>
    <xdr:sp macro="" textlink="">
      <xdr:nvSpPr>
        <xdr:cNvPr id="206" name="n_3mainValue【体育館・プール】&#10;有形固定資産減価償却率">
          <a:extLst>
            <a:ext uri="{FF2B5EF4-FFF2-40B4-BE49-F238E27FC236}">
              <a16:creationId xmlns:a16="http://schemas.microsoft.com/office/drawing/2014/main" id="{BCA3925F-0E53-40F3-8D23-35CACD674A13}"/>
            </a:ext>
          </a:extLst>
        </xdr:cNvPr>
        <xdr:cNvSpPr txBox="1"/>
      </xdr:nvSpPr>
      <xdr:spPr>
        <a:xfrm>
          <a:off x="1816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207" name="n_4mainValue【体育館・プール】&#10;有形固定資産減価償却率">
          <a:extLst>
            <a:ext uri="{FF2B5EF4-FFF2-40B4-BE49-F238E27FC236}">
              <a16:creationId xmlns:a16="http://schemas.microsoft.com/office/drawing/2014/main" id="{8E52AD70-E012-4633-9944-A1303D9B1C7C}"/>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0E6818B-B01E-425C-B6A8-194BE0F5DE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04BF10B-5F70-4C8C-B3A3-1AE999E7FB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13A0359-357D-43AC-BBE5-C0F4B310DF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B309E47-947A-4448-801A-0E977B68FF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D87B917-D211-45CA-A3C1-0894EF0C2F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F86FE97-0A51-433A-A2D9-CB9CB0BE35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C75BD1D-5EB7-4D10-8710-6961866C74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E2E7CEC-70A0-4E4F-9FF1-47F14B0A6C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7585137-0423-4ED2-A6A6-D930C5E117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AFFCB68-704D-4389-9AA9-16D252C142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0B0A457-765F-4AD3-A1AC-D359C36BEC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206F1CC-0FA0-4E6E-96B2-E3010B6F9A2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0A89256-1EF6-4624-B467-2B85CEE0685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5A557D5-4A22-4C71-9D2B-BBBDA8B5731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040BA97-5185-42F6-BB8E-77AE3DD93D2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0D0552E-B47A-4C3D-91A7-C3F984BC07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61265E0-930A-460F-AA3A-EF195156AA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FB7568D-C4A9-4EBB-ADF9-53F7311C9D5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BE4109F-AFD8-45A4-92B2-1F6FBFD4C5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560E2A9-F2BE-4A4B-8366-0CBD9E7C5EF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B1DCA80-8AE1-4D61-8E28-408C3E1F60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73498C5-C445-44D2-BF84-5A96D600F0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9B730E1-6411-4748-8B2B-E333241285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E7BC1983-23F9-4EF7-A0C7-28F67C8D123D}"/>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6C62CA32-ABED-424C-B07A-9604C83BC82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7B0D5020-BF74-4427-9985-D7A78A5E96F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E3EDB3F3-7519-4BEA-9890-75F56843CAD5}"/>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C04D1AFB-D524-4A62-8F22-9293C92C1E12}"/>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EC9E152C-B9AE-4C9D-AB9C-B877F5B79CB2}"/>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7934BE56-0D83-4312-8898-939BACA92429}"/>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A53EF45F-3880-4B2E-BE05-255E988F009E}"/>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138E215E-C638-455B-B207-A3EE0E31F28E}"/>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71A7F831-AC3E-4C5E-814B-9AD96FA795A2}"/>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B8965F24-E85E-4F44-BA17-BC4F5DE75BF8}"/>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2D3FFB-1D3C-40AD-B1A0-34702ADFC7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28A7AF-3C13-48DC-A87C-3B7531B688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C8E825-1B24-4A05-BCCE-B93B928ADC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5E5511-9CCA-4A24-A305-0EFCE5D60B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C27B593-E203-4A1B-A340-5F82495A52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165608</xdr:rowOff>
    </xdr:from>
    <xdr:to>
      <xdr:col>55</xdr:col>
      <xdr:colOff>50800</xdr:colOff>
      <xdr:row>63</xdr:row>
      <xdr:rowOff>95758</xdr:rowOff>
    </xdr:to>
    <xdr:sp macro="" textlink="">
      <xdr:nvSpPr>
        <xdr:cNvPr id="247" name="楕円 246">
          <a:extLst>
            <a:ext uri="{FF2B5EF4-FFF2-40B4-BE49-F238E27FC236}">
              <a16:creationId xmlns:a16="http://schemas.microsoft.com/office/drawing/2014/main" id="{16227C84-E455-48F2-B21E-E7C18B1EF7F0}"/>
            </a:ext>
          </a:extLst>
        </xdr:cNvPr>
        <xdr:cNvSpPr/>
      </xdr:nvSpPr>
      <xdr:spPr>
        <a:xfrm>
          <a:off x="104267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17035</xdr:rowOff>
    </xdr:from>
    <xdr:ext cx="469744" cy="259045"/>
    <xdr:sp macro="" textlink="">
      <xdr:nvSpPr>
        <xdr:cNvPr id="248" name="【体育館・プール】&#10;一人当たり面積該当値テキスト">
          <a:extLst>
            <a:ext uri="{FF2B5EF4-FFF2-40B4-BE49-F238E27FC236}">
              <a16:creationId xmlns:a16="http://schemas.microsoft.com/office/drawing/2014/main" id="{596D9BC1-7C77-4118-A581-0E4F9C7774BC}"/>
            </a:ext>
          </a:extLst>
        </xdr:cNvPr>
        <xdr:cNvSpPr txBox="1"/>
      </xdr:nvSpPr>
      <xdr:spPr>
        <a:xfrm>
          <a:off x="10515600" y="106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49" name="楕円 248">
          <a:extLst>
            <a:ext uri="{FF2B5EF4-FFF2-40B4-BE49-F238E27FC236}">
              <a16:creationId xmlns:a16="http://schemas.microsoft.com/office/drawing/2014/main" id="{ACEFE0E5-D56F-49BE-9F27-3A4704CB4662}"/>
            </a:ext>
          </a:extLst>
        </xdr:cNvPr>
        <xdr:cNvSpPr/>
      </xdr:nvSpPr>
      <xdr:spPr>
        <a:xfrm>
          <a:off x="958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44958</xdr:rowOff>
    </xdr:from>
    <xdr:to>
      <xdr:col>55</xdr:col>
      <xdr:colOff>0</xdr:colOff>
      <xdr:row>63</xdr:row>
      <xdr:rowOff>49530</xdr:rowOff>
    </xdr:to>
    <xdr:cxnSp macro="">
      <xdr:nvCxnSpPr>
        <xdr:cNvPr id="250" name="直線コネクタ 249">
          <a:extLst>
            <a:ext uri="{FF2B5EF4-FFF2-40B4-BE49-F238E27FC236}">
              <a16:creationId xmlns:a16="http://schemas.microsoft.com/office/drawing/2014/main" id="{6B1209FB-4C6C-4D87-A1B1-A424ED21D898}"/>
            </a:ext>
          </a:extLst>
        </xdr:cNvPr>
        <xdr:cNvCxnSpPr/>
      </xdr:nvCxnSpPr>
      <xdr:spPr>
        <a:xfrm flipV="1">
          <a:off x="9639300" y="10846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xdr:rowOff>
    </xdr:from>
    <xdr:to>
      <xdr:col>46</xdr:col>
      <xdr:colOff>38100</xdr:colOff>
      <xdr:row>63</xdr:row>
      <xdr:rowOff>103759</xdr:rowOff>
    </xdr:to>
    <xdr:sp macro="" textlink="">
      <xdr:nvSpPr>
        <xdr:cNvPr id="251" name="楕円 250">
          <a:extLst>
            <a:ext uri="{FF2B5EF4-FFF2-40B4-BE49-F238E27FC236}">
              <a16:creationId xmlns:a16="http://schemas.microsoft.com/office/drawing/2014/main" id="{275567E1-4D62-4D4A-9394-AB6FA37994CB}"/>
            </a:ext>
          </a:extLst>
        </xdr:cNvPr>
        <xdr:cNvSpPr/>
      </xdr:nvSpPr>
      <xdr:spPr>
        <a:xfrm>
          <a:off x="8699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52959</xdr:rowOff>
    </xdr:to>
    <xdr:cxnSp macro="">
      <xdr:nvCxnSpPr>
        <xdr:cNvPr id="252" name="直線コネクタ 251">
          <a:extLst>
            <a:ext uri="{FF2B5EF4-FFF2-40B4-BE49-F238E27FC236}">
              <a16:creationId xmlns:a16="http://schemas.microsoft.com/office/drawing/2014/main" id="{7964291C-23DA-4A9D-976B-D165FAAE84CD}"/>
            </a:ext>
          </a:extLst>
        </xdr:cNvPr>
        <xdr:cNvCxnSpPr/>
      </xdr:nvCxnSpPr>
      <xdr:spPr>
        <a:xfrm flipV="1">
          <a:off x="8750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xdr:rowOff>
    </xdr:from>
    <xdr:to>
      <xdr:col>41</xdr:col>
      <xdr:colOff>101600</xdr:colOff>
      <xdr:row>63</xdr:row>
      <xdr:rowOff>107569</xdr:rowOff>
    </xdr:to>
    <xdr:sp macro="" textlink="">
      <xdr:nvSpPr>
        <xdr:cNvPr id="253" name="楕円 252">
          <a:extLst>
            <a:ext uri="{FF2B5EF4-FFF2-40B4-BE49-F238E27FC236}">
              <a16:creationId xmlns:a16="http://schemas.microsoft.com/office/drawing/2014/main" id="{8F038DBE-B06A-4083-ACC3-9658E978CD10}"/>
            </a:ext>
          </a:extLst>
        </xdr:cNvPr>
        <xdr:cNvSpPr/>
      </xdr:nvSpPr>
      <xdr:spPr>
        <a:xfrm>
          <a:off x="7810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52959</xdr:rowOff>
    </xdr:from>
    <xdr:to>
      <xdr:col>45</xdr:col>
      <xdr:colOff>177800</xdr:colOff>
      <xdr:row>63</xdr:row>
      <xdr:rowOff>56769</xdr:rowOff>
    </xdr:to>
    <xdr:cxnSp macro="">
      <xdr:nvCxnSpPr>
        <xdr:cNvPr id="254" name="直線コネクタ 253">
          <a:extLst>
            <a:ext uri="{FF2B5EF4-FFF2-40B4-BE49-F238E27FC236}">
              <a16:creationId xmlns:a16="http://schemas.microsoft.com/office/drawing/2014/main" id="{AA587B0E-F860-4CA9-9835-1D02AA50D9C7}"/>
            </a:ext>
          </a:extLst>
        </xdr:cNvPr>
        <xdr:cNvCxnSpPr/>
      </xdr:nvCxnSpPr>
      <xdr:spPr>
        <a:xfrm flipV="1">
          <a:off x="7861300" y="108543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xdr:rowOff>
    </xdr:from>
    <xdr:to>
      <xdr:col>36</xdr:col>
      <xdr:colOff>165100</xdr:colOff>
      <xdr:row>63</xdr:row>
      <xdr:rowOff>111379</xdr:rowOff>
    </xdr:to>
    <xdr:sp macro="" textlink="">
      <xdr:nvSpPr>
        <xdr:cNvPr id="255" name="楕円 254">
          <a:extLst>
            <a:ext uri="{FF2B5EF4-FFF2-40B4-BE49-F238E27FC236}">
              <a16:creationId xmlns:a16="http://schemas.microsoft.com/office/drawing/2014/main" id="{1EA4B54C-BC78-4742-A5F5-B7F166140CEA}"/>
            </a:ext>
          </a:extLst>
        </xdr:cNvPr>
        <xdr:cNvSpPr/>
      </xdr:nvSpPr>
      <xdr:spPr>
        <a:xfrm>
          <a:off x="6921500" y="108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56769</xdr:rowOff>
    </xdr:from>
    <xdr:to>
      <xdr:col>41</xdr:col>
      <xdr:colOff>50800</xdr:colOff>
      <xdr:row>63</xdr:row>
      <xdr:rowOff>60579</xdr:rowOff>
    </xdr:to>
    <xdr:cxnSp macro="">
      <xdr:nvCxnSpPr>
        <xdr:cNvPr id="256" name="直線コネクタ 255">
          <a:extLst>
            <a:ext uri="{FF2B5EF4-FFF2-40B4-BE49-F238E27FC236}">
              <a16:creationId xmlns:a16="http://schemas.microsoft.com/office/drawing/2014/main" id="{FD4F949F-95A0-4A69-89C3-77FC9E05E847}"/>
            </a:ext>
          </a:extLst>
        </xdr:cNvPr>
        <xdr:cNvCxnSpPr/>
      </xdr:nvCxnSpPr>
      <xdr:spPr>
        <a:xfrm flipV="1">
          <a:off x="6972300" y="1085811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1517A824-02E7-4D5D-9D23-B4F48C238626}"/>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BFCEBF57-0430-4972-8A02-27E6AEE96BF1}"/>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DAD15A88-8630-4C1C-B98A-4C1B19C3E9DD}"/>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A3B87E9F-1BDA-40F1-A81F-9BCA84A4D85D}"/>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116857</xdr:rowOff>
    </xdr:from>
    <xdr:ext cx="469744" cy="259045"/>
    <xdr:sp macro="" textlink="">
      <xdr:nvSpPr>
        <xdr:cNvPr id="261" name="n_1mainValue【体育館・プール】&#10;一人当たり面積">
          <a:extLst>
            <a:ext uri="{FF2B5EF4-FFF2-40B4-BE49-F238E27FC236}">
              <a16:creationId xmlns:a16="http://schemas.microsoft.com/office/drawing/2014/main" id="{ABC5CB5F-FF00-4235-850E-2074198DB205}"/>
            </a:ext>
          </a:extLst>
        </xdr:cNvPr>
        <xdr:cNvSpPr txBox="1"/>
      </xdr:nvSpPr>
      <xdr:spPr>
        <a:xfrm>
          <a:off x="93917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120286</xdr:rowOff>
    </xdr:from>
    <xdr:ext cx="469744" cy="259045"/>
    <xdr:sp macro="" textlink="">
      <xdr:nvSpPr>
        <xdr:cNvPr id="262" name="n_2mainValue【体育館・プール】&#10;一人当たり面積">
          <a:extLst>
            <a:ext uri="{FF2B5EF4-FFF2-40B4-BE49-F238E27FC236}">
              <a16:creationId xmlns:a16="http://schemas.microsoft.com/office/drawing/2014/main" id="{7CB8BC4B-2194-4A64-8DB3-BB6B3B07CF60}"/>
            </a:ext>
          </a:extLst>
        </xdr:cNvPr>
        <xdr:cNvSpPr txBox="1"/>
      </xdr:nvSpPr>
      <xdr:spPr>
        <a:xfrm>
          <a:off x="8515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263" name="n_3mainValue【体育館・プール】&#10;一人当たり面積">
          <a:extLst>
            <a:ext uri="{FF2B5EF4-FFF2-40B4-BE49-F238E27FC236}">
              <a16:creationId xmlns:a16="http://schemas.microsoft.com/office/drawing/2014/main" id="{AB5528C3-01AB-4864-90A9-F262A17BEA42}"/>
            </a:ext>
          </a:extLst>
        </xdr:cNvPr>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127906</xdr:rowOff>
    </xdr:from>
    <xdr:ext cx="469744" cy="259045"/>
    <xdr:sp macro="" textlink="">
      <xdr:nvSpPr>
        <xdr:cNvPr id="264" name="n_4mainValue【体育館・プール】&#10;一人当たり面積">
          <a:extLst>
            <a:ext uri="{FF2B5EF4-FFF2-40B4-BE49-F238E27FC236}">
              <a16:creationId xmlns:a16="http://schemas.microsoft.com/office/drawing/2014/main" id="{9B6D1FDC-7B84-4F2D-B17F-5F214AE12F80}"/>
            </a:ext>
          </a:extLst>
        </xdr:cNvPr>
        <xdr:cNvSpPr txBox="1"/>
      </xdr:nvSpPr>
      <xdr:spPr>
        <a:xfrm>
          <a:off x="6737427" y="105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63AF614-9BF7-42B5-90C0-1062924BCA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CA4B9AB-9268-4E6A-89B8-5907B9D39BA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51832D2-3453-4B3E-9BEA-C98530DCC2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B8B14A1-0217-4CAF-BC3B-8D44432502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3B31A6D-0F44-45AC-8FD7-B2ED09CF8C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F8F9146-CA17-4FB4-B147-0F57ADB6AB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C5D1DFE-1436-41F6-8A13-1B2C16CB45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1434A68-3382-454F-BEEF-980EED2EA6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F49AB43-2C67-40A1-BD4B-068F0AD72B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EB749F3-6C4A-487F-891F-015B3C22CD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1BB1173-4176-41F2-9B7D-3A891D5F42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6BBC050C-679B-48DB-B4C1-369ED42EAD1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F347AC6D-C097-4D8B-A29C-6214AF33208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D7C4400A-BC8F-4042-966F-448D78F23F7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10D8B32-CD23-41E1-9C61-0A79B4A485A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D0946C7-6D30-4481-AD0C-0F3C1F4BE4A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C9B1F57-E968-4078-B5B9-0E101A5DDD3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9D193CF9-4699-46D5-A7F6-41B4A4E78A6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5D632201-4702-4477-924C-8EAE311ED28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B2191572-05D7-4742-BAF2-529EE4B3A6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E8AC1B6-3B33-4A14-9B17-DD206B31144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5907D335-1B0A-4E9D-8CBD-E3B83D0DC31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CE4DA88D-3CA1-4CD5-AD35-ED865BFE9B3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DA78844-203B-4EBF-B272-CF6D3578BC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43FA71D1-9FC5-4A1C-B78E-D93A8E21F9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E0EAD042-9601-4E56-9CA5-E0CB44D9F79C}"/>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1AA527D4-CB8C-453C-9A2D-FC57961E0C4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8D9256A-B692-48BD-BC76-ED3D7061329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8C58F659-B379-4FA7-9ED0-01FFB7E30ECA}"/>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AE59D884-CE66-4269-964D-42F14E40377F}"/>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C3305165-82A0-4AAA-8513-39C4914E4496}"/>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81C8C2BD-94C5-48AC-96E2-042F7EC9AC5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EC098D35-4B38-4CEF-92F5-6B0E08738BB9}"/>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C99E9998-232B-452B-B298-CC1984B9509F}"/>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80B3CC0C-767C-43B0-B9D0-38910AD07741}"/>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DA7AD7D6-82B9-4141-978E-EF5C5044129E}"/>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A139C2-970D-4CDF-9CFC-16C9C9E089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A3FB85-A02F-4B8F-AF14-4DAFAF9102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1E3309-1834-4B7A-B968-2D816EDC8C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4CB97E6-58D4-44A3-B54E-33ACF7CC03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58BCEA9-EBE3-40B7-84D7-71DC3F8816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109764</xdr:rowOff>
    </xdr:from>
    <xdr:to>
      <xdr:col>24</xdr:col>
      <xdr:colOff>114300</xdr:colOff>
      <xdr:row>84</xdr:row>
      <xdr:rowOff>39914</xdr:rowOff>
    </xdr:to>
    <xdr:sp macro="" textlink="">
      <xdr:nvSpPr>
        <xdr:cNvPr id="306" name="楕円 305">
          <a:extLst>
            <a:ext uri="{FF2B5EF4-FFF2-40B4-BE49-F238E27FC236}">
              <a16:creationId xmlns:a16="http://schemas.microsoft.com/office/drawing/2014/main" id="{414E9A7B-A048-4B93-8EA6-ECFA967A1C01}"/>
            </a:ext>
          </a:extLst>
        </xdr:cNvPr>
        <xdr:cNvSpPr/>
      </xdr:nvSpPr>
      <xdr:spPr>
        <a:xfrm>
          <a:off x="4584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88191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462AFEDA-D995-4919-AE9A-295E726C7E54}"/>
            </a:ext>
          </a:extLst>
        </xdr:cNvPr>
        <xdr:cNvSpPr txBox="1"/>
      </xdr:nvSpPr>
      <xdr:spPr>
        <a:xfrm>
          <a:off x="4673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68943</xdr:rowOff>
    </xdr:from>
    <xdr:to>
      <xdr:col>20</xdr:col>
      <xdr:colOff>38100</xdr:colOff>
      <xdr:row>83</xdr:row>
      <xdr:rowOff>170543</xdr:rowOff>
    </xdr:to>
    <xdr:sp macro="" textlink="">
      <xdr:nvSpPr>
        <xdr:cNvPr id="308" name="楕円 307">
          <a:extLst>
            <a:ext uri="{FF2B5EF4-FFF2-40B4-BE49-F238E27FC236}">
              <a16:creationId xmlns:a16="http://schemas.microsoft.com/office/drawing/2014/main" id="{3545D56C-08C6-4452-9685-D0ED344D5002}"/>
            </a:ext>
          </a:extLst>
        </xdr:cNvPr>
        <xdr:cNvSpPr/>
      </xdr:nvSpPr>
      <xdr:spPr>
        <a:xfrm>
          <a:off x="3746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119743</xdr:rowOff>
    </xdr:from>
    <xdr:to>
      <xdr:col>24</xdr:col>
      <xdr:colOff>63500</xdr:colOff>
      <xdr:row>83</xdr:row>
      <xdr:rowOff>160564</xdr:rowOff>
    </xdr:to>
    <xdr:cxnSp macro="">
      <xdr:nvCxnSpPr>
        <xdr:cNvPr id="309" name="直線コネクタ 308">
          <a:extLst>
            <a:ext uri="{FF2B5EF4-FFF2-40B4-BE49-F238E27FC236}">
              <a16:creationId xmlns:a16="http://schemas.microsoft.com/office/drawing/2014/main" id="{544D30CE-BE93-4FB0-847B-5B07C8A63B18}"/>
            </a:ext>
          </a:extLst>
        </xdr:cNvPr>
        <xdr:cNvCxnSpPr/>
      </xdr:nvCxnSpPr>
      <xdr:spPr>
        <a:xfrm>
          <a:off x="3797300" y="1435009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62412</xdr:rowOff>
    </xdr:from>
    <xdr:to>
      <xdr:col>15</xdr:col>
      <xdr:colOff>101600</xdr:colOff>
      <xdr:row>83</xdr:row>
      <xdr:rowOff>164012</xdr:rowOff>
    </xdr:to>
    <xdr:sp macro="" textlink="">
      <xdr:nvSpPr>
        <xdr:cNvPr id="310" name="楕円 309">
          <a:extLst>
            <a:ext uri="{FF2B5EF4-FFF2-40B4-BE49-F238E27FC236}">
              <a16:creationId xmlns:a16="http://schemas.microsoft.com/office/drawing/2014/main" id="{8DD77C81-EDA5-4112-8E26-8A1C9C111BBF}"/>
            </a:ext>
          </a:extLst>
        </xdr:cNvPr>
        <xdr:cNvSpPr/>
      </xdr:nvSpPr>
      <xdr:spPr>
        <a:xfrm>
          <a:off x="2857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113212</xdr:rowOff>
    </xdr:from>
    <xdr:to>
      <xdr:col>19</xdr:col>
      <xdr:colOff>177800</xdr:colOff>
      <xdr:row>83</xdr:row>
      <xdr:rowOff>119743</xdr:rowOff>
    </xdr:to>
    <xdr:cxnSp macro="">
      <xdr:nvCxnSpPr>
        <xdr:cNvPr id="311" name="直線コネクタ 310">
          <a:extLst>
            <a:ext uri="{FF2B5EF4-FFF2-40B4-BE49-F238E27FC236}">
              <a16:creationId xmlns:a16="http://schemas.microsoft.com/office/drawing/2014/main" id="{1F3CCD86-9415-4CA7-BD18-C299B967AC6E}"/>
            </a:ext>
          </a:extLst>
        </xdr:cNvPr>
        <xdr:cNvCxnSpPr/>
      </xdr:nvCxnSpPr>
      <xdr:spPr>
        <a:xfrm>
          <a:off x="2908300" y="143435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24856</xdr:rowOff>
    </xdr:from>
    <xdr:to>
      <xdr:col>10</xdr:col>
      <xdr:colOff>165100</xdr:colOff>
      <xdr:row>83</xdr:row>
      <xdr:rowOff>126456</xdr:rowOff>
    </xdr:to>
    <xdr:sp macro="" textlink="">
      <xdr:nvSpPr>
        <xdr:cNvPr id="312" name="楕円 311">
          <a:extLst>
            <a:ext uri="{FF2B5EF4-FFF2-40B4-BE49-F238E27FC236}">
              <a16:creationId xmlns:a16="http://schemas.microsoft.com/office/drawing/2014/main" id="{CBC25685-FBB0-451A-AC41-B143FB67D43B}"/>
            </a:ext>
          </a:extLst>
        </xdr:cNvPr>
        <xdr:cNvSpPr/>
      </xdr:nvSpPr>
      <xdr:spPr>
        <a:xfrm>
          <a:off x="196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75656</xdr:rowOff>
    </xdr:from>
    <xdr:to>
      <xdr:col>15</xdr:col>
      <xdr:colOff>50800</xdr:colOff>
      <xdr:row>83</xdr:row>
      <xdr:rowOff>113212</xdr:rowOff>
    </xdr:to>
    <xdr:cxnSp macro="">
      <xdr:nvCxnSpPr>
        <xdr:cNvPr id="313" name="直線コネクタ 312">
          <a:extLst>
            <a:ext uri="{FF2B5EF4-FFF2-40B4-BE49-F238E27FC236}">
              <a16:creationId xmlns:a16="http://schemas.microsoft.com/office/drawing/2014/main" id="{086A990D-538F-4BDD-856B-A11467899D41}"/>
            </a:ext>
          </a:extLst>
        </xdr:cNvPr>
        <xdr:cNvCxnSpPr/>
      </xdr:nvCxnSpPr>
      <xdr:spPr>
        <a:xfrm>
          <a:off x="2019300" y="1430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4" name="楕円 313">
          <a:extLst>
            <a:ext uri="{FF2B5EF4-FFF2-40B4-BE49-F238E27FC236}">
              <a16:creationId xmlns:a16="http://schemas.microsoft.com/office/drawing/2014/main" id="{44A028D4-419C-4E2E-897F-1D0DB5BD1DB3}"/>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75656</xdr:rowOff>
    </xdr:to>
    <xdr:cxnSp macro="">
      <xdr:nvCxnSpPr>
        <xdr:cNvPr id="315" name="直線コネクタ 314">
          <a:extLst>
            <a:ext uri="{FF2B5EF4-FFF2-40B4-BE49-F238E27FC236}">
              <a16:creationId xmlns:a16="http://schemas.microsoft.com/office/drawing/2014/main" id="{7A34B5B7-B817-4D79-A11E-8EA881E90D7F}"/>
            </a:ext>
          </a:extLst>
        </xdr:cNvPr>
        <xdr:cNvCxnSpPr/>
      </xdr:nvCxnSpPr>
      <xdr:spPr>
        <a:xfrm>
          <a:off x="1130300" y="142684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B0370D8B-73A0-4FA5-8A80-2D6A0B4A3D0D}"/>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F9E5381E-7B7A-4D0D-9705-6BEF52678E63}"/>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AB5CB767-B23B-4523-B842-645FD1F93EF9}"/>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C3C5C6A2-126E-4617-B907-722F06A99A3A}"/>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161670</xdr:rowOff>
    </xdr:from>
    <xdr:ext cx="405111" cy="259045"/>
    <xdr:sp macro="" textlink="">
      <xdr:nvSpPr>
        <xdr:cNvPr id="320" name="n_1mainValue【福祉施設】&#10;有形固定資産減価償却率">
          <a:extLst>
            <a:ext uri="{FF2B5EF4-FFF2-40B4-BE49-F238E27FC236}">
              <a16:creationId xmlns:a16="http://schemas.microsoft.com/office/drawing/2014/main" id="{00BBE719-4F00-4FBA-BC3A-4E8DC4C70E55}"/>
            </a:ext>
          </a:extLst>
        </xdr:cNvPr>
        <xdr:cNvSpPr txBox="1"/>
      </xdr:nvSpPr>
      <xdr:spPr>
        <a:xfrm>
          <a:off x="3582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155139</xdr:rowOff>
    </xdr:from>
    <xdr:ext cx="405111" cy="259045"/>
    <xdr:sp macro="" textlink="">
      <xdr:nvSpPr>
        <xdr:cNvPr id="321" name="n_2mainValue【福祉施設】&#10;有形固定資産減価償却率">
          <a:extLst>
            <a:ext uri="{FF2B5EF4-FFF2-40B4-BE49-F238E27FC236}">
              <a16:creationId xmlns:a16="http://schemas.microsoft.com/office/drawing/2014/main" id="{4536814F-A528-4B87-AE57-921F52BA7915}"/>
            </a:ext>
          </a:extLst>
        </xdr:cNvPr>
        <xdr:cNvSpPr txBox="1"/>
      </xdr:nvSpPr>
      <xdr:spPr>
        <a:xfrm>
          <a:off x="2705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22" name="n_3mainValue【福祉施設】&#10;有形固定資産減価償却率">
          <a:extLst>
            <a:ext uri="{FF2B5EF4-FFF2-40B4-BE49-F238E27FC236}">
              <a16:creationId xmlns:a16="http://schemas.microsoft.com/office/drawing/2014/main" id="{58987736-71A7-4831-A5B8-C15507640B9F}"/>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3" name="n_4mainValue【福祉施設】&#10;有形固定資産減価償却率">
          <a:extLst>
            <a:ext uri="{FF2B5EF4-FFF2-40B4-BE49-F238E27FC236}">
              <a16:creationId xmlns:a16="http://schemas.microsoft.com/office/drawing/2014/main" id="{CA824BC8-C270-48F6-90ED-8E6358460A8E}"/>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19CF243-FAD1-4E4B-88B8-1CF1FCD216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6072C4B-B2E6-4E01-8BE9-095BAB3794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5B90D09-A566-4414-92FA-2C58A571B0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45A7CAB-2C6B-4B42-B711-8FAA2C0A9D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FB5B01F-835A-4DFF-B8BE-7C6EA216D2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C479A3D-E99B-434F-BCD1-E7753F780A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7539FDA-D0BD-4055-B575-F36B66C81D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8FC605C-BE5E-4BF8-B994-05C87CA698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814AF40-8F12-476E-AF62-C09E80657E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34BFD56-F20E-4F8F-A73E-089541920B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81B4065-1E8F-4353-ADE8-2C2C7F630DE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FFC8AB5C-867A-4217-A256-05A3D0626D6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C33F2FC1-0958-48E9-A176-FDC2264F9C8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FCEA8322-457E-41A3-A766-7C9BC8ACB4A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99CA3BE6-19A1-423D-876C-BD5C1691FA7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33214BE1-34ED-4ECF-BB14-E07226DF45B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2F7E9775-3FBF-465D-9D36-B5B3C996A6F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4E317154-74DA-4F25-842A-DDC6EBA339C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D99CE64-1E8E-4DC4-BE8C-BDB22229B8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F5B7CE0-311C-415E-86B7-79CB09EEB1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E4B863D1-C121-483C-A45E-2E51653626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8DE6A154-66A9-4FD1-B216-A0A37DCEDDC4}"/>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908DC01D-10A4-47BA-AF72-60C05D330D9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5E610A2-5320-4180-8B7C-74AE2D44664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338C75A0-FA28-4303-A4F2-BAE304D10A04}"/>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AE82C9C-D05A-4AC5-AC57-80303505D1E3}"/>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7B9CCB6D-8B2B-406A-8360-B9DEE74743FC}"/>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C0CCD0EA-8840-4173-96AF-1804318C88AF}"/>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9911260F-E378-4F52-ADD4-C85A5AF29208}"/>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CE8D3C4C-946B-45B2-AD00-66D1C15DDB78}"/>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72EFA59D-E9A3-4174-BD08-CC1615F7A9CD}"/>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C70C73CD-2338-4A5D-8B92-C224CE2D975F}"/>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2BC76AD-F164-4699-B000-417C6C6C9A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32323F2-7411-4136-A108-A2A5ADB243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3E88FF-F8C6-40FB-91CB-3C23E723F6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FE9162-88C9-4117-A812-7503C9820B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A044F4-2DD3-4C4F-BC0D-5EFF05ED19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151892</xdr:rowOff>
    </xdr:from>
    <xdr:to>
      <xdr:col>55</xdr:col>
      <xdr:colOff>50800</xdr:colOff>
      <xdr:row>83</xdr:row>
      <xdr:rowOff>82042</xdr:rowOff>
    </xdr:to>
    <xdr:sp macro="" textlink="">
      <xdr:nvSpPr>
        <xdr:cNvPr id="361" name="楕円 360">
          <a:extLst>
            <a:ext uri="{FF2B5EF4-FFF2-40B4-BE49-F238E27FC236}">
              <a16:creationId xmlns:a16="http://schemas.microsoft.com/office/drawing/2014/main" id="{0D37C3EB-D3E1-434A-8BB9-E29C41412701}"/>
            </a:ext>
          </a:extLst>
        </xdr:cNvPr>
        <xdr:cNvSpPr/>
      </xdr:nvSpPr>
      <xdr:spPr>
        <a:xfrm>
          <a:off x="10426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3319</xdr:rowOff>
    </xdr:from>
    <xdr:ext cx="469744" cy="259045"/>
    <xdr:sp macro="" textlink="">
      <xdr:nvSpPr>
        <xdr:cNvPr id="362" name="【福祉施設】&#10;一人当たり面積該当値テキスト">
          <a:extLst>
            <a:ext uri="{FF2B5EF4-FFF2-40B4-BE49-F238E27FC236}">
              <a16:creationId xmlns:a16="http://schemas.microsoft.com/office/drawing/2014/main" id="{3052D1F9-EC4F-4A81-BCBF-25B393486CD5}"/>
            </a:ext>
          </a:extLst>
        </xdr:cNvPr>
        <xdr:cNvSpPr txBox="1"/>
      </xdr:nvSpPr>
      <xdr:spPr>
        <a:xfrm>
          <a:off x="10515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163322</xdr:rowOff>
    </xdr:from>
    <xdr:to>
      <xdr:col>50</xdr:col>
      <xdr:colOff>165100</xdr:colOff>
      <xdr:row>83</xdr:row>
      <xdr:rowOff>93472</xdr:rowOff>
    </xdr:to>
    <xdr:sp macro="" textlink="">
      <xdr:nvSpPr>
        <xdr:cNvPr id="363" name="楕円 362">
          <a:extLst>
            <a:ext uri="{FF2B5EF4-FFF2-40B4-BE49-F238E27FC236}">
              <a16:creationId xmlns:a16="http://schemas.microsoft.com/office/drawing/2014/main" id="{28DE5FC2-63DB-486C-B281-705175B82B60}"/>
            </a:ext>
          </a:extLst>
        </xdr:cNvPr>
        <xdr:cNvSpPr/>
      </xdr:nvSpPr>
      <xdr:spPr>
        <a:xfrm>
          <a:off x="9588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31242</xdr:rowOff>
    </xdr:from>
    <xdr:to>
      <xdr:col>55</xdr:col>
      <xdr:colOff>0</xdr:colOff>
      <xdr:row>83</xdr:row>
      <xdr:rowOff>42672</xdr:rowOff>
    </xdr:to>
    <xdr:cxnSp macro="">
      <xdr:nvCxnSpPr>
        <xdr:cNvPr id="364" name="直線コネクタ 363">
          <a:extLst>
            <a:ext uri="{FF2B5EF4-FFF2-40B4-BE49-F238E27FC236}">
              <a16:creationId xmlns:a16="http://schemas.microsoft.com/office/drawing/2014/main" id="{F9752BD7-D329-4039-BC9F-0EC6EE62F976}"/>
            </a:ext>
          </a:extLst>
        </xdr:cNvPr>
        <xdr:cNvCxnSpPr/>
      </xdr:nvCxnSpPr>
      <xdr:spPr>
        <a:xfrm flipV="1">
          <a:off x="9639300" y="142615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1015</xdr:rowOff>
    </xdr:from>
    <xdr:to>
      <xdr:col>46</xdr:col>
      <xdr:colOff>38100</xdr:colOff>
      <xdr:row>83</xdr:row>
      <xdr:rowOff>102615</xdr:rowOff>
    </xdr:to>
    <xdr:sp macro="" textlink="">
      <xdr:nvSpPr>
        <xdr:cNvPr id="365" name="楕円 364">
          <a:extLst>
            <a:ext uri="{FF2B5EF4-FFF2-40B4-BE49-F238E27FC236}">
              <a16:creationId xmlns:a16="http://schemas.microsoft.com/office/drawing/2014/main" id="{9809869E-B625-4C56-A980-64EC674A6EA2}"/>
            </a:ext>
          </a:extLst>
        </xdr:cNvPr>
        <xdr:cNvSpPr/>
      </xdr:nvSpPr>
      <xdr:spPr>
        <a:xfrm>
          <a:off x="8699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42672</xdr:rowOff>
    </xdr:from>
    <xdr:to>
      <xdr:col>50</xdr:col>
      <xdr:colOff>114300</xdr:colOff>
      <xdr:row>83</xdr:row>
      <xdr:rowOff>51815</xdr:rowOff>
    </xdr:to>
    <xdr:cxnSp macro="">
      <xdr:nvCxnSpPr>
        <xdr:cNvPr id="366" name="直線コネクタ 365">
          <a:extLst>
            <a:ext uri="{FF2B5EF4-FFF2-40B4-BE49-F238E27FC236}">
              <a16:creationId xmlns:a16="http://schemas.microsoft.com/office/drawing/2014/main" id="{ADEB394B-E0CF-40E3-A1A6-D8DBC041C8C3}"/>
            </a:ext>
          </a:extLst>
        </xdr:cNvPr>
        <xdr:cNvCxnSpPr/>
      </xdr:nvCxnSpPr>
      <xdr:spPr>
        <a:xfrm flipV="1">
          <a:off x="8750300" y="1427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10161</xdr:rowOff>
    </xdr:from>
    <xdr:to>
      <xdr:col>41</xdr:col>
      <xdr:colOff>101600</xdr:colOff>
      <xdr:row>83</xdr:row>
      <xdr:rowOff>111761</xdr:rowOff>
    </xdr:to>
    <xdr:sp macro="" textlink="">
      <xdr:nvSpPr>
        <xdr:cNvPr id="367" name="楕円 366">
          <a:extLst>
            <a:ext uri="{FF2B5EF4-FFF2-40B4-BE49-F238E27FC236}">
              <a16:creationId xmlns:a16="http://schemas.microsoft.com/office/drawing/2014/main" id="{B0A90825-200A-4133-B411-C8B2548BF7FC}"/>
            </a:ext>
          </a:extLst>
        </xdr:cNvPr>
        <xdr:cNvSpPr/>
      </xdr:nvSpPr>
      <xdr:spPr>
        <a:xfrm>
          <a:off x="781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51815</xdr:rowOff>
    </xdr:from>
    <xdr:to>
      <xdr:col>45</xdr:col>
      <xdr:colOff>177800</xdr:colOff>
      <xdr:row>83</xdr:row>
      <xdr:rowOff>60961</xdr:rowOff>
    </xdr:to>
    <xdr:cxnSp macro="">
      <xdr:nvCxnSpPr>
        <xdr:cNvPr id="368" name="直線コネクタ 367">
          <a:extLst>
            <a:ext uri="{FF2B5EF4-FFF2-40B4-BE49-F238E27FC236}">
              <a16:creationId xmlns:a16="http://schemas.microsoft.com/office/drawing/2014/main" id="{3FE8A8F4-0835-4A2D-8823-26066618C832}"/>
            </a:ext>
          </a:extLst>
        </xdr:cNvPr>
        <xdr:cNvCxnSpPr/>
      </xdr:nvCxnSpPr>
      <xdr:spPr>
        <a:xfrm flipV="1">
          <a:off x="7861300" y="142821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69" name="楕円 368">
          <a:extLst>
            <a:ext uri="{FF2B5EF4-FFF2-40B4-BE49-F238E27FC236}">
              <a16:creationId xmlns:a16="http://schemas.microsoft.com/office/drawing/2014/main" id="{6EF10358-24F1-418B-8068-DB9BBBF33009}"/>
            </a:ext>
          </a:extLst>
        </xdr:cNvPr>
        <xdr:cNvSpPr/>
      </xdr:nvSpPr>
      <xdr:spPr>
        <a:xfrm>
          <a:off x="692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60961</xdr:rowOff>
    </xdr:from>
    <xdr:to>
      <xdr:col>41</xdr:col>
      <xdr:colOff>50800</xdr:colOff>
      <xdr:row>83</xdr:row>
      <xdr:rowOff>72389</xdr:rowOff>
    </xdr:to>
    <xdr:cxnSp macro="">
      <xdr:nvCxnSpPr>
        <xdr:cNvPr id="370" name="直線コネクタ 369">
          <a:extLst>
            <a:ext uri="{FF2B5EF4-FFF2-40B4-BE49-F238E27FC236}">
              <a16:creationId xmlns:a16="http://schemas.microsoft.com/office/drawing/2014/main" id="{EBA625CB-F42D-4978-8EA9-8BE80FDF4ED6}"/>
            </a:ext>
          </a:extLst>
        </xdr:cNvPr>
        <xdr:cNvCxnSpPr/>
      </xdr:nvCxnSpPr>
      <xdr:spPr>
        <a:xfrm flipV="1">
          <a:off x="6972300" y="14291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66AF89AD-3FEC-48E8-A0B7-B511B42032D9}"/>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D9203CA3-E679-4AB1-95C5-4FD407706791}"/>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C445676A-FE62-4373-8519-8F4B061DFA8D}"/>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D0D6EA3C-1CE0-4AE0-8BBF-5D54238B5319}"/>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109999</xdr:rowOff>
    </xdr:from>
    <xdr:ext cx="469744" cy="259045"/>
    <xdr:sp macro="" textlink="">
      <xdr:nvSpPr>
        <xdr:cNvPr id="375" name="n_1mainValue【福祉施設】&#10;一人当たり面積">
          <a:extLst>
            <a:ext uri="{FF2B5EF4-FFF2-40B4-BE49-F238E27FC236}">
              <a16:creationId xmlns:a16="http://schemas.microsoft.com/office/drawing/2014/main" id="{9561DF99-8D32-4826-A24E-214B155C1E39}"/>
            </a:ext>
          </a:extLst>
        </xdr:cNvPr>
        <xdr:cNvSpPr txBox="1"/>
      </xdr:nvSpPr>
      <xdr:spPr>
        <a:xfrm>
          <a:off x="93917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119142</xdr:rowOff>
    </xdr:from>
    <xdr:ext cx="469744" cy="259045"/>
    <xdr:sp macro="" textlink="">
      <xdr:nvSpPr>
        <xdr:cNvPr id="376" name="n_2mainValue【福祉施設】&#10;一人当たり面積">
          <a:extLst>
            <a:ext uri="{FF2B5EF4-FFF2-40B4-BE49-F238E27FC236}">
              <a16:creationId xmlns:a16="http://schemas.microsoft.com/office/drawing/2014/main" id="{AD96CD92-D9E7-4E14-8138-4A8325557D11}"/>
            </a:ext>
          </a:extLst>
        </xdr:cNvPr>
        <xdr:cNvSpPr txBox="1"/>
      </xdr:nvSpPr>
      <xdr:spPr>
        <a:xfrm>
          <a:off x="85154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128288</xdr:rowOff>
    </xdr:from>
    <xdr:ext cx="469744" cy="259045"/>
    <xdr:sp macro="" textlink="">
      <xdr:nvSpPr>
        <xdr:cNvPr id="377" name="n_3mainValue【福祉施設】&#10;一人当たり面積">
          <a:extLst>
            <a:ext uri="{FF2B5EF4-FFF2-40B4-BE49-F238E27FC236}">
              <a16:creationId xmlns:a16="http://schemas.microsoft.com/office/drawing/2014/main" id="{F1BD2351-C5AF-43C5-B418-25E5DD9D52DA}"/>
            </a:ext>
          </a:extLst>
        </xdr:cNvPr>
        <xdr:cNvSpPr txBox="1"/>
      </xdr:nvSpPr>
      <xdr:spPr>
        <a:xfrm>
          <a:off x="7626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78" name="n_4mainValue【福祉施設】&#10;一人当たり面積">
          <a:extLst>
            <a:ext uri="{FF2B5EF4-FFF2-40B4-BE49-F238E27FC236}">
              <a16:creationId xmlns:a16="http://schemas.microsoft.com/office/drawing/2014/main" id="{9D51CA86-6946-4A2A-BC3A-243DA9779FB6}"/>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5976A4F-5DC5-4E15-A968-D411D1FFC5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B826F8C-05E5-4088-B43D-E650C43061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A68BDDF-EF19-4D5C-BBEC-2B8832BA68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4CC2546-1B49-43FF-81CE-5E0A2D9883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FD6A7B0-2886-478B-BFF5-215325B9F9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28EDC5E-E4D6-460C-8F1E-DEA8233AC5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8A5AD0C-3E21-472F-A9A3-D4B3EF1FEB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DBE63E2-DC2C-41D2-8489-86B3A712E7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C5FCCDB-40C4-4C51-B01B-18A2DA0EBA3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37C64CF-749C-4CB2-87FF-DB26236F12B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2E146FD-612D-45BF-995D-1F5BE60E0B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78A0671-BFED-4FC6-878D-3B4BD556A5A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B169436-1F93-417C-961B-63C531B4B73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D7B959A-3894-4A27-AA23-C15DAFC9CD5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4CC3AA2-DF89-48EC-A6DE-0071F6635EA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0F6CAE4-6BC2-47A8-A74C-665D309D557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0EACC22-EA32-4485-B20B-AB94FACD8D0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7F4032DD-78F8-4839-B76B-B66AC8661CA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02B348A-9824-4C63-9F4D-39E4395A95D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22E5689-4476-49D2-B04A-A44256AAA3A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9DCDA1A-088B-4EF8-80D2-EC0D90B745C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35EC138-FC96-4123-BE7A-E73AB8C8349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5DCEA589-96F6-44CE-8767-F567E66F052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7288BDC-F092-4528-936F-448DDE97793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C8C6112-7096-4BEB-BADD-C401BDD6732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892F1BF7-E6A1-44BC-BAA5-53F176D2F899}"/>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51F6E3D0-F3A8-4490-A823-B21BAB7D2A3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78EE5A43-79A9-4A0A-892D-FA106B50E81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CAB645B-A039-48C5-90B6-E6BD1EC6773E}"/>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D8C5968F-2271-4495-A1C9-43A93378C38F}"/>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2D4F822-C920-4D88-BE2B-4D7842034A0E}"/>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1930878B-4903-44A1-9D59-60EACF3F67E6}"/>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3449A5B3-DCCC-435C-8E3D-748CA9777A7F}"/>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849535CF-3446-4E5C-84F6-857AE1A7D093}"/>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74C9071B-6EA6-4611-9418-F2909083B22A}"/>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1BE4E31E-5792-4B97-A54C-651848D5C935}"/>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8D00DB5-2CC6-4F3C-A719-F59598C873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EAC844D-235C-4401-BBC9-418A733E62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1140390-699E-4389-898D-55643D95D4A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B7FD0CF-0D9D-44A4-9176-F189B4D8FD3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000024A-27F5-4463-B52A-64E0AD42C8B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20" name="楕円 419">
          <a:extLst>
            <a:ext uri="{FF2B5EF4-FFF2-40B4-BE49-F238E27FC236}">
              <a16:creationId xmlns:a16="http://schemas.microsoft.com/office/drawing/2014/main" id="{F6EC1319-597A-4C3F-95B8-D10433775F83}"/>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62609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AE20E4A-3A9F-46B6-AD7F-7E916DCF1A7E}"/>
            </a:ext>
          </a:extLst>
        </xdr:cNvPr>
        <xdr:cNvSpPr txBox="1"/>
      </xdr:nvSpPr>
      <xdr:spPr>
        <a:xfrm>
          <a:off x="4673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macro="" textlink="">
      <xdr:nvSpPr>
        <xdr:cNvPr id="422" name="楕円 421">
          <a:extLst>
            <a:ext uri="{FF2B5EF4-FFF2-40B4-BE49-F238E27FC236}">
              <a16:creationId xmlns:a16="http://schemas.microsoft.com/office/drawing/2014/main" id="{4441BEE7-0DEA-4856-8F26-18B73C762DF6}"/>
            </a:ext>
          </a:extLst>
        </xdr:cNvPr>
        <xdr:cNvSpPr/>
      </xdr:nvSpPr>
      <xdr:spPr>
        <a:xfrm>
          <a:off x="3746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134982</xdr:rowOff>
    </xdr:to>
    <xdr:cxnSp macro="">
      <xdr:nvCxnSpPr>
        <xdr:cNvPr id="423" name="直線コネクタ 422">
          <a:extLst>
            <a:ext uri="{FF2B5EF4-FFF2-40B4-BE49-F238E27FC236}">
              <a16:creationId xmlns:a16="http://schemas.microsoft.com/office/drawing/2014/main" id="{8ACE5A4C-FB39-41DF-A414-C4CF72468E4E}"/>
            </a:ext>
          </a:extLst>
        </xdr:cNvPr>
        <xdr:cNvCxnSpPr/>
      </xdr:nvCxnSpPr>
      <xdr:spPr>
        <a:xfrm>
          <a:off x="3797300" y="179265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xdr:rowOff>
    </xdr:from>
    <xdr:to>
      <xdr:col>15</xdr:col>
      <xdr:colOff>101600</xdr:colOff>
      <xdr:row>104</xdr:row>
      <xdr:rowOff>113937</xdr:rowOff>
    </xdr:to>
    <xdr:sp macro="" textlink="">
      <xdr:nvSpPr>
        <xdr:cNvPr id="424" name="楕円 423">
          <a:extLst>
            <a:ext uri="{FF2B5EF4-FFF2-40B4-BE49-F238E27FC236}">
              <a16:creationId xmlns:a16="http://schemas.microsoft.com/office/drawing/2014/main" id="{D9DAB2BA-CDA5-480E-941B-798263696DE5}"/>
            </a:ext>
          </a:extLst>
        </xdr:cNvPr>
        <xdr:cNvSpPr/>
      </xdr:nvSpPr>
      <xdr:spPr>
        <a:xfrm>
          <a:off x="2857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63137</xdr:rowOff>
    </xdr:from>
    <xdr:to>
      <xdr:col>19</xdr:col>
      <xdr:colOff>177800</xdr:colOff>
      <xdr:row>104</xdr:row>
      <xdr:rowOff>95794</xdr:rowOff>
    </xdr:to>
    <xdr:cxnSp macro="">
      <xdr:nvCxnSpPr>
        <xdr:cNvPr id="425" name="直線コネクタ 424">
          <a:extLst>
            <a:ext uri="{FF2B5EF4-FFF2-40B4-BE49-F238E27FC236}">
              <a16:creationId xmlns:a16="http://schemas.microsoft.com/office/drawing/2014/main" id="{C9B70B91-B98C-4A58-A129-3F9F9ED0C772}"/>
            </a:ext>
          </a:extLst>
        </xdr:cNvPr>
        <xdr:cNvCxnSpPr/>
      </xdr:nvCxnSpPr>
      <xdr:spPr>
        <a:xfrm>
          <a:off x="2908300" y="1789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144599</xdr:rowOff>
    </xdr:from>
    <xdr:to>
      <xdr:col>10</xdr:col>
      <xdr:colOff>165100</xdr:colOff>
      <xdr:row>104</xdr:row>
      <xdr:rowOff>74749</xdr:rowOff>
    </xdr:to>
    <xdr:sp macro="" textlink="">
      <xdr:nvSpPr>
        <xdr:cNvPr id="426" name="楕円 425">
          <a:extLst>
            <a:ext uri="{FF2B5EF4-FFF2-40B4-BE49-F238E27FC236}">
              <a16:creationId xmlns:a16="http://schemas.microsoft.com/office/drawing/2014/main" id="{717AAF05-A852-4B5F-AB8B-C610F44EAAF5}"/>
            </a:ext>
          </a:extLst>
        </xdr:cNvPr>
        <xdr:cNvSpPr/>
      </xdr:nvSpPr>
      <xdr:spPr>
        <a:xfrm>
          <a:off x="1968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23949</xdr:rowOff>
    </xdr:from>
    <xdr:to>
      <xdr:col>15</xdr:col>
      <xdr:colOff>50800</xdr:colOff>
      <xdr:row>104</xdr:row>
      <xdr:rowOff>63137</xdr:rowOff>
    </xdr:to>
    <xdr:cxnSp macro="">
      <xdr:nvCxnSpPr>
        <xdr:cNvPr id="427" name="直線コネクタ 426">
          <a:extLst>
            <a:ext uri="{FF2B5EF4-FFF2-40B4-BE49-F238E27FC236}">
              <a16:creationId xmlns:a16="http://schemas.microsoft.com/office/drawing/2014/main" id="{063E3259-BE30-4010-AC31-F74D505C985D}"/>
            </a:ext>
          </a:extLst>
        </xdr:cNvPr>
        <xdr:cNvCxnSpPr/>
      </xdr:nvCxnSpPr>
      <xdr:spPr>
        <a:xfrm>
          <a:off x="2019300" y="178547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107043</xdr:rowOff>
    </xdr:from>
    <xdr:to>
      <xdr:col>6</xdr:col>
      <xdr:colOff>38100</xdr:colOff>
      <xdr:row>104</xdr:row>
      <xdr:rowOff>37193</xdr:rowOff>
    </xdr:to>
    <xdr:sp macro="" textlink="">
      <xdr:nvSpPr>
        <xdr:cNvPr id="428" name="楕円 427">
          <a:extLst>
            <a:ext uri="{FF2B5EF4-FFF2-40B4-BE49-F238E27FC236}">
              <a16:creationId xmlns:a16="http://schemas.microsoft.com/office/drawing/2014/main" id="{F2FC2430-5519-4EE9-A18B-700E26403B36}"/>
            </a:ext>
          </a:extLst>
        </xdr:cNvPr>
        <xdr:cNvSpPr/>
      </xdr:nvSpPr>
      <xdr:spPr>
        <a:xfrm>
          <a:off x="1079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157843</xdr:rowOff>
    </xdr:from>
    <xdr:to>
      <xdr:col>10</xdr:col>
      <xdr:colOff>114300</xdr:colOff>
      <xdr:row>104</xdr:row>
      <xdr:rowOff>23949</xdr:rowOff>
    </xdr:to>
    <xdr:cxnSp macro="">
      <xdr:nvCxnSpPr>
        <xdr:cNvPr id="429" name="直線コネクタ 428">
          <a:extLst>
            <a:ext uri="{FF2B5EF4-FFF2-40B4-BE49-F238E27FC236}">
              <a16:creationId xmlns:a16="http://schemas.microsoft.com/office/drawing/2014/main" id="{6D17EBE0-086B-4EA8-831C-E9057583CF2D}"/>
            </a:ext>
          </a:extLst>
        </xdr:cNvPr>
        <xdr:cNvCxnSpPr/>
      </xdr:nvCxnSpPr>
      <xdr:spPr>
        <a:xfrm>
          <a:off x="1130300" y="1781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F811F8F7-AAE5-474C-AF7F-99484232A15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id="{8AD06308-84C0-42CA-A52F-A143553539C9}"/>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id="{BAEFE4F6-7742-4FB7-9B70-81AAF966FA29}"/>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id="{BE60E95A-E61B-4B09-BD16-492DAE11153B}"/>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163121</xdr:rowOff>
    </xdr:from>
    <xdr:ext cx="405111" cy="259045"/>
    <xdr:sp macro="" textlink="">
      <xdr:nvSpPr>
        <xdr:cNvPr id="434" name="n_1mainValue【市民会館】&#10;有形固定資産減価償却率">
          <a:extLst>
            <a:ext uri="{FF2B5EF4-FFF2-40B4-BE49-F238E27FC236}">
              <a16:creationId xmlns:a16="http://schemas.microsoft.com/office/drawing/2014/main" id="{C62EC04C-789C-464E-B48A-364660EEF850}"/>
            </a:ext>
          </a:extLst>
        </xdr:cNvPr>
        <xdr:cNvSpPr txBox="1"/>
      </xdr:nvSpPr>
      <xdr:spPr>
        <a:xfrm>
          <a:off x="3582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130464</xdr:rowOff>
    </xdr:from>
    <xdr:ext cx="405111" cy="259045"/>
    <xdr:sp macro="" textlink="">
      <xdr:nvSpPr>
        <xdr:cNvPr id="435" name="n_2mainValue【市民会館】&#10;有形固定資産減価償却率">
          <a:extLst>
            <a:ext uri="{FF2B5EF4-FFF2-40B4-BE49-F238E27FC236}">
              <a16:creationId xmlns:a16="http://schemas.microsoft.com/office/drawing/2014/main" id="{C40DE19F-1C48-4963-A64E-A6B17F491A49}"/>
            </a:ext>
          </a:extLst>
        </xdr:cNvPr>
        <xdr:cNvSpPr txBox="1"/>
      </xdr:nvSpPr>
      <xdr:spPr>
        <a:xfrm>
          <a:off x="2705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91276</xdr:rowOff>
    </xdr:from>
    <xdr:ext cx="405111" cy="259045"/>
    <xdr:sp macro="" textlink="">
      <xdr:nvSpPr>
        <xdr:cNvPr id="436" name="n_3mainValue【市民会館】&#10;有形固定資産減価償却率">
          <a:extLst>
            <a:ext uri="{FF2B5EF4-FFF2-40B4-BE49-F238E27FC236}">
              <a16:creationId xmlns:a16="http://schemas.microsoft.com/office/drawing/2014/main" id="{A6DA32D9-6958-43A6-AA6C-CE0E2ABA0033}"/>
            </a:ext>
          </a:extLst>
        </xdr:cNvPr>
        <xdr:cNvSpPr txBox="1"/>
      </xdr:nvSpPr>
      <xdr:spPr>
        <a:xfrm>
          <a:off x="1816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53720</xdr:rowOff>
    </xdr:from>
    <xdr:ext cx="405111" cy="259045"/>
    <xdr:sp macro="" textlink="">
      <xdr:nvSpPr>
        <xdr:cNvPr id="437" name="n_4mainValue【市民会館】&#10;有形固定資産減価償却率">
          <a:extLst>
            <a:ext uri="{FF2B5EF4-FFF2-40B4-BE49-F238E27FC236}">
              <a16:creationId xmlns:a16="http://schemas.microsoft.com/office/drawing/2014/main" id="{143D2EEA-33CE-4DE7-A576-6D800F6BC910}"/>
            </a:ext>
          </a:extLst>
        </xdr:cNvPr>
        <xdr:cNvSpPr txBox="1"/>
      </xdr:nvSpPr>
      <xdr:spPr>
        <a:xfrm>
          <a:off x="927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BE83FB-03A3-4666-812F-6E1F399A3B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E2AE615-948F-4A0D-9968-BA876648F5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8312656-99D5-46E8-B5EC-E92B123228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4806CE8-65BF-4A81-B2C4-4ECD05925F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1B791B4-CE85-43D9-9265-86B905B57A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69437AF-9558-47CB-BAA9-C58A73EFC3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F019BDE-B0FB-4FC5-88DD-076D9BC397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9012A71-B30D-4065-AEA8-8DB534FCF5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62E26F8-CDFD-469B-8C4D-7CBA5A08E9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5716588-063D-43F7-9458-AB6051F6BB9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E0D71DA-1C8C-4225-8435-D85FB6A6BD4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BEF69AF2-8D7C-4267-8F02-ACEC68F4CD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1B0DE24-7D9B-4479-8E2D-35DEE292E94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C7C635E-2765-49AC-B9FA-2DBF2F03BF9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912D7EC-F201-40B0-A6EC-1DC497EE730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C9FEB327-2830-48DB-972B-47A20C61881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0E21BA4-14CF-4208-AE04-1A303B5A3EF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A267C7A5-0F0D-49CF-B3F6-EB40E438F07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3983CDE-18F9-4871-9EB1-7D110E95FC0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EB08721-5B6D-4149-8CAB-F2D4E129EAE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B3C7EF0-CB9D-4EB0-B6AB-6B0E952B48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0D09D17-3420-48F8-BA52-35A5A3860D3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A32C2D9-3D7A-4845-9A8F-84FB3BE978A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450BED48-9E45-47AD-9CD6-B1751CBDD2DA}"/>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F0A01E0D-5109-4707-A891-F9EB537D3E5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CA19DFB7-ADB2-476F-96FA-3E3CF55A3A3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FACF6AD6-8AB6-443A-B5A2-7F611E3A0AED}"/>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C0493058-F1EF-4BB6-B297-94A45000D29F}"/>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ED0F3BE2-3511-4975-ABE8-EF00324A712A}"/>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3E70BB44-42A3-4D40-B073-3A300A6067B4}"/>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A878BF2C-D6E7-4F2A-9FC7-2728D5AA1E6E}"/>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14CBA203-4624-4AAD-A728-2003B237CAB6}"/>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FB1A3DFD-AA21-4C46-81BA-431B4259E46C}"/>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20B5C547-3F4D-4C7A-966F-B24AD9E41F31}"/>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B6142E0-A043-4049-A9EB-627284332B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63086E0-1B66-4A55-BCC9-23ACC424D5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274C111-8061-4A55-A6A0-ED097A67470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E97224C-0E5B-4CDF-8665-A3A83A8CBAE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BB42BB6-667D-4949-944F-A01FEC212C6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7" name="楕円 476">
          <a:extLst>
            <a:ext uri="{FF2B5EF4-FFF2-40B4-BE49-F238E27FC236}">
              <a16:creationId xmlns:a16="http://schemas.microsoft.com/office/drawing/2014/main" id="{B584EB75-5EF4-4BFC-BAC6-BCE7D09FAF10}"/>
            </a:ext>
          </a:extLst>
        </xdr:cNvPr>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44466</xdr:rowOff>
    </xdr:from>
    <xdr:ext cx="469744" cy="259045"/>
    <xdr:sp macro="" textlink="">
      <xdr:nvSpPr>
        <xdr:cNvPr id="478" name="【市民会館】&#10;一人当たり面積該当値テキスト">
          <a:extLst>
            <a:ext uri="{FF2B5EF4-FFF2-40B4-BE49-F238E27FC236}">
              <a16:creationId xmlns:a16="http://schemas.microsoft.com/office/drawing/2014/main" id="{0E395150-CC13-4585-8E08-D7D1BDA2CFE0}"/>
            </a:ext>
          </a:extLst>
        </xdr:cNvPr>
        <xdr:cNvSpPr txBox="1"/>
      </xdr:nvSpPr>
      <xdr:spPr>
        <a:xfrm>
          <a:off x="10515600"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31114</xdr:rowOff>
    </xdr:from>
    <xdr:to>
      <xdr:col>50</xdr:col>
      <xdr:colOff>165100</xdr:colOff>
      <xdr:row>106</xdr:row>
      <xdr:rowOff>132714</xdr:rowOff>
    </xdr:to>
    <xdr:sp macro="" textlink="">
      <xdr:nvSpPr>
        <xdr:cNvPr id="479" name="楕円 478">
          <a:extLst>
            <a:ext uri="{FF2B5EF4-FFF2-40B4-BE49-F238E27FC236}">
              <a16:creationId xmlns:a16="http://schemas.microsoft.com/office/drawing/2014/main" id="{66E0C316-6B73-44FB-8BA3-DE3C254EB995}"/>
            </a:ext>
          </a:extLst>
        </xdr:cNvPr>
        <xdr:cNvSpPr/>
      </xdr:nvSpPr>
      <xdr:spPr>
        <a:xfrm>
          <a:off x="9588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81914</xdr:rowOff>
    </xdr:to>
    <xdr:cxnSp macro="">
      <xdr:nvCxnSpPr>
        <xdr:cNvPr id="480" name="直線コネクタ 479">
          <a:extLst>
            <a:ext uri="{FF2B5EF4-FFF2-40B4-BE49-F238E27FC236}">
              <a16:creationId xmlns:a16="http://schemas.microsoft.com/office/drawing/2014/main" id="{A226F2BB-8C6B-4F8D-BEE3-F76A93ED9C5E}"/>
            </a:ext>
          </a:extLst>
        </xdr:cNvPr>
        <xdr:cNvCxnSpPr/>
      </xdr:nvCxnSpPr>
      <xdr:spPr>
        <a:xfrm flipV="1">
          <a:off x="9639300" y="182460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38736</xdr:rowOff>
    </xdr:from>
    <xdr:to>
      <xdr:col>46</xdr:col>
      <xdr:colOff>38100</xdr:colOff>
      <xdr:row>106</xdr:row>
      <xdr:rowOff>140336</xdr:rowOff>
    </xdr:to>
    <xdr:sp macro="" textlink="">
      <xdr:nvSpPr>
        <xdr:cNvPr id="481" name="楕円 480">
          <a:extLst>
            <a:ext uri="{FF2B5EF4-FFF2-40B4-BE49-F238E27FC236}">
              <a16:creationId xmlns:a16="http://schemas.microsoft.com/office/drawing/2014/main" id="{7A402670-46C6-49A7-8126-31B854274AE8}"/>
            </a:ext>
          </a:extLst>
        </xdr:cNvPr>
        <xdr:cNvSpPr/>
      </xdr:nvSpPr>
      <xdr:spPr>
        <a:xfrm>
          <a:off x="8699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81914</xdr:rowOff>
    </xdr:from>
    <xdr:to>
      <xdr:col>50</xdr:col>
      <xdr:colOff>114300</xdr:colOff>
      <xdr:row>106</xdr:row>
      <xdr:rowOff>89536</xdr:rowOff>
    </xdr:to>
    <xdr:cxnSp macro="">
      <xdr:nvCxnSpPr>
        <xdr:cNvPr id="482" name="直線コネクタ 481">
          <a:extLst>
            <a:ext uri="{FF2B5EF4-FFF2-40B4-BE49-F238E27FC236}">
              <a16:creationId xmlns:a16="http://schemas.microsoft.com/office/drawing/2014/main" id="{2C596FE8-FF32-4CFC-872A-EB6A2FF13617}"/>
            </a:ext>
          </a:extLst>
        </xdr:cNvPr>
        <xdr:cNvCxnSpPr/>
      </xdr:nvCxnSpPr>
      <xdr:spPr>
        <a:xfrm flipV="1">
          <a:off x="8750300" y="18255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46355</xdr:rowOff>
    </xdr:from>
    <xdr:to>
      <xdr:col>41</xdr:col>
      <xdr:colOff>101600</xdr:colOff>
      <xdr:row>106</xdr:row>
      <xdr:rowOff>147955</xdr:rowOff>
    </xdr:to>
    <xdr:sp macro="" textlink="">
      <xdr:nvSpPr>
        <xdr:cNvPr id="483" name="楕円 482">
          <a:extLst>
            <a:ext uri="{FF2B5EF4-FFF2-40B4-BE49-F238E27FC236}">
              <a16:creationId xmlns:a16="http://schemas.microsoft.com/office/drawing/2014/main" id="{114C1A66-261F-4CF9-8A5D-B2EEA1C08BDA}"/>
            </a:ext>
          </a:extLst>
        </xdr:cNvPr>
        <xdr:cNvSpPr/>
      </xdr:nvSpPr>
      <xdr:spPr>
        <a:xfrm>
          <a:off x="7810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89536</xdr:rowOff>
    </xdr:from>
    <xdr:to>
      <xdr:col>45</xdr:col>
      <xdr:colOff>177800</xdr:colOff>
      <xdr:row>106</xdr:row>
      <xdr:rowOff>97155</xdr:rowOff>
    </xdr:to>
    <xdr:cxnSp macro="">
      <xdr:nvCxnSpPr>
        <xdr:cNvPr id="484" name="直線コネクタ 483">
          <a:extLst>
            <a:ext uri="{FF2B5EF4-FFF2-40B4-BE49-F238E27FC236}">
              <a16:creationId xmlns:a16="http://schemas.microsoft.com/office/drawing/2014/main" id="{FDCB1F20-CF8E-43F2-975B-EA3458E428CB}"/>
            </a:ext>
          </a:extLst>
        </xdr:cNvPr>
        <xdr:cNvCxnSpPr/>
      </xdr:nvCxnSpPr>
      <xdr:spPr>
        <a:xfrm flipV="1">
          <a:off x="7861300" y="182632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53975</xdr:rowOff>
    </xdr:from>
    <xdr:to>
      <xdr:col>36</xdr:col>
      <xdr:colOff>165100</xdr:colOff>
      <xdr:row>106</xdr:row>
      <xdr:rowOff>155575</xdr:rowOff>
    </xdr:to>
    <xdr:sp macro="" textlink="">
      <xdr:nvSpPr>
        <xdr:cNvPr id="485" name="楕円 484">
          <a:extLst>
            <a:ext uri="{FF2B5EF4-FFF2-40B4-BE49-F238E27FC236}">
              <a16:creationId xmlns:a16="http://schemas.microsoft.com/office/drawing/2014/main" id="{FF9C1556-B6E1-41B5-900E-CB734507B548}"/>
            </a:ext>
          </a:extLst>
        </xdr:cNvPr>
        <xdr:cNvSpPr/>
      </xdr:nvSpPr>
      <xdr:spPr>
        <a:xfrm>
          <a:off x="6921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97155</xdr:rowOff>
    </xdr:from>
    <xdr:to>
      <xdr:col>41</xdr:col>
      <xdr:colOff>50800</xdr:colOff>
      <xdr:row>106</xdr:row>
      <xdr:rowOff>104775</xdr:rowOff>
    </xdr:to>
    <xdr:cxnSp macro="">
      <xdr:nvCxnSpPr>
        <xdr:cNvPr id="486" name="直線コネクタ 485">
          <a:extLst>
            <a:ext uri="{FF2B5EF4-FFF2-40B4-BE49-F238E27FC236}">
              <a16:creationId xmlns:a16="http://schemas.microsoft.com/office/drawing/2014/main" id="{52123C4B-FC57-462B-B4EB-F763D022A11E}"/>
            </a:ext>
          </a:extLst>
        </xdr:cNvPr>
        <xdr:cNvCxnSpPr/>
      </xdr:nvCxnSpPr>
      <xdr:spPr>
        <a:xfrm flipV="1">
          <a:off x="6972300" y="1827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A3DF321C-2D36-44B7-A6A7-EFB5F28819DD}"/>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C6D5A0D9-BF34-4F4B-B811-15DEA9C0D36B}"/>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B9AD4585-70FA-4A19-8880-80523A7B3146}"/>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D2EE2426-4DC5-4915-AC6A-884EE9E25734}"/>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149241</xdr:rowOff>
    </xdr:from>
    <xdr:ext cx="469744" cy="259045"/>
    <xdr:sp macro="" textlink="">
      <xdr:nvSpPr>
        <xdr:cNvPr id="491" name="n_1mainValue【市民会館】&#10;一人当たり面積">
          <a:extLst>
            <a:ext uri="{FF2B5EF4-FFF2-40B4-BE49-F238E27FC236}">
              <a16:creationId xmlns:a16="http://schemas.microsoft.com/office/drawing/2014/main" id="{E2CE1BC4-E530-4DA1-844D-F765D81991E1}"/>
            </a:ext>
          </a:extLst>
        </xdr:cNvPr>
        <xdr:cNvSpPr txBox="1"/>
      </xdr:nvSpPr>
      <xdr:spPr>
        <a:xfrm>
          <a:off x="9391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156863</xdr:rowOff>
    </xdr:from>
    <xdr:ext cx="469744" cy="259045"/>
    <xdr:sp macro="" textlink="">
      <xdr:nvSpPr>
        <xdr:cNvPr id="492" name="n_2mainValue【市民会館】&#10;一人当たり面積">
          <a:extLst>
            <a:ext uri="{FF2B5EF4-FFF2-40B4-BE49-F238E27FC236}">
              <a16:creationId xmlns:a16="http://schemas.microsoft.com/office/drawing/2014/main" id="{879283EB-57E0-4ACF-93B5-BE9EBD2D11D3}"/>
            </a:ext>
          </a:extLst>
        </xdr:cNvPr>
        <xdr:cNvSpPr txBox="1"/>
      </xdr:nvSpPr>
      <xdr:spPr>
        <a:xfrm>
          <a:off x="8515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164482</xdr:rowOff>
    </xdr:from>
    <xdr:ext cx="469744" cy="259045"/>
    <xdr:sp macro="" textlink="">
      <xdr:nvSpPr>
        <xdr:cNvPr id="493" name="n_3mainValue【市民会館】&#10;一人当たり面積">
          <a:extLst>
            <a:ext uri="{FF2B5EF4-FFF2-40B4-BE49-F238E27FC236}">
              <a16:creationId xmlns:a16="http://schemas.microsoft.com/office/drawing/2014/main" id="{1E95E468-0AE4-4291-A583-7DF5EF5EC105}"/>
            </a:ext>
          </a:extLst>
        </xdr:cNvPr>
        <xdr:cNvSpPr txBox="1"/>
      </xdr:nvSpPr>
      <xdr:spPr>
        <a:xfrm>
          <a:off x="76264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652</xdr:rowOff>
    </xdr:from>
    <xdr:ext cx="469744" cy="259045"/>
    <xdr:sp macro="" textlink="">
      <xdr:nvSpPr>
        <xdr:cNvPr id="494" name="n_4mainValue【市民会館】&#10;一人当たり面積">
          <a:extLst>
            <a:ext uri="{FF2B5EF4-FFF2-40B4-BE49-F238E27FC236}">
              <a16:creationId xmlns:a16="http://schemas.microsoft.com/office/drawing/2014/main" id="{1FD2AF13-C5C8-4209-8621-44D5F8CA5C58}"/>
            </a:ext>
          </a:extLst>
        </xdr:cNvPr>
        <xdr:cNvSpPr txBox="1"/>
      </xdr:nvSpPr>
      <xdr:spPr>
        <a:xfrm>
          <a:off x="6737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A3A3BD0-7FE3-403E-8294-DF9F8D0C23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FEBB642-8C6E-48C7-922D-C93521788F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5EC7963-959F-4B97-9D2B-B5FEA259FBE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9A9FA24-096F-4CD0-A0F1-B49009F128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2A28FDF-9263-47E7-B3E6-3B0FBE7724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285D9E70-3D7C-4A01-82CA-7D58BABB92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C50FAE4-261C-4992-B0BD-7211A88A4E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98BF5F8-C14F-4E6F-B7A0-23871B5C66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803AA0-F655-4400-AF40-8C2DCD3532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CB547BA-6288-4804-B363-1E829C4FDB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2C5F81C-AB66-4F9E-AB7A-0908138E5C6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1B7BC8BA-833D-4625-B680-3D1CA1AE2A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ADD4755E-EAEE-4292-84C2-3BBB1F1C02E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43EE7251-EC3E-44B7-8D05-E581FD87AB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08591F7-3F09-4F6F-8BB1-4E569DB23EF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A848C396-CABF-4E9B-AC14-CF4BA357AE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E4A8AE6A-4BF5-47C7-ABCF-23EE82D5338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1A0B9B24-3025-4FD9-8612-8089911B690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FC01BF4-AC66-463F-B3B7-E9C7002F960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89D039DE-A09C-43D1-941D-01C7E93BEB4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2BAE6014-56DB-4141-A603-3FC4F69A67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6CE54F1C-084D-423F-8E57-5DAB2CC853F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2F6A8D2D-2037-422A-A136-4C30F0DDA73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0053C19-6310-4B2A-A8FD-3BA12F8451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79028E9-33E3-4F6C-819D-93565C27F4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18221688-D3E7-415C-A5B9-3FC01D91744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44151B34-9DC0-4219-8FDA-14196C72CB85}"/>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EB6776F7-6486-4AD3-8D1E-7A215CBA5365}"/>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39FF6828-A815-4C9E-8E56-F573C8880D51}"/>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0B4F9E92-3A02-4A88-BCE4-52AFBDC9D552}"/>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565AFD3C-21FA-41AD-A035-9AB3CB0911B3}"/>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7E2EB96D-8A75-430D-9430-F925150BDE03}"/>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B9510470-65A2-438E-B6EA-BB248FCCD4DF}"/>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CE59F686-0CFF-4623-AAB0-A08BE8C6C85C}"/>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85BBD1B0-8183-4D50-AEC5-8A5541877C42}"/>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ACA21A61-F891-4F7A-A5B5-F3D6488EFE0E}"/>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CA8F352-B24B-44F4-9BAD-4BE9B9D935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B01B433-8DE6-47CE-AA3D-2881A67A37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438ED55-12EA-453F-AC02-B4D6322203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20AFB94-3EDE-4E99-A339-C71C0DEB10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B0CA4E3-D31C-4763-9460-CFD8A71DB8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36" name="楕円 535">
          <a:extLst>
            <a:ext uri="{FF2B5EF4-FFF2-40B4-BE49-F238E27FC236}">
              <a16:creationId xmlns:a16="http://schemas.microsoft.com/office/drawing/2014/main" id="{29A2BBBB-23A2-4295-8E89-8D8269C53CCF}"/>
            </a:ext>
          </a:extLst>
        </xdr:cNvPr>
        <xdr:cNvSpPr/>
      </xdr:nvSpPr>
      <xdr:spPr>
        <a:xfrm>
          <a:off x="16268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114861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59B18FDB-9BCB-4F1E-9657-60DDAC8191A3}"/>
            </a:ext>
          </a:extLst>
        </xdr:cNvPr>
        <xdr:cNvSpPr txBox="1"/>
      </xdr:nvSpPr>
      <xdr:spPr>
        <a:xfrm>
          <a:off x="16357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102144</xdr:rowOff>
    </xdr:from>
    <xdr:to>
      <xdr:col>81</xdr:col>
      <xdr:colOff>101600</xdr:colOff>
      <xdr:row>39</xdr:row>
      <xdr:rowOff>32294</xdr:rowOff>
    </xdr:to>
    <xdr:sp macro="" textlink="">
      <xdr:nvSpPr>
        <xdr:cNvPr id="538" name="楕円 537">
          <a:extLst>
            <a:ext uri="{FF2B5EF4-FFF2-40B4-BE49-F238E27FC236}">
              <a16:creationId xmlns:a16="http://schemas.microsoft.com/office/drawing/2014/main" id="{223B56B8-7541-45AD-B19D-8B42F0F8FF10}"/>
            </a:ext>
          </a:extLst>
        </xdr:cNvPr>
        <xdr:cNvSpPr/>
      </xdr:nvSpPr>
      <xdr:spPr>
        <a:xfrm>
          <a:off x="15430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152944</xdr:rowOff>
    </xdr:from>
    <xdr:to>
      <xdr:col>85</xdr:col>
      <xdr:colOff>127000</xdr:colOff>
      <xdr:row>39</xdr:row>
      <xdr:rowOff>15784</xdr:rowOff>
    </xdr:to>
    <xdr:cxnSp macro="">
      <xdr:nvCxnSpPr>
        <xdr:cNvPr id="539" name="直線コネクタ 538">
          <a:extLst>
            <a:ext uri="{FF2B5EF4-FFF2-40B4-BE49-F238E27FC236}">
              <a16:creationId xmlns:a16="http://schemas.microsoft.com/office/drawing/2014/main" id="{0AFD5D80-FA5D-4CCC-8BE2-D2F122EDF876}"/>
            </a:ext>
          </a:extLst>
        </xdr:cNvPr>
        <xdr:cNvCxnSpPr/>
      </xdr:nvCxnSpPr>
      <xdr:spPr>
        <a:xfrm>
          <a:off x="15481300" y="66680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40" name="楕円 539">
          <a:extLst>
            <a:ext uri="{FF2B5EF4-FFF2-40B4-BE49-F238E27FC236}">
              <a16:creationId xmlns:a16="http://schemas.microsoft.com/office/drawing/2014/main" id="{EF47E740-81FE-42F1-AC58-40348528267D}"/>
            </a:ext>
          </a:extLst>
        </xdr:cNvPr>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152944</xdr:rowOff>
    </xdr:to>
    <xdr:cxnSp macro="">
      <xdr:nvCxnSpPr>
        <xdr:cNvPr id="541" name="直線コネクタ 540">
          <a:extLst>
            <a:ext uri="{FF2B5EF4-FFF2-40B4-BE49-F238E27FC236}">
              <a16:creationId xmlns:a16="http://schemas.microsoft.com/office/drawing/2014/main" id="{619E2CA3-E13F-4CED-BD44-B515409F7E8F}"/>
            </a:ext>
          </a:extLst>
        </xdr:cNvPr>
        <xdr:cNvCxnSpPr/>
      </xdr:nvCxnSpPr>
      <xdr:spPr>
        <a:xfrm>
          <a:off x="14592300" y="66206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542" name="楕円 541">
          <a:extLst>
            <a:ext uri="{FF2B5EF4-FFF2-40B4-BE49-F238E27FC236}">
              <a16:creationId xmlns:a16="http://schemas.microsoft.com/office/drawing/2014/main" id="{31525543-B5F5-4641-A68A-A6B334DE2526}"/>
            </a:ext>
          </a:extLst>
        </xdr:cNvPr>
        <xdr:cNvSpPr/>
      </xdr:nvSpPr>
      <xdr:spPr>
        <a:xfrm>
          <a:off x="13652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38</xdr:row>
      <xdr:rowOff>105591</xdr:rowOff>
    </xdr:to>
    <xdr:cxnSp macro="">
      <xdr:nvCxnSpPr>
        <xdr:cNvPr id="543" name="直線コネクタ 542">
          <a:extLst>
            <a:ext uri="{FF2B5EF4-FFF2-40B4-BE49-F238E27FC236}">
              <a16:creationId xmlns:a16="http://schemas.microsoft.com/office/drawing/2014/main" id="{50450C53-3077-4392-8CAE-2225F8B6CB16}"/>
            </a:ext>
          </a:extLst>
        </xdr:cNvPr>
        <xdr:cNvCxnSpPr/>
      </xdr:nvCxnSpPr>
      <xdr:spPr>
        <a:xfrm>
          <a:off x="13703300" y="658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156028</xdr:rowOff>
    </xdr:from>
    <xdr:to>
      <xdr:col>67</xdr:col>
      <xdr:colOff>101600</xdr:colOff>
      <xdr:row>38</xdr:row>
      <xdr:rowOff>86178</xdr:rowOff>
    </xdr:to>
    <xdr:sp macro="" textlink="">
      <xdr:nvSpPr>
        <xdr:cNvPr id="544" name="楕円 543">
          <a:extLst>
            <a:ext uri="{FF2B5EF4-FFF2-40B4-BE49-F238E27FC236}">
              <a16:creationId xmlns:a16="http://schemas.microsoft.com/office/drawing/2014/main" id="{CB4D7E7B-2BD0-4725-8BF6-51ACF69FEE44}"/>
            </a:ext>
          </a:extLst>
        </xdr:cNvPr>
        <xdr:cNvSpPr/>
      </xdr:nvSpPr>
      <xdr:spPr>
        <a:xfrm>
          <a:off x="12763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35378</xdr:rowOff>
    </xdr:from>
    <xdr:to>
      <xdr:col>71</xdr:col>
      <xdr:colOff>177800</xdr:colOff>
      <xdr:row>38</xdr:row>
      <xdr:rowOff>69669</xdr:rowOff>
    </xdr:to>
    <xdr:cxnSp macro="">
      <xdr:nvCxnSpPr>
        <xdr:cNvPr id="545" name="直線コネクタ 544">
          <a:extLst>
            <a:ext uri="{FF2B5EF4-FFF2-40B4-BE49-F238E27FC236}">
              <a16:creationId xmlns:a16="http://schemas.microsoft.com/office/drawing/2014/main" id="{A102A26E-5BCA-453E-93D3-456AAEB4E24C}"/>
            </a:ext>
          </a:extLst>
        </xdr:cNvPr>
        <xdr:cNvCxnSpPr/>
      </xdr:nvCxnSpPr>
      <xdr:spPr>
        <a:xfrm>
          <a:off x="12814300" y="65504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2127F338-358D-4B33-8C64-FC3EB92CDD02}"/>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72719683-C236-4D23-AFA5-9A8A5893DD4A}"/>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2E6811FD-0F72-48DB-AC0D-39852F079BA3}"/>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C94C1D1-7D34-4EAB-A410-227AA954ADAB}"/>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23421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5BAF6FF-A42D-4CBA-BC14-CADAD8F19F06}"/>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7233486D-297F-4FA8-82DB-822DD6ADADEB}"/>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136996</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89DE92CD-BFDB-40D1-8610-0C9DE8F8FB93}"/>
            </a:ext>
          </a:extLst>
        </xdr:cNvPr>
        <xdr:cNvSpPr txBox="1"/>
      </xdr:nvSpPr>
      <xdr:spPr>
        <a:xfrm>
          <a:off x="13500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58D043F3-6600-4325-AA69-237BE6D2CA83}"/>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38DE0FDF-9859-4602-BEFD-DE73557007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3A13CDC-DC89-4A97-9BA3-21003B39A1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B93BEB97-8534-4AA9-8376-9C9F8F3DC7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9DF1CEE5-A1EC-447C-98FE-DA6A38B3BC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F4134F6-5221-440E-90DA-BA6233219A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1AB92E1-BD56-4B1E-93D7-68638A946C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1A2507A-83D3-40E8-80A8-36CA7E6B86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9079689-C6A4-4AE2-B85F-A3048BB1AC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D93AE6A-E127-4BFA-B7CE-ACA1AC6689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51D33157-392B-4362-9509-3DF1667971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4189EF57-A017-4A62-B6CC-07EE25D5BF3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BE92507-C0A5-4ADD-A515-EA9942AF30E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25241982-D334-4B20-9FA8-927B36377E8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7B35C795-1F98-4B40-8A51-7AA7151C7C6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40D3EDFD-C46E-4B80-91EE-B1D9082DAEA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A37CC63D-FB66-4091-A581-D7EAC959CC2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DC0647C4-7B42-46E5-AA76-450F11C4D3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F01A1416-E245-47A8-B68B-884C30335D4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D9E0C108-64BA-4710-8699-EF373EACE2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AF1E9A71-580D-4315-AE45-96C83CE212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53AA0F91-267A-49B6-AC0B-9D6BCCA88B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BFB32BBB-0FC5-493A-8304-D51720E8B928}"/>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9FDA0A86-15CB-448B-9FE5-50D760C8B79F}"/>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39B5E6C3-1CE0-4266-85E7-DC16E8EB66FB}"/>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E2DD697D-8D5A-40B3-B306-10125D5E276F}"/>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2CBA8EF4-1DB8-4C79-9D16-AA05F1C2CB92}"/>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922FC7E1-7DC0-465B-80EC-A5F2F5233AA9}"/>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5954F045-0110-4745-8F13-137CD80FA0AA}"/>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E17840DD-A03E-46B5-84DD-2F1DC9C1B5DD}"/>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4BDAE65A-6388-4753-AF1C-AB93DDCE4E1C}"/>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EBC54F3E-AB14-42F2-874E-68D64D058EC5}"/>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6339D825-22D6-4E77-A271-F6AEBC879EEB}"/>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FEFA544-3ED6-4A0B-9C13-007F5645CD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3B7181C-DCF8-4E3C-BE53-2A99749101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0D3F0AE-16A9-4DE8-ADEB-123DDFB1072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D4A3077-797C-4A03-B183-F5361E5760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80685E5-EACE-4584-B6EB-9697ABB7E8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22693</xdr:rowOff>
    </xdr:from>
    <xdr:to>
      <xdr:col>116</xdr:col>
      <xdr:colOff>114300</xdr:colOff>
      <xdr:row>40</xdr:row>
      <xdr:rowOff>124293</xdr:rowOff>
    </xdr:to>
    <xdr:sp macro="" textlink="">
      <xdr:nvSpPr>
        <xdr:cNvPr id="591" name="楕円 590">
          <a:extLst>
            <a:ext uri="{FF2B5EF4-FFF2-40B4-BE49-F238E27FC236}">
              <a16:creationId xmlns:a16="http://schemas.microsoft.com/office/drawing/2014/main" id="{014BE409-2870-47BA-87FB-0C6CFB594196}"/>
            </a:ext>
          </a:extLst>
        </xdr:cNvPr>
        <xdr:cNvSpPr/>
      </xdr:nvSpPr>
      <xdr:spPr>
        <a:xfrm>
          <a:off x="22110700" y="6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1120</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9AA03319-A4B9-477E-B8A3-5F2C57C4E4F7}"/>
            </a:ext>
          </a:extLst>
        </xdr:cNvPr>
        <xdr:cNvSpPr txBox="1"/>
      </xdr:nvSpPr>
      <xdr:spPr>
        <a:xfrm>
          <a:off x="22199600" y="68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30690</xdr:rowOff>
    </xdr:from>
    <xdr:to>
      <xdr:col>112</xdr:col>
      <xdr:colOff>38100</xdr:colOff>
      <xdr:row>40</xdr:row>
      <xdr:rowOff>132290</xdr:rowOff>
    </xdr:to>
    <xdr:sp macro="" textlink="">
      <xdr:nvSpPr>
        <xdr:cNvPr id="593" name="楕円 592">
          <a:extLst>
            <a:ext uri="{FF2B5EF4-FFF2-40B4-BE49-F238E27FC236}">
              <a16:creationId xmlns:a16="http://schemas.microsoft.com/office/drawing/2014/main" id="{E8E14756-BEF0-40D5-B147-54087B74F00E}"/>
            </a:ext>
          </a:extLst>
        </xdr:cNvPr>
        <xdr:cNvSpPr/>
      </xdr:nvSpPr>
      <xdr:spPr>
        <a:xfrm>
          <a:off x="21272500" y="68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73493</xdr:rowOff>
    </xdr:from>
    <xdr:to>
      <xdr:col>116</xdr:col>
      <xdr:colOff>63500</xdr:colOff>
      <xdr:row>40</xdr:row>
      <xdr:rowOff>81490</xdr:rowOff>
    </xdr:to>
    <xdr:cxnSp macro="">
      <xdr:nvCxnSpPr>
        <xdr:cNvPr id="594" name="直線コネクタ 593">
          <a:extLst>
            <a:ext uri="{FF2B5EF4-FFF2-40B4-BE49-F238E27FC236}">
              <a16:creationId xmlns:a16="http://schemas.microsoft.com/office/drawing/2014/main" id="{664E0455-24E8-4877-AF3F-510C7E9A76D3}"/>
            </a:ext>
          </a:extLst>
        </xdr:cNvPr>
        <xdr:cNvCxnSpPr/>
      </xdr:nvCxnSpPr>
      <xdr:spPr>
        <a:xfrm flipV="1">
          <a:off x="21323300" y="6931493"/>
          <a:ext cx="8382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28852</xdr:rowOff>
    </xdr:from>
    <xdr:to>
      <xdr:col>107</xdr:col>
      <xdr:colOff>101600</xdr:colOff>
      <xdr:row>40</xdr:row>
      <xdr:rowOff>130452</xdr:rowOff>
    </xdr:to>
    <xdr:sp macro="" textlink="">
      <xdr:nvSpPr>
        <xdr:cNvPr id="595" name="楕円 594">
          <a:extLst>
            <a:ext uri="{FF2B5EF4-FFF2-40B4-BE49-F238E27FC236}">
              <a16:creationId xmlns:a16="http://schemas.microsoft.com/office/drawing/2014/main" id="{FD4DB96E-A77D-4CF1-92FC-96011C63F9D5}"/>
            </a:ext>
          </a:extLst>
        </xdr:cNvPr>
        <xdr:cNvSpPr/>
      </xdr:nvSpPr>
      <xdr:spPr>
        <a:xfrm>
          <a:off x="20383500" y="68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79652</xdr:rowOff>
    </xdr:from>
    <xdr:to>
      <xdr:col>111</xdr:col>
      <xdr:colOff>177800</xdr:colOff>
      <xdr:row>40</xdr:row>
      <xdr:rowOff>81490</xdr:rowOff>
    </xdr:to>
    <xdr:cxnSp macro="">
      <xdr:nvCxnSpPr>
        <xdr:cNvPr id="596" name="直線コネクタ 595">
          <a:extLst>
            <a:ext uri="{FF2B5EF4-FFF2-40B4-BE49-F238E27FC236}">
              <a16:creationId xmlns:a16="http://schemas.microsoft.com/office/drawing/2014/main" id="{AB7B2687-4DDA-4FE1-BF0E-D6CE72561B95}"/>
            </a:ext>
          </a:extLst>
        </xdr:cNvPr>
        <xdr:cNvCxnSpPr/>
      </xdr:nvCxnSpPr>
      <xdr:spPr>
        <a:xfrm>
          <a:off x="20434300" y="6937652"/>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38549</xdr:rowOff>
    </xdr:from>
    <xdr:to>
      <xdr:col>102</xdr:col>
      <xdr:colOff>165100</xdr:colOff>
      <xdr:row>40</xdr:row>
      <xdr:rowOff>140149</xdr:rowOff>
    </xdr:to>
    <xdr:sp macro="" textlink="">
      <xdr:nvSpPr>
        <xdr:cNvPr id="597" name="楕円 596">
          <a:extLst>
            <a:ext uri="{FF2B5EF4-FFF2-40B4-BE49-F238E27FC236}">
              <a16:creationId xmlns:a16="http://schemas.microsoft.com/office/drawing/2014/main" id="{584E29DE-813E-4BAC-88B7-EAD4C7CA3C5E}"/>
            </a:ext>
          </a:extLst>
        </xdr:cNvPr>
        <xdr:cNvSpPr/>
      </xdr:nvSpPr>
      <xdr:spPr>
        <a:xfrm>
          <a:off x="19494500" y="68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79652</xdr:rowOff>
    </xdr:from>
    <xdr:to>
      <xdr:col>107</xdr:col>
      <xdr:colOff>50800</xdr:colOff>
      <xdr:row>40</xdr:row>
      <xdr:rowOff>89349</xdr:rowOff>
    </xdr:to>
    <xdr:cxnSp macro="">
      <xdr:nvCxnSpPr>
        <xdr:cNvPr id="598" name="直線コネクタ 597">
          <a:extLst>
            <a:ext uri="{FF2B5EF4-FFF2-40B4-BE49-F238E27FC236}">
              <a16:creationId xmlns:a16="http://schemas.microsoft.com/office/drawing/2014/main" id="{ECD0C013-D5C7-4C02-A9EB-C77577C4D0E7}"/>
            </a:ext>
          </a:extLst>
        </xdr:cNvPr>
        <xdr:cNvCxnSpPr/>
      </xdr:nvCxnSpPr>
      <xdr:spPr>
        <a:xfrm flipV="1">
          <a:off x="19545300" y="6937652"/>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45078</xdr:rowOff>
    </xdr:from>
    <xdr:to>
      <xdr:col>98</xdr:col>
      <xdr:colOff>38100</xdr:colOff>
      <xdr:row>40</xdr:row>
      <xdr:rowOff>146678</xdr:rowOff>
    </xdr:to>
    <xdr:sp macro="" textlink="">
      <xdr:nvSpPr>
        <xdr:cNvPr id="599" name="楕円 598">
          <a:extLst>
            <a:ext uri="{FF2B5EF4-FFF2-40B4-BE49-F238E27FC236}">
              <a16:creationId xmlns:a16="http://schemas.microsoft.com/office/drawing/2014/main" id="{72827BFD-F39F-471B-9DE9-E95C17C69F0E}"/>
            </a:ext>
          </a:extLst>
        </xdr:cNvPr>
        <xdr:cNvSpPr/>
      </xdr:nvSpPr>
      <xdr:spPr>
        <a:xfrm>
          <a:off x="18605500" y="69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89349</xdr:rowOff>
    </xdr:from>
    <xdr:to>
      <xdr:col>102</xdr:col>
      <xdr:colOff>114300</xdr:colOff>
      <xdr:row>40</xdr:row>
      <xdr:rowOff>95878</xdr:rowOff>
    </xdr:to>
    <xdr:cxnSp macro="">
      <xdr:nvCxnSpPr>
        <xdr:cNvPr id="600" name="直線コネクタ 599">
          <a:extLst>
            <a:ext uri="{FF2B5EF4-FFF2-40B4-BE49-F238E27FC236}">
              <a16:creationId xmlns:a16="http://schemas.microsoft.com/office/drawing/2014/main" id="{E69372F8-010B-44F9-BF52-E6B72D593FED}"/>
            </a:ext>
          </a:extLst>
        </xdr:cNvPr>
        <xdr:cNvCxnSpPr/>
      </xdr:nvCxnSpPr>
      <xdr:spPr>
        <a:xfrm flipV="1">
          <a:off x="18656300" y="6947349"/>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BCC7EC00-1DAD-4A55-B801-085ADAA5EF68}"/>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7C1BFB57-66DF-420E-A9D5-5F27780C94BF}"/>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524B0777-DF39-4240-8FD6-BBE954C04192}"/>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46980E28-0947-451F-830C-F7B1A3637983}"/>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123417</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76CDDE56-5B21-45D4-81F2-84251095440C}"/>
            </a:ext>
          </a:extLst>
        </xdr:cNvPr>
        <xdr:cNvSpPr txBox="1"/>
      </xdr:nvSpPr>
      <xdr:spPr>
        <a:xfrm>
          <a:off x="21043411" y="69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121579</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521FCE35-4504-4F3D-99A8-53D350D6876E}"/>
            </a:ext>
          </a:extLst>
        </xdr:cNvPr>
        <xdr:cNvSpPr txBox="1"/>
      </xdr:nvSpPr>
      <xdr:spPr>
        <a:xfrm>
          <a:off x="20167111" y="69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131276</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49C81CBA-7469-46CE-BAD4-6A29B8305013}"/>
            </a:ext>
          </a:extLst>
        </xdr:cNvPr>
        <xdr:cNvSpPr txBox="1"/>
      </xdr:nvSpPr>
      <xdr:spPr>
        <a:xfrm>
          <a:off x="19278111" y="69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137805</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B11C003A-6AA9-43F3-B2A7-820D2591DEA3}"/>
            </a:ext>
          </a:extLst>
        </xdr:cNvPr>
        <xdr:cNvSpPr txBox="1"/>
      </xdr:nvSpPr>
      <xdr:spPr>
        <a:xfrm>
          <a:off x="18389111" y="699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8037271-5B00-4821-BA47-CFCC95B795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10580868-A230-42DE-8E66-725B816468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56FFB970-C9DC-4441-B717-2ED6598197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283EFF0D-653C-46E2-9273-31BD1A9133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7C2205A0-7AF6-4FF3-BFD2-52D8FD21F6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AD07E1E2-CD5C-404A-B0B1-9D94C0D402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39BE850F-23D7-406C-B9F4-BBCC375B0C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7FFC7B75-0B94-4982-AB8A-5508EF1A03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A31BFFE9-D141-4F71-B8E9-795A4FC3F1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DD90B743-ACC3-4611-9AAB-B0A6F394C6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22265955-2302-41A6-8B64-67905666AA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0490CE69-BCE3-431A-94AC-EF963DE6A2D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67850807-B28A-446A-9908-3F9C20C9452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C5F243EE-D866-4A84-9833-89C5C6A710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C041302F-424B-424F-8400-88C7B5CC8A5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88F726DA-BE95-4D9A-8D7E-F9E28D98C37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276086D9-78BB-485A-81F0-D4D57B19C8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1E044230-9680-4878-A38F-5CA8CA1D1CD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967E9A40-1DBB-401F-A20D-CF621B7148A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607F722A-8021-4D01-B7A4-4FB22C1E7F9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7B4B7A87-D26E-4757-AF45-266004DE45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55079913-D9BF-47E5-B183-786E719E3B4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2E03861C-D5D0-4EBF-B0CF-8316FDAECE7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48275C7B-E4B4-49B5-ABBC-A40E94A31BA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99809D-4DE6-4625-AD3A-45FFD2264D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60B821AD-80BE-4727-9CD2-CCC343A27165}"/>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D517A175-13FB-4B71-8442-BE5F9D97BB1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43395648-85DF-4C7E-8439-FFBD072C0D0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56BA93AB-CF06-4D2D-AFBE-134BDD2AD16E}"/>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B1C45E2A-DC88-4E8B-AF83-F7C9B7651773}"/>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6C79A064-82FC-4FB0-A0F3-2BFAF7366AFD}"/>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AAB5D199-C7A8-4005-9807-C8DE97B7C5DF}"/>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12318D47-A828-4490-BDFF-7F58B7428835}"/>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14354750-8F9F-4556-9C66-30A2C10DB7CF}"/>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42A948C8-F241-4E4A-BC8D-8A4DBDE59645}"/>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16C4C2CE-F5BE-4167-954C-B02BCB49645E}"/>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A22BF85-BF05-44F9-8C16-7BEDBED335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CA9D87C-7DD3-47F8-9EAC-259139FF18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8C4BE37-2F42-4927-AE2C-5D459DA743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27BEF83-EC62-4874-9C5F-6C1168605E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F7F822-205F-4D08-8192-4B9CA4B98F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50" name="楕円 649">
          <a:extLst>
            <a:ext uri="{FF2B5EF4-FFF2-40B4-BE49-F238E27FC236}">
              <a16:creationId xmlns:a16="http://schemas.microsoft.com/office/drawing/2014/main" id="{3E38B07C-4B7A-4214-AFBA-630530B11F42}"/>
            </a:ext>
          </a:extLst>
        </xdr:cNvPr>
        <xdr:cNvSpPr/>
      </xdr:nvSpPr>
      <xdr:spPr>
        <a:xfrm>
          <a:off x="16268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4371</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44FDE269-063A-4089-AA62-DA92F45E17B4}"/>
            </a:ext>
          </a:extLst>
        </xdr:cNvPr>
        <xdr:cNvSpPr txBox="1"/>
      </xdr:nvSpPr>
      <xdr:spPr>
        <a:xfrm>
          <a:off x="16357600"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652" name="楕円 651">
          <a:extLst>
            <a:ext uri="{FF2B5EF4-FFF2-40B4-BE49-F238E27FC236}">
              <a16:creationId xmlns:a16="http://schemas.microsoft.com/office/drawing/2014/main" id="{731CB1A7-206E-46A6-B179-DE402FF8865A}"/>
            </a:ext>
          </a:extLst>
        </xdr:cNvPr>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76744</xdr:rowOff>
    </xdr:to>
    <xdr:cxnSp macro="">
      <xdr:nvCxnSpPr>
        <xdr:cNvPr id="653" name="直線コネクタ 652">
          <a:extLst>
            <a:ext uri="{FF2B5EF4-FFF2-40B4-BE49-F238E27FC236}">
              <a16:creationId xmlns:a16="http://schemas.microsoft.com/office/drawing/2014/main" id="{B2CA297E-310B-416C-B685-705314C4F36B}"/>
            </a:ext>
          </a:extLst>
        </xdr:cNvPr>
        <xdr:cNvCxnSpPr/>
      </xdr:nvCxnSpPr>
      <xdr:spPr>
        <a:xfrm>
          <a:off x="15481300" y="103278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54" name="楕円 653">
          <a:extLst>
            <a:ext uri="{FF2B5EF4-FFF2-40B4-BE49-F238E27FC236}">
              <a16:creationId xmlns:a16="http://schemas.microsoft.com/office/drawing/2014/main" id="{27958B48-DB64-43A6-A524-57B06D4B8CBB}"/>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40822</xdr:rowOff>
    </xdr:to>
    <xdr:cxnSp macro="">
      <xdr:nvCxnSpPr>
        <xdr:cNvPr id="655" name="直線コネクタ 654">
          <a:extLst>
            <a:ext uri="{FF2B5EF4-FFF2-40B4-BE49-F238E27FC236}">
              <a16:creationId xmlns:a16="http://schemas.microsoft.com/office/drawing/2014/main" id="{6C87F884-84CC-4BCF-9A09-2FA046E33486}"/>
            </a:ext>
          </a:extLst>
        </xdr:cNvPr>
        <xdr:cNvCxnSpPr/>
      </xdr:nvCxnSpPr>
      <xdr:spPr>
        <a:xfrm>
          <a:off x="14592300" y="102902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56" name="楕円 655">
          <a:extLst>
            <a:ext uri="{FF2B5EF4-FFF2-40B4-BE49-F238E27FC236}">
              <a16:creationId xmlns:a16="http://schemas.microsoft.com/office/drawing/2014/main" id="{9F294440-B298-4FFA-924F-EE948A6A0E11}"/>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3266</xdr:rowOff>
    </xdr:to>
    <xdr:cxnSp macro="">
      <xdr:nvCxnSpPr>
        <xdr:cNvPr id="657" name="直線コネクタ 656">
          <a:extLst>
            <a:ext uri="{FF2B5EF4-FFF2-40B4-BE49-F238E27FC236}">
              <a16:creationId xmlns:a16="http://schemas.microsoft.com/office/drawing/2014/main" id="{1A96DCCE-4CA1-43D1-B455-87962D8D95B7}"/>
            </a:ext>
          </a:extLst>
        </xdr:cNvPr>
        <xdr:cNvCxnSpPr/>
      </xdr:nvCxnSpPr>
      <xdr:spPr>
        <a:xfrm>
          <a:off x="13703300" y="102527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50437</xdr:rowOff>
    </xdr:from>
    <xdr:to>
      <xdr:col>67</xdr:col>
      <xdr:colOff>101600</xdr:colOff>
      <xdr:row>59</xdr:row>
      <xdr:rowOff>152037</xdr:rowOff>
    </xdr:to>
    <xdr:sp macro="" textlink="">
      <xdr:nvSpPr>
        <xdr:cNvPr id="658" name="楕円 657">
          <a:extLst>
            <a:ext uri="{FF2B5EF4-FFF2-40B4-BE49-F238E27FC236}">
              <a16:creationId xmlns:a16="http://schemas.microsoft.com/office/drawing/2014/main" id="{2A55A79D-E236-46D4-8884-9C4151740A63}"/>
            </a:ext>
          </a:extLst>
        </xdr:cNvPr>
        <xdr:cNvSpPr/>
      </xdr:nvSpPr>
      <xdr:spPr>
        <a:xfrm>
          <a:off x="12763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101237</xdr:rowOff>
    </xdr:from>
    <xdr:to>
      <xdr:col>71</xdr:col>
      <xdr:colOff>177800</xdr:colOff>
      <xdr:row>59</xdr:row>
      <xdr:rowOff>137160</xdr:rowOff>
    </xdr:to>
    <xdr:cxnSp macro="">
      <xdr:nvCxnSpPr>
        <xdr:cNvPr id="659" name="直線コネクタ 658">
          <a:extLst>
            <a:ext uri="{FF2B5EF4-FFF2-40B4-BE49-F238E27FC236}">
              <a16:creationId xmlns:a16="http://schemas.microsoft.com/office/drawing/2014/main" id="{6F71A9AA-E827-4722-8FF4-09F0031B4A3D}"/>
            </a:ext>
          </a:extLst>
        </xdr:cNvPr>
        <xdr:cNvCxnSpPr/>
      </xdr:nvCxnSpPr>
      <xdr:spPr>
        <a:xfrm>
          <a:off x="12814300" y="1021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9839136-DF3B-4FB1-B31A-8C34DFDFD9AE}"/>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15E4B30A-E730-47A7-A10C-D051E6BCADF8}"/>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A63824F4-3123-4596-B4F2-319FF9E53F47}"/>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23204F1E-1714-495F-B9D6-C53B7F32AA85}"/>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82749</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A885FF25-5F8C-4A40-B108-B8B752497991}"/>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F7789A95-CF0A-4EFB-B78E-23ACFF29BAE8}"/>
            </a:ext>
          </a:extLst>
        </xdr:cNvPr>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BAAC82E0-EC14-4907-A3D8-8C0FB1FCF0F6}"/>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143164</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BE167AE2-B97F-4496-8BE3-EAA5149DACA4}"/>
            </a:ext>
          </a:extLst>
        </xdr:cNvPr>
        <xdr:cNvSpPr txBox="1"/>
      </xdr:nvSpPr>
      <xdr:spPr>
        <a:xfrm>
          <a:off x="12611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5364931-6339-47FF-98F6-5AEAA6C6B8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CF0E21B9-DF1C-4E01-B172-4E472A0324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D487C69-CA50-420A-9A65-E71D62FF05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40566BBE-95B2-480F-AF49-EE5D8D305D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760E60A6-4425-48BA-95EC-4E233E32AA6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3F1784C-B645-4FBE-BDB5-ED3FFA219C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D5BD5451-6D52-4476-B99E-0DDE6FC740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C6434CB9-5F84-41A6-852B-564EADB59A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BCDCC7D8-CFCA-4715-9E4F-6457AE6ABF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8CD3978-CFAE-4496-B489-BFFC38D1CB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BFF5B9BC-303E-4F2C-B9F5-472CCDBB53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A11625D3-4DB5-4811-8E83-1CB685C4DB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C23BE615-3159-4BDD-9DCF-2C101D2E3EB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E83D5CFB-C3BB-4FFB-A300-5C39B875ED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152A7D4A-B295-41A7-9543-4B1BD06FE2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41343D1E-1E00-43B6-9201-2ACEC0EB94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91190D06-3871-40E4-90E3-C121DD95A3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57055653-7C10-40DE-B80B-7BC6739EFEC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5C275F85-699F-4B7B-A781-879F9097FB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EF8156D2-31B2-488B-8A53-A4D59A7606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DB93F9CA-7674-4700-A48C-3FEC449D16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4EDA430-8745-4B08-AFB6-BAE4A9AA0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69D086DE-1144-4850-9C08-6F96F4293D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F8741AF1-9540-42D6-9381-5BE2C7DF27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2E7B3D6B-FD55-4C12-8B19-E38D2040D16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4045EFDD-79CF-4F43-BDBC-489A431907F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E63829D-11C8-4A6B-9CB1-11EB6660C9BE}"/>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D16A3745-D920-4030-88C6-3776B1B8EA04}"/>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A692DFD4-9823-4849-8D67-15089716DFA0}"/>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ABB0AF28-BA8F-468D-9EC2-2873DBD821E6}"/>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CB114F35-5751-464C-B243-2DE6AE7416DA}"/>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02960438-7559-42EB-8287-BD4E99A7ACEF}"/>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428E56EF-4766-4C91-9987-D086064CBE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E5EC42E1-8481-44B1-936F-105F241CE9A6}"/>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D84FEE6-F27A-4036-9FE9-4AA274835E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2174A9A-A833-424A-9BC5-5B86E367D6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4B1251B-C7E8-4924-A407-92F7CFD7AD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17C823E-65EE-4E53-8CAC-98A47348F5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C29771E-6734-44DA-BD24-831FCEDE8E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7" name="楕円 706">
          <a:extLst>
            <a:ext uri="{FF2B5EF4-FFF2-40B4-BE49-F238E27FC236}">
              <a16:creationId xmlns:a16="http://schemas.microsoft.com/office/drawing/2014/main" id="{D4D44FF3-810F-4A9E-87A7-3C55CBC6DEAC}"/>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7D0730C7-9B0E-4905-817B-4777837352AB}"/>
            </a:ext>
          </a:extLst>
        </xdr:cNvPr>
        <xdr:cNvSpPr txBox="1"/>
      </xdr:nvSpPr>
      <xdr:spPr>
        <a:xfrm>
          <a:off x="22199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709" name="楕円 708">
          <a:extLst>
            <a:ext uri="{FF2B5EF4-FFF2-40B4-BE49-F238E27FC236}">
              <a16:creationId xmlns:a16="http://schemas.microsoft.com/office/drawing/2014/main" id="{AA9C62F4-B512-4612-AC30-FE6EB9CD7FED}"/>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34290</xdr:rowOff>
    </xdr:to>
    <xdr:cxnSp macro="">
      <xdr:nvCxnSpPr>
        <xdr:cNvPr id="710" name="直線コネクタ 709">
          <a:extLst>
            <a:ext uri="{FF2B5EF4-FFF2-40B4-BE49-F238E27FC236}">
              <a16:creationId xmlns:a16="http://schemas.microsoft.com/office/drawing/2014/main" id="{7CAC4D97-18DD-4F70-92D8-6A6887DE22FA}"/>
            </a:ext>
          </a:extLst>
        </xdr:cNvPr>
        <xdr:cNvCxnSpPr/>
      </xdr:nvCxnSpPr>
      <xdr:spPr>
        <a:xfrm flipV="1">
          <a:off x="21323300" y="106527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711" name="楕円 710">
          <a:extLst>
            <a:ext uri="{FF2B5EF4-FFF2-40B4-BE49-F238E27FC236}">
              <a16:creationId xmlns:a16="http://schemas.microsoft.com/office/drawing/2014/main" id="{C86A63EB-1222-4131-ABA4-A41647148C18}"/>
            </a:ext>
          </a:extLst>
        </xdr:cNvPr>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38100</xdr:rowOff>
    </xdr:to>
    <xdr:cxnSp macro="">
      <xdr:nvCxnSpPr>
        <xdr:cNvPr id="712" name="直線コネクタ 711">
          <a:extLst>
            <a:ext uri="{FF2B5EF4-FFF2-40B4-BE49-F238E27FC236}">
              <a16:creationId xmlns:a16="http://schemas.microsoft.com/office/drawing/2014/main" id="{44204FFB-F3D6-420A-B215-E6FA0A7864D7}"/>
            </a:ext>
          </a:extLst>
        </xdr:cNvPr>
        <xdr:cNvCxnSpPr/>
      </xdr:nvCxnSpPr>
      <xdr:spPr>
        <a:xfrm flipV="1">
          <a:off x="20434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3" name="楕円 712">
          <a:extLst>
            <a:ext uri="{FF2B5EF4-FFF2-40B4-BE49-F238E27FC236}">
              <a16:creationId xmlns:a16="http://schemas.microsoft.com/office/drawing/2014/main" id="{C6836C17-2BA7-46CD-8BA2-3B052CD3E4F2}"/>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45720</xdr:rowOff>
    </xdr:to>
    <xdr:cxnSp macro="">
      <xdr:nvCxnSpPr>
        <xdr:cNvPr id="714" name="直線コネクタ 713">
          <a:extLst>
            <a:ext uri="{FF2B5EF4-FFF2-40B4-BE49-F238E27FC236}">
              <a16:creationId xmlns:a16="http://schemas.microsoft.com/office/drawing/2014/main" id="{0ED87241-BCFF-4F75-8FDB-818A2157C730}"/>
            </a:ext>
          </a:extLst>
        </xdr:cNvPr>
        <xdr:cNvCxnSpPr/>
      </xdr:nvCxnSpPr>
      <xdr:spPr>
        <a:xfrm flipV="1">
          <a:off x="19545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5" name="楕円 714">
          <a:extLst>
            <a:ext uri="{FF2B5EF4-FFF2-40B4-BE49-F238E27FC236}">
              <a16:creationId xmlns:a16="http://schemas.microsoft.com/office/drawing/2014/main" id="{D45F4572-6E98-4C54-9567-3405240D3E10}"/>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53340</xdr:rowOff>
    </xdr:to>
    <xdr:cxnSp macro="">
      <xdr:nvCxnSpPr>
        <xdr:cNvPr id="716" name="直線コネクタ 715">
          <a:extLst>
            <a:ext uri="{FF2B5EF4-FFF2-40B4-BE49-F238E27FC236}">
              <a16:creationId xmlns:a16="http://schemas.microsoft.com/office/drawing/2014/main" id="{B22B0CA4-0DCB-4C9E-B9A7-2A6C108AF4B1}"/>
            </a:ext>
          </a:extLst>
        </xdr:cNvPr>
        <xdr:cNvCxnSpPr/>
      </xdr:nvCxnSpPr>
      <xdr:spPr>
        <a:xfrm flipV="1">
          <a:off x="18656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id="{5B2F7020-FC04-4BDF-8FD1-7B810B18B6D5}"/>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a:extLst>
            <a:ext uri="{FF2B5EF4-FFF2-40B4-BE49-F238E27FC236}">
              <a16:creationId xmlns:a16="http://schemas.microsoft.com/office/drawing/2014/main" id="{44771F0E-4C89-4929-B8A9-EEDC52502845}"/>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9" name="n_3aveValue【保健センター・保健所】&#10;一人当たり面積">
          <a:extLst>
            <a:ext uri="{FF2B5EF4-FFF2-40B4-BE49-F238E27FC236}">
              <a16:creationId xmlns:a16="http://schemas.microsoft.com/office/drawing/2014/main" id="{4160CE81-C08E-49FA-B9B7-08CF0D838666}"/>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aveValue【保健センター・保健所】&#10;一人当たり面積">
          <a:extLst>
            <a:ext uri="{FF2B5EF4-FFF2-40B4-BE49-F238E27FC236}">
              <a16:creationId xmlns:a16="http://schemas.microsoft.com/office/drawing/2014/main" id="{5CD746D5-752C-4813-A9D8-10553F3D4C1E}"/>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101617</xdr:rowOff>
    </xdr:from>
    <xdr:ext cx="469744" cy="259045"/>
    <xdr:sp macro="" textlink="">
      <xdr:nvSpPr>
        <xdr:cNvPr id="721" name="n_1mainValue【保健センター・保健所】&#10;一人当たり面積">
          <a:extLst>
            <a:ext uri="{FF2B5EF4-FFF2-40B4-BE49-F238E27FC236}">
              <a16:creationId xmlns:a16="http://schemas.microsoft.com/office/drawing/2014/main" id="{EDE5A3AB-5E79-4B26-B17C-EA1CBBFFFC7B}"/>
            </a:ext>
          </a:extLst>
        </xdr:cNvPr>
        <xdr:cNvSpPr txBox="1"/>
      </xdr:nvSpPr>
      <xdr:spPr>
        <a:xfrm>
          <a:off x="21075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22" name="n_2mainValue【保健センター・保健所】&#10;一人当たり面積">
          <a:extLst>
            <a:ext uri="{FF2B5EF4-FFF2-40B4-BE49-F238E27FC236}">
              <a16:creationId xmlns:a16="http://schemas.microsoft.com/office/drawing/2014/main" id="{51C3EB16-CB4E-4C26-9335-9F8CD98B0C25}"/>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23" name="n_3mainValue【保健センター・保健所】&#10;一人当たり面積">
          <a:extLst>
            <a:ext uri="{FF2B5EF4-FFF2-40B4-BE49-F238E27FC236}">
              <a16:creationId xmlns:a16="http://schemas.microsoft.com/office/drawing/2014/main" id="{856FF28B-B7AD-4CA7-BB7F-E58F34B2A492}"/>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724" name="n_4mainValue【保健センター・保健所】&#10;一人当たり面積">
          <a:extLst>
            <a:ext uri="{FF2B5EF4-FFF2-40B4-BE49-F238E27FC236}">
              <a16:creationId xmlns:a16="http://schemas.microsoft.com/office/drawing/2014/main" id="{208E914D-18B8-4FB3-8D3B-AA6F2767336A}"/>
            </a:ext>
          </a:extLst>
        </xdr:cNvPr>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9CE55D4D-A4AC-4162-A83F-0A5443B116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DDD3157E-C79D-4939-8B89-728CC3DD4F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62A2C95-902A-451A-BFF3-85BDB22EE5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CEB25E5-41B2-4DEE-B2CA-D8894638C1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316E5C77-D0AF-47E1-BC7F-E1ABD57376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E32322C-B2BA-4FA8-BEAA-592F718EA4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BB80BC0-CBB0-4CEA-A68F-5ACFD275FB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EB8EEEF-DB43-4926-A2E6-85E83E9FA0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227A75EA-2839-4335-8ED5-9AB2117FB9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92E796C-A78B-4328-A5D3-A221B2A9055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1D6479A5-FD6E-4B40-9DEF-45B414A630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C84279FB-EFC2-4EE7-B2A2-11ED504ABA4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1C06CC4-CE26-4AF4-AEF7-680D37934AB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7E72985E-5160-4F0F-993E-B6E059E1C5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EE813EB5-A340-43F7-83B1-CC579356CCA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A4B7E45-13E9-4300-BF7A-DCFC208621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239593BD-7DE3-4136-9A97-0DAD6974900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4B0078B9-D44A-4C3A-9421-39776BFE443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8916D21-A6C4-4DB2-8950-AEAC96E7A5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FB174654-C6B1-4A6A-ADA0-8DB79B1FA5A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5E37E6CA-EC61-4F56-8511-3EC8CB4893B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A9579503-8EFB-4530-9E02-2F3355F414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8DBC911-46CF-4F26-9616-E490076DA1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851BFFFB-F025-4BB7-AFFD-789B7DF89E77}"/>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6E44CDD0-3498-4B7B-8B6E-626066ECBFCE}"/>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4673DEBE-4B01-47B4-BB32-A2C825E6602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35545A6A-BE07-4322-840C-851AC60A783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2DA0DCFB-7817-4CA1-88A9-DA82EA156E8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F3FC247E-8F3C-4093-A894-35C8DB01218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60BD2B46-2330-4168-A0BA-5C67BBF758D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FCC4749C-231D-4A32-AFF3-180B516CC108}"/>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E3EF6BB0-1832-43A8-A1C0-EE59FE201B51}"/>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391D3FC9-25BF-4CBE-90A1-A19B6CA8A409}"/>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66F2A99C-0E37-4B23-BEE0-8BB8A4E756C3}"/>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E4E9381-0A48-4A3F-802B-BF8E969E7B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492E473-E7F5-4192-8081-8D5E81D38F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5B5EBD0-A0CA-4BDC-A6A3-2B0437E38A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8ECEA2F-1155-4872-A6FB-56F3613D3A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7281D45-0F64-44CA-9445-B94072C5CD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764" name="楕円 763">
          <a:extLst>
            <a:ext uri="{FF2B5EF4-FFF2-40B4-BE49-F238E27FC236}">
              <a16:creationId xmlns:a16="http://schemas.microsoft.com/office/drawing/2014/main" id="{27FE6A8C-A925-496E-9741-F63CD44FC38D}"/>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264B9516-2AB4-43E1-9395-FF897E06064F}"/>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766" name="楕円 765">
          <a:extLst>
            <a:ext uri="{FF2B5EF4-FFF2-40B4-BE49-F238E27FC236}">
              <a16:creationId xmlns:a16="http://schemas.microsoft.com/office/drawing/2014/main" id="{9B304A6B-04C6-414D-8585-69E10EF5CA43}"/>
            </a:ext>
          </a:extLst>
        </xdr:cNvPr>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0</xdr:rowOff>
    </xdr:to>
    <xdr:cxnSp macro="">
      <xdr:nvCxnSpPr>
        <xdr:cNvPr id="767" name="直線コネクタ 766">
          <a:extLst>
            <a:ext uri="{FF2B5EF4-FFF2-40B4-BE49-F238E27FC236}">
              <a16:creationId xmlns:a16="http://schemas.microsoft.com/office/drawing/2014/main" id="{9D61FF90-954D-47C0-96F0-4E0212FA3E99}"/>
            </a:ext>
          </a:extLst>
        </xdr:cNvPr>
        <xdr:cNvCxnSpPr/>
      </xdr:nvCxnSpPr>
      <xdr:spPr>
        <a:xfrm>
          <a:off x="15481300" y="13887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768" name="楕円 767">
          <a:extLst>
            <a:ext uri="{FF2B5EF4-FFF2-40B4-BE49-F238E27FC236}">
              <a16:creationId xmlns:a16="http://schemas.microsoft.com/office/drawing/2014/main" id="{C94AFC5C-F016-4FB9-A220-DE983E29F9B1}"/>
            </a:ext>
          </a:extLst>
        </xdr:cNvPr>
        <xdr:cNvSpPr/>
      </xdr:nvSpPr>
      <xdr:spPr>
        <a:xfrm>
          <a:off x="14541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0</xdr:rowOff>
    </xdr:to>
    <xdr:cxnSp macro="">
      <xdr:nvCxnSpPr>
        <xdr:cNvPr id="769" name="直線コネクタ 768">
          <a:extLst>
            <a:ext uri="{FF2B5EF4-FFF2-40B4-BE49-F238E27FC236}">
              <a16:creationId xmlns:a16="http://schemas.microsoft.com/office/drawing/2014/main" id="{6CBE2D90-B731-4321-9C20-0D7E6408DAF7}"/>
            </a:ext>
          </a:extLst>
        </xdr:cNvPr>
        <xdr:cNvCxnSpPr/>
      </xdr:nvCxnSpPr>
      <xdr:spPr>
        <a:xfrm>
          <a:off x="14592300" y="13872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59689</xdr:rowOff>
    </xdr:from>
    <xdr:to>
      <xdr:col>72</xdr:col>
      <xdr:colOff>38100</xdr:colOff>
      <xdr:row>80</xdr:row>
      <xdr:rowOff>161289</xdr:rowOff>
    </xdr:to>
    <xdr:sp macro="" textlink="">
      <xdr:nvSpPr>
        <xdr:cNvPr id="770" name="楕円 769">
          <a:extLst>
            <a:ext uri="{FF2B5EF4-FFF2-40B4-BE49-F238E27FC236}">
              <a16:creationId xmlns:a16="http://schemas.microsoft.com/office/drawing/2014/main" id="{D5344104-CF2F-48C4-A9D7-9722D08A8F0C}"/>
            </a:ext>
          </a:extLst>
        </xdr:cNvPr>
        <xdr:cNvSpPr/>
      </xdr:nvSpPr>
      <xdr:spPr>
        <a:xfrm>
          <a:off x="13652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80</xdr:row>
      <xdr:rowOff>156211</xdr:rowOff>
    </xdr:to>
    <xdr:cxnSp macro="">
      <xdr:nvCxnSpPr>
        <xdr:cNvPr id="771" name="直線コネクタ 770">
          <a:extLst>
            <a:ext uri="{FF2B5EF4-FFF2-40B4-BE49-F238E27FC236}">
              <a16:creationId xmlns:a16="http://schemas.microsoft.com/office/drawing/2014/main" id="{639241DF-840F-484B-AF45-3A851371B64C}"/>
            </a:ext>
          </a:extLst>
        </xdr:cNvPr>
        <xdr:cNvCxnSpPr/>
      </xdr:nvCxnSpPr>
      <xdr:spPr>
        <a:xfrm>
          <a:off x="13703300" y="13826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35561</xdr:rowOff>
    </xdr:from>
    <xdr:to>
      <xdr:col>67</xdr:col>
      <xdr:colOff>101600</xdr:colOff>
      <xdr:row>80</xdr:row>
      <xdr:rowOff>137161</xdr:rowOff>
    </xdr:to>
    <xdr:sp macro="" textlink="">
      <xdr:nvSpPr>
        <xdr:cNvPr id="772" name="楕円 771">
          <a:extLst>
            <a:ext uri="{FF2B5EF4-FFF2-40B4-BE49-F238E27FC236}">
              <a16:creationId xmlns:a16="http://schemas.microsoft.com/office/drawing/2014/main" id="{D0FD139A-0905-4785-B63D-0455243E8530}"/>
            </a:ext>
          </a:extLst>
        </xdr:cNvPr>
        <xdr:cNvSpPr/>
      </xdr:nvSpPr>
      <xdr:spPr>
        <a:xfrm>
          <a:off x="12763500" y="1375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86361</xdr:rowOff>
    </xdr:from>
    <xdr:to>
      <xdr:col>71</xdr:col>
      <xdr:colOff>177800</xdr:colOff>
      <xdr:row>80</xdr:row>
      <xdr:rowOff>110489</xdr:rowOff>
    </xdr:to>
    <xdr:cxnSp macro="">
      <xdr:nvCxnSpPr>
        <xdr:cNvPr id="773" name="直線コネクタ 772">
          <a:extLst>
            <a:ext uri="{FF2B5EF4-FFF2-40B4-BE49-F238E27FC236}">
              <a16:creationId xmlns:a16="http://schemas.microsoft.com/office/drawing/2014/main" id="{32522DE9-7FBF-417C-B927-947A818D7740}"/>
            </a:ext>
          </a:extLst>
        </xdr:cNvPr>
        <xdr:cNvCxnSpPr/>
      </xdr:nvCxnSpPr>
      <xdr:spPr>
        <a:xfrm>
          <a:off x="12814300" y="138023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06071F2B-AB70-49EA-995D-9B4663BC230C}"/>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a:extLst>
            <a:ext uri="{FF2B5EF4-FFF2-40B4-BE49-F238E27FC236}">
              <a16:creationId xmlns:a16="http://schemas.microsoft.com/office/drawing/2014/main" id="{C813E3D9-D1AF-4DAC-94D3-7B4FBCADB543}"/>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a:extLst>
            <a:ext uri="{FF2B5EF4-FFF2-40B4-BE49-F238E27FC236}">
              <a16:creationId xmlns:a16="http://schemas.microsoft.com/office/drawing/2014/main" id="{5EEFFFA7-5F29-45F3-B2B0-B15494EAFCC5}"/>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7" name="n_4aveValue【消防施設】&#10;有形固定資産減価償却率">
          <a:extLst>
            <a:ext uri="{FF2B5EF4-FFF2-40B4-BE49-F238E27FC236}">
              <a16:creationId xmlns:a16="http://schemas.microsoft.com/office/drawing/2014/main" id="{5DF072A5-A74C-43F3-8C54-FD0C68C76C73}"/>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778" name="n_1mainValue【消防施設】&#10;有形固定資産減価償却率">
          <a:extLst>
            <a:ext uri="{FF2B5EF4-FFF2-40B4-BE49-F238E27FC236}">
              <a16:creationId xmlns:a16="http://schemas.microsoft.com/office/drawing/2014/main" id="{B2BF23F3-149B-4B98-ADD1-C0F2E2EE8067}"/>
            </a:ext>
          </a:extLst>
        </xdr:cNvPr>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779" name="n_2mainValue【消防施設】&#10;有形固定資産減価償却率">
          <a:extLst>
            <a:ext uri="{FF2B5EF4-FFF2-40B4-BE49-F238E27FC236}">
              <a16:creationId xmlns:a16="http://schemas.microsoft.com/office/drawing/2014/main" id="{51B95282-E992-4667-9247-276BF685C71E}"/>
            </a:ext>
          </a:extLst>
        </xdr:cNvPr>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6366</xdr:rowOff>
    </xdr:from>
    <xdr:ext cx="405111" cy="259045"/>
    <xdr:sp macro="" textlink="">
      <xdr:nvSpPr>
        <xdr:cNvPr id="780" name="n_3mainValue【消防施設】&#10;有形固定資産減価償却率">
          <a:extLst>
            <a:ext uri="{FF2B5EF4-FFF2-40B4-BE49-F238E27FC236}">
              <a16:creationId xmlns:a16="http://schemas.microsoft.com/office/drawing/2014/main" id="{FBEAB41C-AB88-420E-B42F-4647FC0BD8A4}"/>
            </a:ext>
          </a:extLst>
        </xdr:cNvPr>
        <xdr:cNvSpPr txBox="1"/>
      </xdr:nvSpPr>
      <xdr:spPr>
        <a:xfrm>
          <a:off x="13500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153688</xdr:rowOff>
    </xdr:from>
    <xdr:ext cx="405111" cy="259045"/>
    <xdr:sp macro="" textlink="">
      <xdr:nvSpPr>
        <xdr:cNvPr id="781" name="n_4mainValue【消防施設】&#10;有形固定資産減価償却率">
          <a:extLst>
            <a:ext uri="{FF2B5EF4-FFF2-40B4-BE49-F238E27FC236}">
              <a16:creationId xmlns:a16="http://schemas.microsoft.com/office/drawing/2014/main" id="{B9467A46-9FD8-4169-A0CB-A9BBC9788AF1}"/>
            </a:ext>
          </a:extLst>
        </xdr:cNvPr>
        <xdr:cNvSpPr txBox="1"/>
      </xdr:nvSpPr>
      <xdr:spPr>
        <a:xfrm>
          <a:off x="12611744"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BF59C482-2C2E-4FEB-B843-3388541B8F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3779DA0A-D270-4B8B-ADAF-D349EA0F0F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19A4D6B-2655-4773-BE7F-852E10DA2A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138D9F7E-CE24-4396-B32E-1F63ABF9A7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779B135-94A9-4859-864B-1E4A88531D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06F90B6-359F-4C44-A455-6FB764D459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1C3960C-895C-485D-9844-F1F885AC4E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5FA2ECF-A095-442C-941C-42011989EB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84461CE-CFD6-499E-99FC-12150B474F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FBC67910-809F-4982-8FB6-4215685F1D1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F7D5EE2C-F266-4A54-87DD-1DC0AA266F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976967A8-145D-4AA1-990A-D8597F0089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DECE7367-01DB-42D0-938E-6460F028526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54FD5148-43B4-4450-A289-ED951800DB3A}"/>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DE5A0D02-AF74-4298-B39E-D637F47A7B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0A94D47B-85C6-4AD8-A76C-32889BFC7DE8}"/>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457F5C06-790D-4A02-AD48-EC7FE5F8E7E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413FD283-43A0-44F7-9DE3-EF045B62FC0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A8647D8E-64E9-41C8-962C-65A27B57D2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1460A9AE-28FE-4572-888D-90F17697B982}"/>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162B3066-AF43-4F4A-9175-A1A502C39C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186CB1CD-DBF4-448C-8E46-6A6FD03891FA}"/>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A7146BF-397A-4475-AC67-C124E188A4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54F2AFE9-D93B-49BD-B096-C1A560D9EAC7}"/>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B6031F97-F92A-4EAC-9908-D2098854A162}"/>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E3FBECB6-3464-458B-8CE4-7D15CC749D1E}"/>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7C782614-9FCC-47DC-83D5-FBFBF198B00C}"/>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6E8B4D54-8CA4-4118-8E6F-4305190D29D8}"/>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684BB6CD-9A00-4BCD-9F07-AB53172EC532}"/>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376C37A5-42C5-424A-9421-8E6348F84FCD}"/>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E09A7D79-44F4-4467-8FE6-A853C3942B73}"/>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A371046F-66AD-405B-8C6F-9D13A494A417}"/>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1346B5E7-B6CC-4AD8-8CAA-BAA2F8952979}"/>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90662056-15FE-4706-9C70-6CF73022E20A}"/>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6822AF2-682D-45EF-9227-D005529850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77D4F6A-7510-451E-8715-62441125FD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6A70117-10B1-4D50-AEF9-B4DFEE2B8F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C80CB77-EB30-4D07-BE82-59B6093EF3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F61C600-7172-4A31-A63D-433536B6F2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62878</xdr:rowOff>
    </xdr:from>
    <xdr:to>
      <xdr:col>116</xdr:col>
      <xdr:colOff>114300</xdr:colOff>
      <xdr:row>86</xdr:row>
      <xdr:rowOff>164478</xdr:rowOff>
    </xdr:to>
    <xdr:sp macro="" textlink="">
      <xdr:nvSpPr>
        <xdr:cNvPr id="821" name="楕円 820">
          <a:extLst>
            <a:ext uri="{FF2B5EF4-FFF2-40B4-BE49-F238E27FC236}">
              <a16:creationId xmlns:a16="http://schemas.microsoft.com/office/drawing/2014/main" id="{0DE923E1-9DEF-4CA8-8345-76ACF414DEB8}"/>
            </a:ext>
          </a:extLst>
        </xdr:cNvPr>
        <xdr:cNvSpPr/>
      </xdr:nvSpPr>
      <xdr:spPr>
        <a:xfrm>
          <a:off x="22110700" y="1480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822" name="【消防施設】&#10;一人当たり面積該当値テキスト">
          <a:extLst>
            <a:ext uri="{FF2B5EF4-FFF2-40B4-BE49-F238E27FC236}">
              <a16:creationId xmlns:a16="http://schemas.microsoft.com/office/drawing/2014/main" id="{BABA8650-8FC4-4722-A949-6C47BA34F778}"/>
            </a:ext>
          </a:extLst>
        </xdr:cNvPr>
        <xdr:cNvSpPr txBox="1"/>
      </xdr:nvSpPr>
      <xdr:spPr>
        <a:xfrm>
          <a:off x="22199600" y="147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62933</xdr:rowOff>
    </xdr:from>
    <xdr:to>
      <xdr:col>112</xdr:col>
      <xdr:colOff>38100</xdr:colOff>
      <xdr:row>86</xdr:row>
      <xdr:rowOff>164533</xdr:rowOff>
    </xdr:to>
    <xdr:sp macro="" textlink="">
      <xdr:nvSpPr>
        <xdr:cNvPr id="823" name="楕円 822">
          <a:extLst>
            <a:ext uri="{FF2B5EF4-FFF2-40B4-BE49-F238E27FC236}">
              <a16:creationId xmlns:a16="http://schemas.microsoft.com/office/drawing/2014/main" id="{D647CFA4-CE1B-4914-A1AC-033EDD313BA7}"/>
            </a:ext>
          </a:extLst>
        </xdr:cNvPr>
        <xdr:cNvSpPr/>
      </xdr:nvSpPr>
      <xdr:spPr>
        <a:xfrm>
          <a:off x="21272500" y="148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113678</xdr:rowOff>
    </xdr:from>
    <xdr:to>
      <xdr:col>116</xdr:col>
      <xdr:colOff>63500</xdr:colOff>
      <xdr:row>86</xdr:row>
      <xdr:rowOff>113733</xdr:rowOff>
    </xdr:to>
    <xdr:cxnSp macro="">
      <xdr:nvCxnSpPr>
        <xdr:cNvPr id="824" name="直線コネクタ 823">
          <a:extLst>
            <a:ext uri="{FF2B5EF4-FFF2-40B4-BE49-F238E27FC236}">
              <a16:creationId xmlns:a16="http://schemas.microsoft.com/office/drawing/2014/main" id="{5258D8D3-AD28-467C-AE0E-AAE917937A63}"/>
            </a:ext>
          </a:extLst>
        </xdr:cNvPr>
        <xdr:cNvCxnSpPr/>
      </xdr:nvCxnSpPr>
      <xdr:spPr>
        <a:xfrm flipV="1">
          <a:off x="21323300" y="14858378"/>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62943</xdr:rowOff>
    </xdr:from>
    <xdr:to>
      <xdr:col>107</xdr:col>
      <xdr:colOff>101600</xdr:colOff>
      <xdr:row>86</xdr:row>
      <xdr:rowOff>164543</xdr:rowOff>
    </xdr:to>
    <xdr:sp macro="" textlink="">
      <xdr:nvSpPr>
        <xdr:cNvPr id="825" name="楕円 824">
          <a:extLst>
            <a:ext uri="{FF2B5EF4-FFF2-40B4-BE49-F238E27FC236}">
              <a16:creationId xmlns:a16="http://schemas.microsoft.com/office/drawing/2014/main" id="{26CAD9EF-19DF-4C1A-A7AF-A700EA662066}"/>
            </a:ext>
          </a:extLst>
        </xdr:cNvPr>
        <xdr:cNvSpPr/>
      </xdr:nvSpPr>
      <xdr:spPr>
        <a:xfrm>
          <a:off x="20383500" y="148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113733</xdr:rowOff>
    </xdr:from>
    <xdr:to>
      <xdr:col>111</xdr:col>
      <xdr:colOff>177800</xdr:colOff>
      <xdr:row>86</xdr:row>
      <xdr:rowOff>113743</xdr:rowOff>
    </xdr:to>
    <xdr:cxnSp macro="">
      <xdr:nvCxnSpPr>
        <xdr:cNvPr id="826" name="直線コネクタ 825">
          <a:extLst>
            <a:ext uri="{FF2B5EF4-FFF2-40B4-BE49-F238E27FC236}">
              <a16:creationId xmlns:a16="http://schemas.microsoft.com/office/drawing/2014/main" id="{A7D30E10-7A89-430B-A182-380A8B7524F4}"/>
            </a:ext>
          </a:extLst>
        </xdr:cNvPr>
        <xdr:cNvCxnSpPr/>
      </xdr:nvCxnSpPr>
      <xdr:spPr>
        <a:xfrm flipV="1">
          <a:off x="20434300" y="14858433"/>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62951</xdr:rowOff>
    </xdr:from>
    <xdr:to>
      <xdr:col>102</xdr:col>
      <xdr:colOff>165100</xdr:colOff>
      <xdr:row>86</xdr:row>
      <xdr:rowOff>164551</xdr:rowOff>
    </xdr:to>
    <xdr:sp macro="" textlink="">
      <xdr:nvSpPr>
        <xdr:cNvPr id="827" name="楕円 826">
          <a:extLst>
            <a:ext uri="{FF2B5EF4-FFF2-40B4-BE49-F238E27FC236}">
              <a16:creationId xmlns:a16="http://schemas.microsoft.com/office/drawing/2014/main" id="{33FBC412-C286-4A82-A35C-7086E89AC658}"/>
            </a:ext>
          </a:extLst>
        </xdr:cNvPr>
        <xdr:cNvSpPr/>
      </xdr:nvSpPr>
      <xdr:spPr>
        <a:xfrm>
          <a:off x="19494500" y="148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113743</xdr:rowOff>
    </xdr:from>
    <xdr:to>
      <xdr:col>107</xdr:col>
      <xdr:colOff>50800</xdr:colOff>
      <xdr:row>86</xdr:row>
      <xdr:rowOff>113751</xdr:rowOff>
    </xdr:to>
    <xdr:cxnSp macro="">
      <xdr:nvCxnSpPr>
        <xdr:cNvPr id="828" name="直線コネクタ 827">
          <a:extLst>
            <a:ext uri="{FF2B5EF4-FFF2-40B4-BE49-F238E27FC236}">
              <a16:creationId xmlns:a16="http://schemas.microsoft.com/office/drawing/2014/main" id="{43543A31-0EBA-458D-B5C4-B096049C3387}"/>
            </a:ext>
          </a:extLst>
        </xdr:cNvPr>
        <xdr:cNvCxnSpPr/>
      </xdr:nvCxnSpPr>
      <xdr:spPr>
        <a:xfrm flipV="1">
          <a:off x="19545300" y="1485844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62970</xdr:rowOff>
    </xdr:from>
    <xdr:to>
      <xdr:col>98</xdr:col>
      <xdr:colOff>38100</xdr:colOff>
      <xdr:row>86</xdr:row>
      <xdr:rowOff>164570</xdr:rowOff>
    </xdr:to>
    <xdr:sp macro="" textlink="">
      <xdr:nvSpPr>
        <xdr:cNvPr id="829" name="楕円 828">
          <a:extLst>
            <a:ext uri="{FF2B5EF4-FFF2-40B4-BE49-F238E27FC236}">
              <a16:creationId xmlns:a16="http://schemas.microsoft.com/office/drawing/2014/main" id="{E5FDA25C-26B0-4AC9-806C-4AE8109F56A3}"/>
            </a:ext>
          </a:extLst>
        </xdr:cNvPr>
        <xdr:cNvSpPr/>
      </xdr:nvSpPr>
      <xdr:spPr>
        <a:xfrm>
          <a:off x="18605500" y="148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113751</xdr:rowOff>
    </xdr:from>
    <xdr:to>
      <xdr:col>102</xdr:col>
      <xdr:colOff>114300</xdr:colOff>
      <xdr:row>86</xdr:row>
      <xdr:rowOff>113770</xdr:rowOff>
    </xdr:to>
    <xdr:cxnSp macro="">
      <xdr:nvCxnSpPr>
        <xdr:cNvPr id="830" name="直線コネクタ 829">
          <a:extLst>
            <a:ext uri="{FF2B5EF4-FFF2-40B4-BE49-F238E27FC236}">
              <a16:creationId xmlns:a16="http://schemas.microsoft.com/office/drawing/2014/main" id="{455490CE-5D8D-4387-A592-BE272F946CE1}"/>
            </a:ext>
          </a:extLst>
        </xdr:cNvPr>
        <xdr:cNvCxnSpPr/>
      </xdr:nvCxnSpPr>
      <xdr:spPr>
        <a:xfrm flipV="1">
          <a:off x="18656300" y="1485845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071F9E8A-58CF-4A0C-B37A-481D8597F7D6}"/>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5897C1E9-1982-4A4A-A932-BBA2E7612881}"/>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D0FB1BD0-C81D-47E1-B4AC-EE7AE1DF597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18A6C3C9-1AF7-441C-8FEC-0BDCBD65E9C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155660</xdr:rowOff>
    </xdr:from>
    <xdr:ext cx="469744" cy="259045"/>
    <xdr:sp macro="" textlink="">
      <xdr:nvSpPr>
        <xdr:cNvPr id="835" name="n_1mainValue【消防施設】&#10;一人当たり面積">
          <a:extLst>
            <a:ext uri="{FF2B5EF4-FFF2-40B4-BE49-F238E27FC236}">
              <a16:creationId xmlns:a16="http://schemas.microsoft.com/office/drawing/2014/main" id="{7E0F74A1-4758-4ACD-AEAD-1720A1F1C0DB}"/>
            </a:ext>
          </a:extLst>
        </xdr:cNvPr>
        <xdr:cNvSpPr txBox="1"/>
      </xdr:nvSpPr>
      <xdr:spPr>
        <a:xfrm>
          <a:off x="21075727" y="149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9620</xdr:rowOff>
    </xdr:from>
    <xdr:ext cx="469744" cy="259045"/>
    <xdr:sp macro="" textlink="">
      <xdr:nvSpPr>
        <xdr:cNvPr id="836" name="n_2mainValue【消防施設】&#10;一人当たり面積">
          <a:extLst>
            <a:ext uri="{FF2B5EF4-FFF2-40B4-BE49-F238E27FC236}">
              <a16:creationId xmlns:a16="http://schemas.microsoft.com/office/drawing/2014/main" id="{550650EE-788C-469E-91D0-6020D366317C}"/>
            </a:ext>
          </a:extLst>
        </xdr:cNvPr>
        <xdr:cNvSpPr txBox="1"/>
      </xdr:nvSpPr>
      <xdr:spPr>
        <a:xfrm>
          <a:off x="20199427" y="1458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9628</xdr:rowOff>
    </xdr:from>
    <xdr:ext cx="469744" cy="259045"/>
    <xdr:sp macro="" textlink="">
      <xdr:nvSpPr>
        <xdr:cNvPr id="837" name="n_3mainValue【消防施設】&#10;一人当たり面積">
          <a:extLst>
            <a:ext uri="{FF2B5EF4-FFF2-40B4-BE49-F238E27FC236}">
              <a16:creationId xmlns:a16="http://schemas.microsoft.com/office/drawing/2014/main" id="{9698FE0C-8787-41FE-977E-13BB37E58DB1}"/>
            </a:ext>
          </a:extLst>
        </xdr:cNvPr>
        <xdr:cNvSpPr txBox="1"/>
      </xdr:nvSpPr>
      <xdr:spPr>
        <a:xfrm>
          <a:off x="19310427" y="1458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9647</xdr:rowOff>
    </xdr:from>
    <xdr:ext cx="469744" cy="259045"/>
    <xdr:sp macro="" textlink="">
      <xdr:nvSpPr>
        <xdr:cNvPr id="838" name="n_4mainValue【消防施設】&#10;一人当たり面積">
          <a:extLst>
            <a:ext uri="{FF2B5EF4-FFF2-40B4-BE49-F238E27FC236}">
              <a16:creationId xmlns:a16="http://schemas.microsoft.com/office/drawing/2014/main" id="{8ADA8B5F-783C-4642-9CA2-E5FEE272B700}"/>
            </a:ext>
          </a:extLst>
        </xdr:cNvPr>
        <xdr:cNvSpPr txBox="1"/>
      </xdr:nvSpPr>
      <xdr:spPr>
        <a:xfrm>
          <a:off x="18421427" y="145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0FCB5A3-DCC5-449A-AB2D-5770520005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80BB08C-5DB8-4751-97FB-DAB4220FD0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A269A59-8905-4BE9-BA99-42E7472887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B61B2EB2-5556-463C-8B65-131B6A724B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A0411835-84CF-4716-94C9-B2F82FD24F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1E37917D-5B6B-427F-B046-6A61D9CA2A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F17FA08-2074-43B5-A703-C5954CD79A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19209F1-D9A8-48BB-8101-2FAD74A99D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806B948E-7AA4-4FDD-97DD-3919AE4F78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B33A707-37EB-4BEC-8465-BE45143F0E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3D2B2A43-7C27-4352-89B8-B6C3660815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FD060173-1016-4C03-834E-9CEDBEE95C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47D5B5A-AA81-4F2F-819B-C214DB9AEE3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487A00FD-22D2-4A5C-8F4C-9D0471CAC03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E846CFB4-BE6F-4354-A528-035A020585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95E2B81F-90CE-45C6-8BFD-30503105CF9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FCF991C-6BB4-4813-941A-20CBA33FABC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7C036A87-7A51-4496-ADB7-358C1895E8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29DFAC5-54C3-4973-AE60-8C1EEC6B8D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4D0599F5-F9FC-4C18-BF02-118E594A79A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A77AFC54-D634-4989-8163-8E3F674780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E49BC45E-D0E8-4830-8349-55D9B8CD9B0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F2CCCC0-63E8-4E5E-9C49-A0B6366935B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D93AAFB8-6250-44A1-A74F-55097AF0AF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26F1F29-2E1D-4B2D-BE4E-A0B71E601D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41DF13EB-0726-4326-8A93-4A2F3487B3A4}"/>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30464D88-FA66-403C-98A9-7FF77252E9D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8BC5586C-DE21-482C-B699-DAE3FE9E529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3A51A7B8-AF9D-4C4E-A170-43E31CC804DE}"/>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2FC33952-7ED3-4736-84B7-61EDADC9C957}"/>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71157B7B-EF3F-4D8A-8C75-0189212E70B3}"/>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198CE1D6-4FA7-4E7C-8900-3EF09FE07986}"/>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859EF522-8579-45A3-8360-8561145332A6}"/>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D5DB76FA-216E-4F50-B1F4-C38B5B6B8956}"/>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5976C7B3-1868-4691-BAEE-57E02371813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79D36B01-F130-411E-8EC9-A4C9F8016587}"/>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F27465-BCEE-434D-AB51-A889458179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824E264-93A2-40F5-A89F-8BB749873E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4DFFD3E-BA32-47AD-98C5-C3D9EF4995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4F718CC-B901-4201-A95D-1967767FF8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7AC9E29-614F-4079-95A0-67D4860CA8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880" name="楕円 879">
          <a:extLst>
            <a:ext uri="{FF2B5EF4-FFF2-40B4-BE49-F238E27FC236}">
              <a16:creationId xmlns:a16="http://schemas.microsoft.com/office/drawing/2014/main" id="{D08C0DB4-187B-4FE1-ACFB-E0BF2C8A6410}"/>
            </a:ext>
          </a:extLst>
        </xdr:cNvPr>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881" name="【庁舎】&#10;有形固定資産減価償却率該当値テキスト">
          <a:extLst>
            <a:ext uri="{FF2B5EF4-FFF2-40B4-BE49-F238E27FC236}">
              <a16:creationId xmlns:a16="http://schemas.microsoft.com/office/drawing/2014/main" id="{BDF81C7F-D74F-4AE6-9248-D83F4D6BD528}"/>
            </a:ext>
          </a:extLst>
        </xdr:cNvPr>
        <xdr:cNvSpPr txBox="1"/>
      </xdr:nvSpPr>
      <xdr:spPr>
        <a:xfrm>
          <a:off x="16357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84182</xdr:rowOff>
    </xdr:from>
    <xdr:to>
      <xdr:col>81</xdr:col>
      <xdr:colOff>101600</xdr:colOff>
      <xdr:row>106</xdr:row>
      <xdr:rowOff>14332</xdr:rowOff>
    </xdr:to>
    <xdr:sp macro="" textlink="">
      <xdr:nvSpPr>
        <xdr:cNvPr id="882" name="楕円 881">
          <a:extLst>
            <a:ext uri="{FF2B5EF4-FFF2-40B4-BE49-F238E27FC236}">
              <a16:creationId xmlns:a16="http://schemas.microsoft.com/office/drawing/2014/main" id="{39A13D77-6A37-4A0A-9C82-E6D96E1610D9}"/>
            </a:ext>
          </a:extLst>
        </xdr:cNvPr>
        <xdr:cNvSpPr/>
      </xdr:nvSpPr>
      <xdr:spPr>
        <a:xfrm>
          <a:off x="15430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134982</xdr:rowOff>
    </xdr:from>
    <xdr:to>
      <xdr:col>85</xdr:col>
      <xdr:colOff>127000</xdr:colOff>
      <xdr:row>105</xdr:row>
      <xdr:rowOff>164374</xdr:rowOff>
    </xdr:to>
    <xdr:cxnSp macro="">
      <xdr:nvCxnSpPr>
        <xdr:cNvPr id="883" name="直線コネクタ 882">
          <a:extLst>
            <a:ext uri="{FF2B5EF4-FFF2-40B4-BE49-F238E27FC236}">
              <a16:creationId xmlns:a16="http://schemas.microsoft.com/office/drawing/2014/main" id="{17FB4B88-2160-48B1-8CBC-F3161E205BD9}"/>
            </a:ext>
          </a:extLst>
        </xdr:cNvPr>
        <xdr:cNvCxnSpPr/>
      </xdr:nvCxnSpPr>
      <xdr:spPr>
        <a:xfrm>
          <a:off x="15481300" y="181372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884" name="楕円 883">
          <a:extLst>
            <a:ext uri="{FF2B5EF4-FFF2-40B4-BE49-F238E27FC236}">
              <a16:creationId xmlns:a16="http://schemas.microsoft.com/office/drawing/2014/main" id="{A445E14D-469B-4415-B283-604D53E6DA7D}"/>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134982</xdr:rowOff>
    </xdr:to>
    <xdr:cxnSp macro="">
      <xdr:nvCxnSpPr>
        <xdr:cNvPr id="885" name="直線コネクタ 884">
          <a:extLst>
            <a:ext uri="{FF2B5EF4-FFF2-40B4-BE49-F238E27FC236}">
              <a16:creationId xmlns:a16="http://schemas.microsoft.com/office/drawing/2014/main" id="{6BAD31F1-079B-4772-8495-C922C4EFDDDF}"/>
            </a:ext>
          </a:extLst>
        </xdr:cNvPr>
        <xdr:cNvCxnSpPr/>
      </xdr:nvCxnSpPr>
      <xdr:spPr>
        <a:xfrm>
          <a:off x="14592300" y="181323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86" name="楕円 885">
          <a:extLst>
            <a:ext uri="{FF2B5EF4-FFF2-40B4-BE49-F238E27FC236}">
              <a16:creationId xmlns:a16="http://schemas.microsoft.com/office/drawing/2014/main" id="{30578241-D0A0-4686-BBF7-EA6A0ED16577}"/>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130084</xdr:rowOff>
    </xdr:to>
    <xdr:cxnSp macro="">
      <xdr:nvCxnSpPr>
        <xdr:cNvPr id="887" name="直線コネクタ 886">
          <a:extLst>
            <a:ext uri="{FF2B5EF4-FFF2-40B4-BE49-F238E27FC236}">
              <a16:creationId xmlns:a16="http://schemas.microsoft.com/office/drawing/2014/main" id="{98B4252A-2C8A-43A0-9CA2-3B84A88493D6}"/>
            </a:ext>
          </a:extLst>
        </xdr:cNvPr>
        <xdr:cNvCxnSpPr/>
      </xdr:nvCxnSpPr>
      <xdr:spPr>
        <a:xfrm>
          <a:off x="13703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888" name="楕円 887">
          <a:extLst>
            <a:ext uri="{FF2B5EF4-FFF2-40B4-BE49-F238E27FC236}">
              <a16:creationId xmlns:a16="http://schemas.microsoft.com/office/drawing/2014/main" id="{43B943C1-76AC-4EE6-8FBC-77937CCC53C5}"/>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99061</xdr:rowOff>
    </xdr:to>
    <xdr:cxnSp macro="">
      <xdr:nvCxnSpPr>
        <xdr:cNvPr id="889" name="直線コネクタ 888">
          <a:extLst>
            <a:ext uri="{FF2B5EF4-FFF2-40B4-BE49-F238E27FC236}">
              <a16:creationId xmlns:a16="http://schemas.microsoft.com/office/drawing/2014/main" id="{3716B11C-F3DC-487A-99EC-E35D223DCADE}"/>
            </a:ext>
          </a:extLst>
        </xdr:cNvPr>
        <xdr:cNvCxnSpPr/>
      </xdr:nvCxnSpPr>
      <xdr:spPr>
        <a:xfrm>
          <a:off x="12814300" y="180702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CCD61609-5820-4D9D-998A-8363189E3864}"/>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BD16A52B-12B0-422A-A24D-25785058F29E}"/>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69C6A223-9C1B-4692-A1A9-D0DD33A64975}"/>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2827FDAE-556A-482B-A0C2-A5AB2869D577}"/>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5459</xdr:rowOff>
    </xdr:from>
    <xdr:ext cx="405111" cy="259045"/>
    <xdr:sp macro="" textlink="">
      <xdr:nvSpPr>
        <xdr:cNvPr id="894" name="n_1mainValue【庁舎】&#10;有形固定資産減価償却率">
          <a:extLst>
            <a:ext uri="{FF2B5EF4-FFF2-40B4-BE49-F238E27FC236}">
              <a16:creationId xmlns:a16="http://schemas.microsoft.com/office/drawing/2014/main" id="{E363DC0B-AA99-48AF-90AC-5B62B4F68C8E}"/>
            </a:ext>
          </a:extLst>
        </xdr:cNvPr>
        <xdr:cNvSpPr txBox="1"/>
      </xdr:nvSpPr>
      <xdr:spPr>
        <a:xfrm>
          <a:off x="15266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895" name="n_2mainValue【庁舎】&#10;有形固定資産減価償却率">
          <a:extLst>
            <a:ext uri="{FF2B5EF4-FFF2-40B4-BE49-F238E27FC236}">
              <a16:creationId xmlns:a16="http://schemas.microsoft.com/office/drawing/2014/main" id="{E45A6FA2-456D-49B4-B403-5F522F6233D1}"/>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96" name="n_3mainValue【庁舎】&#10;有形固定資産減価償却率">
          <a:extLst>
            <a:ext uri="{FF2B5EF4-FFF2-40B4-BE49-F238E27FC236}">
              <a16:creationId xmlns:a16="http://schemas.microsoft.com/office/drawing/2014/main" id="{08B02762-0BD4-4A53-9825-335AFFD74535}"/>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897" name="n_4mainValue【庁舎】&#10;有形固定資産減価償却率">
          <a:extLst>
            <a:ext uri="{FF2B5EF4-FFF2-40B4-BE49-F238E27FC236}">
              <a16:creationId xmlns:a16="http://schemas.microsoft.com/office/drawing/2014/main" id="{54E33162-4CDA-41DC-A2E0-18E2BEF8F3E5}"/>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ADE1275-494B-40D2-A1A9-1E8625C479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E15D2EC-9266-40E4-85AC-10F0DB5882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19B8394-4536-4DE4-8878-60414E747B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8BDF8DF-A2C3-4586-91B8-2E53FEE5E6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E266B85-3D00-4D4F-9085-D712ABBB18D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BC4A1DF-67CA-42EF-AC62-78FF168035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1812A28-5DC5-4AF0-9604-AF18F9C97C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040F4E8-5E12-4D31-8C2B-E9B5888A43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1EA478D-FB69-44D0-9311-D694E9CB96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6598E3D-57A8-496C-87F1-331A9BA268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EDB8C3A5-0208-4BB8-9713-225596B324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15A5EEE1-7BE8-4DC4-8A09-2288904FB10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F84C0B67-CDED-4B09-BECC-A5CD1F4287A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1C0C2B24-28AF-47BA-904F-13EDE9D78B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CB29EAB6-B524-43EF-B5AB-6EFB84931E5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5B2A2E30-E8F8-42A9-9CD9-66501485BC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EE510D11-3EC2-4529-B756-54501A79782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7BD5DBEC-2ED2-4B05-AC6A-0472DEB9C82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E10E84FE-7179-47FD-B308-85406A5AE33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EB8E4B90-6C38-4AD4-A759-7F2C9E946C4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0C03993C-CEBB-402B-AB81-B3F7ECB55D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1D87DD87-9DA6-4ED7-A83B-359F8726C59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DE0BBA1-A158-4EA0-A722-F7D3B14AAA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D5095C9B-4542-4EED-AAB2-A9B8DD9024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2311BBD9-7BC4-437F-B7B5-65F5C0F75B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1E3570BB-0CB7-40FB-891C-19C62C7AEE27}"/>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A216C43B-E158-41AB-B0A0-9FF588DFE99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35100346-7DDD-4A9A-BCA3-6D8FA7AB337C}"/>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ABA05FC8-AACD-4E55-9E1D-72B672F7E5F5}"/>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78FCB608-846D-447E-8A78-F0EAC0811AE2}"/>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1B06EFC9-A2ED-4790-81D9-379C4F356678}"/>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C8EAED94-7E22-42DF-97FB-26522A86E703}"/>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120766D4-104C-4F84-8EE8-C892C6E7FB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E1BA0C88-886D-4E5D-97FB-58CC27A83606}"/>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A89CED92-0B42-45A8-95C4-FEFC39C9939A}"/>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6F8F602F-5A60-4415-B3F7-219D3105272F}"/>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7CE14CC-8B3D-4A4F-955A-7F224CF953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6331851-9F8A-4A1C-9512-55D466A7BE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13D72EE-8835-48AD-8C8B-E1D50DA93B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68808BF-89B8-497D-AF6B-E7C74570AD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759A87F-6C8E-4D8D-A066-5A0FAB496E2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123371</xdr:rowOff>
    </xdr:from>
    <xdr:to>
      <xdr:col>116</xdr:col>
      <xdr:colOff>114300</xdr:colOff>
      <xdr:row>105</xdr:row>
      <xdr:rowOff>53521</xdr:rowOff>
    </xdr:to>
    <xdr:sp macro="" textlink="">
      <xdr:nvSpPr>
        <xdr:cNvPr id="939" name="楕円 938">
          <a:extLst>
            <a:ext uri="{FF2B5EF4-FFF2-40B4-BE49-F238E27FC236}">
              <a16:creationId xmlns:a16="http://schemas.microsoft.com/office/drawing/2014/main" id="{78045F79-C222-4611-93E0-73BC43D74A77}"/>
            </a:ext>
          </a:extLst>
        </xdr:cNvPr>
        <xdr:cNvSpPr/>
      </xdr:nvSpPr>
      <xdr:spPr>
        <a:xfrm>
          <a:off x="22110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146248</xdr:rowOff>
    </xdr:from>
    <xdr:ext cx="469744" cy="259045"/>
    <xdr:sp macro="" textlink="">
      <xdr:nvSpPr>
        <xdr:cNvPr id="940" name="【庁舎】&#10;一人当たり面積該当値テキスト">
          <a:extLst>
            <a:ext uri="{FF2B5EF4-FFF2-40B4-BE49-F238E27FC236}">
              <a16:creationId xmlns:a16="http://schemas.microsoft.com/office/drawing/2014/main" id="{07436416-19C8-4A75-8C6E-16D9B2C2D95C}"/>
            </a:ext>
          </a:extLst>
        </xdr:cNvPr>
        <xdr:cNvSpPr txBox="1"/>
      </xdr:nvSpPr>
      <xdr:spPr>
        <a:xfrm>
          <a:off x="22199600"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41" name="楕円 940">
          <a:extLst>
            <a:ext uri="{FF2B5EF4-FFF2-40B4-BE49-F238E27FC236}">
              <a16:creationId xmlns:a16="http://schemas.microsoft.com/office/drawing/2014/main" id="{B234014E-8EA2-495B-88A3-9FEE4BA1EDDB}"/>
            </a:ext>
          </a:extLst>
        </xdr:cNvPr>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2721</xdr:rowOff>
    </xdr:from>
    <xdr:to>
      <xdr:col>116</xdr:col>
      <xdr:colOff>63500</xdr:colOff>
      <xdr:row>105</xdr:row>
      <xdr:rowOff>19050</xdr:rowOff>
    </xdr:to>
    <xdr:cxnSp macro="">
      <xdr:nvCxnSpPr>
        <xdr:cNvPr id="942" name="直線コネクタ 941">
          <a:extLst>
            <a:ext uri="{FF2B5EF4-FFF2-40B4-BE49-F238E27FC236}">
              <a16:creationId xmlns:a16="http://schemas.microsoft.com/office/drawing/2014/main" id="{9644C3C2-A6F0-42D3-95B7-FD7C3CE4A15F}"/>
            </a:ext>
          </a:extLst>
        </xdr:cNvPr>
        <xdr:cNvCxnSpPr/>
      </xdr:nvCxnSpPr>
      <xdr:spPr>
        <a:xfrm flipV="1">
          <a:off x="21323300" y="180049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152763</xdr:rowOff>
    </xdr:from>
    <xdr:to>
      <xdr:col>107</xdr:col>
      <xdr:colOff>101600</xdr:colOff>
      <xdr:row>105</xdr:row>
      <xdr:rowOff>82913</xdr:rowOff>
    </xdr:to>
    <xdr:sp macro="" textlink="">
      <xdr:nvSpPr>
        <xdr:cNvPr id="943" name="楕円 942">
          <a:extLst>
            <a:ext uri="{FF2B5EF4-FFF2-40B4-BE49-F238E27FC236}">
              <a16:creationId xmlns:a16="http://schemas.microsoft.com/office/drawing/2014/main" id="{617EFE08-EBF4-4839-ADD4-74D045B8830C}"/>
            </a:ext>
          </a:extLst>
        </xdr:cNvPr>
        <xdr:cNvSpPr/>
      </xdr:nvSpPr>
      <xdr:spPr>
        <a:xfrm>
          <a:off x="2038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32113</xdr:rowOff>
    </xdr:to>
    <xdr:cxnSp macro="">
      <xdr:nvCxnSpPr>
        <xdr:cNvPr id="944" name="直線コネクタ 943">
          <a:extLst>
            <a:ext uri="{FF2B5EF4-FFF2-40B4-BE49-F238E27FC236}">
              <a16:creationId xmlns:a16="http://schemas.microsoft.com/office/drawing/2014/main" id="{9F9CC843-BD07-4E70-8EB1-1663F1E6367D}"/>
            </a:ext>
          </a:extLst>
        </xdr:cNvPr>
        <xdr:cNvCxnSpPr/>
      </xdr:nvCxnSpPr>
      <xdr:spPr>
        <a:xfrm flipV="1">
          <a:off x="20434300" y="18021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165826</xdr:rowOff>
    </xdr:from>
    <xdr:to>
      <xdr:col>102</xdr:col>
      <xdr:colOff>165100</xdr:colOff>
      <xdr:row>105</xdr:row>
      <xdr:rowOff>95976</xdr:rowOff>
    </xdr:to>
    <xdr:sp macro="" textlink="">
      <xdr:nvSpPr>
        <xdr:cNvPr id="945" name="楕円 944">
          <a:extLst>
            <a:ext uri="{FF2B5EF4-FFF2-40B4-BE49-F238E27FC236}">
              <a16:creationId xmlns:a16="http://schemas.microsoft.com/office/drawing/2014/main" id="{297DCA1A-B50F-4F9E-8751-D2E5FDC5D562}"/>
            </a:ext>
          </a:extLst>
        </xdr:cNvPr>
        <xdr:cNvSpPr/>
      </xdr:nvSpPr>
      <xdr:spPr>
        <a:xfrm>
          <a:off x="19494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32113</xdr:rowOff>
    </xdr:from>
    <xdr:to>
      <xdr:col>107</xdr:col>
      <xdr:colOff>50800</xdr:colOff>
      <xdr:row>105</xdr:row>
      <xdr:rowOff>45176</xdr:rowOff>
    </xdr:to>
    <xdr:cxnSp macro="">
      <xdr:nvCxnSpPr>
        <xdr:cNvPr id="946" name="直線コネクタ 945">
          <a:extLst>
            <a:ext uri="{FF2B5EF4-FFF2-40B4-BE49-F238E27FC236}">
              <a16:creationId xmlns:a16="http://schemas.microsoft.com/office/drawing/2014/main" id="{16F39366-AD3A-4E32-A4B2-D9CA1171DE77}"/>
            </a:ext>
          </a:extLst>
        </xdr:cNvPr>
        <xdr:cNvCxnSpPr/>
      </xdr:nvCxnSpPr>
      <xdr:spPr>
        <a:xfrm flipV="1">
          <a:off x="19545300" y="18034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xdr:rowOff>
    </xdr:from>
    <xdr:to>
      <xdr:col>98</xdr:col>
      <xdr:colOff>38100</xdr:colOff>
      <xdr:row>105</xdr:row>
      <xdr:rowOff>109038</xdr:rowOff>
    </xdr:to>
    <xdr:sp macro="" textlink="">
      <xdr:nvSpPr>
        <xdr:cNvPr id="947" name="楕円 946">
          <a:extLst>
            <a:ext uri="{FF2B5EF4-FFF2-40B4-BE49-F238E27FC236}">
              <a16:creationId xmlns:a16="http://schemas.microsoft.com/office/drawing/2014/main" id="{66323983-9074-46E7-B7A9-A80AC280559D}"/>
            </a:ext>
          </a:extLst>
        </xdr:cNvPr>
        <xdr:cNvSpPr/>
      </xdr:nvSpPr>
      <xdr:spPr>
        <a:xfrm>
          <a:off x="18605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45176</xdr:rowOff>
    </xdr:from>
    <xdr:to>
      <xdr:col>102</xdr:col>
      <xdr:colOff>114300</xdr:colOff>
      <xdr:row>105</xdr:row>
      <xdr:rowOff>58238</xdr:rowOff>
    </xdr:to>
    <xdr:cxnSp macro="">
      <xdr:nvCxnSpPr>
        <xdr:cNvPr id="948" name="直線コネクタ 947">
          <a:extLst>
            <a:ext uri="{FF2B5EF4-FFF2-40B4-BE49-F238E27FC236}">
              <a16:creationId xmlns:a16="http://schemas.microsoft.com/office/drawing/2014/main" id="{6253499A-0F20-45C3-BB51-62BCBC9EB519}"/>
            </a:ext>
          </a:extLst>
        </xdr:cNvPr>
        <xdr:cNvCxnSpPr/>
      </xdr:nvCxnSpPr>
      <xdr:spPr>
        <a:xfrm flipV="1">
          <a:off x="18656300" y="18047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4D6296EA-41A7-40C4-A1F9-A1FBFB6E8C7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CC5D8EDE-E670-4AF7-BAB7-EE69EA4C8AA0}"/>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E7840AFE-76C2-4EFB-9DDA-6AAE2E0BEBB9}"/>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AA01F98F-05F0-4E96-8A81-D230271BEEE9}"/>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53" name="n_1mainValue【庁舎】&#10;一人当たり面積">
          <a:extLst>
            <a:ext uri="{FF2B5EF4-FFF2-40B4-BE49-F238E27FC236}">
              <a16:creationId xmlns:a16="http://schemas.microsoft.com/office/drawing/2014/main" id="{C9F26371-A9C1-4CFA-94A1-0249CB317A78}"/>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99440</xdr:rowOff>
    </xdr:from>
    <xdr:ext cx="469744" cy="259045"/>
    <xdr:sp macro="" textlink="">
      <xdr:nvSpPr>
        <xdr:cNvPr id="954" name="n_2mainValue【庁舎】&#10;一人当たり面積">
          <a:extLst>
            <a:ext uri="{FF2B5EF4-FFF2-40B4-BE49-F238E27FC236}">
              <a16:creationId xmlns:a16="http://schemas.microsoft.com/office/drawing/2014/main" id="{74927261-5746-4661-B67C-514D2E583A04}"/>
            </a:ext>
          </a:extLst>
        </xdr:cNvPr>
        <xdr:cNvSpPr txBox="1"/>
      </xdr:nvSpPr>
      <xdr:spPr>
        <a:xfrm>
          <a:off x="20199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112503</xdr:rowOff>
    </xdr:from>
    <xdr:ext cx="469744" cy="259045"/>
    <xdr:sp macro="" textlink="">
      <xdr:nvSpPr>
        <xdr:cNvPr id="955" name="n_3mainValue【庁舎】&#10;一人当たり面積">
          <a:extLst>
            <a:ext uri="{FF2B5EF4-FFF2-40B4-BE49-F238E27FC236}">
              <a16:creationId xmlns:a16="http://schemas.microsoft.com/office/drawing/2014/main" id="{48238F74-42AB-4520-B43D-8B12647DE670}"/>
            </a:ext>
          </a:extLst>
        </xdr:cNvPr>
        <xdr:cNvSpPr txBox="1"/>
      </xdr:nvSpPr>
      <xdr:spPr>
        <a:xfrm>
          <a:off x="19310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125565</xdr:rowOff>
    </xdr:from>
    <xdr:ext cx="469744" cy="259045"/>
    <xdr:sp macro="" textlink="">
      <xdr:nvSpPr>
        <xdr:cNvPr id="956" name="n_4mainValue【庁舎】&#10;一人当たり面積">
          <a:extLst>
            <a:ext uri="{FF2B5EF4-FFF2-40B4-BE49-F238E27FC236}">
              <a16:creationId xmlns:a16="http://schemas.microsoft.com/office/drawing/2014/main" id="{FA9DE720-2633-4946-9B62-4CD2583196FA}"/>
            </a:ext>
          </a:extLst>
        </xdr:cNvPr>
        <xdr:cNvSpPr txBox="1"/>
      </xdr:nvSpPr>
      <xdr:spPr>
        <a:xfrm>
          <a:off x="18421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547DC14D-A6DE-4CCB-905B-1D61A3B406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A753E23-CE3E-4322-A192-A5385CAA64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71C4C4DC-FA13-4A65-82F9-63AC47AE18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体育館・プール、福祉施設、、市民会館、一般廃棄物処理施設、保健センター・保健所、庁舎である。その中でも、体育館・プールと庁舎が類似団体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高い数値となっている。体育館・プールは、合併以前に建設した施設をそのまま保有し、個別に見ても有形固定資産減価償却率が高く、老朽化が進んだ施設が多くあるため、施設の集約、廃止等も視野に入れた施設管理を図る。庁舎については、</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年度に西有家庁舎の屋上防水改修などを行ったが、今後、その他の庁舎についても引き続き老朽化への対策と施設の適正化に努める。</a:t>
          </a:r>
        </a:p>
        <a:p>
          <a:r>
            <a:rPr kumimoji="1" lang="ja-JP" altLang="en-US" sz="1300">
              <a:latin typeface="ＭＳ Ｐゴシック" panose="020B0600070205080204" pitchFamily="50" charset="-128"/>
              <a:ea typeface="ＭＳ Ｐゴシック" panose="020B0600070205080204" pitchFamily="50" charset="-128"/>
            </a:rPr>
            <a:t>その他、図書館など類似団体内平均と比較し有形固定資産減価償却率が下回っている施設も含め、その多くが合併以前に建設された施設であり、個別で見ると老朽化が進んでいる施設も多くあることから、今後は、当市の公共施設等総合管理計画に固定資産台帳のデータや施設ごとの財務書類データを活用するなど、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定員適正化計画による職員数削減や地方債繰上償還による公債費の削減を図っている。前年度から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ポイント下回っている。引き続き集中改革プランに基づき、定員適正化並びに行財政改革への取組を通じて義務的経費の削減に努めるとともに、市税等の滞納徴収を強化するなど、財源の確保に努める。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59</xdr:row>
      <xdr:rowOff>164677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400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128481</xdr:rowOff>
    </xdr:from>
    <xdr:to>
      <xdr:col>19</xdr:col>
      <xdr:colOff>133350</xdr:colOff>
      <xdr:row>59</xdr:row>
      <xdr:rowOff>164677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4403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128481</xdr:rowOff>
    </xdr:from>
    <xdr:to>
      <xdr:col>15</xdr:col>
      <xdr:colOff>82550</xdr:colOff>
      <xdr:row>59</xdr:row>
      <xdr:rowOff>136525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4403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31962</xdr:rowOff>
    </xdr:from>
    <xdr:to>
      <xdr:col>11</xdr:col>
      <xdr:colOff>31750</xdr:colOff>
      <xdr:row>59</xdr:row>
      <xdr:rowOff>136525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4751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113877</xdr:rowOff>
    </xdr:from>
    <xdr:to>
      <xdr:col>19</xdr:col>
      <xdr:colOff>184150</xdr:colOff>
      <xdr:row>60</xdr:row>
      <xdr:rowOff>44027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54204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77681</xdr:rowOff>
    </xdr:from>
    <xdr:to>
      <xdr:col>15</xdr:col>
      <xdr:colOff>133350</xdr:colOff>
      <xdr:row>60</xdr:row>
      <xdr:rowOff>7831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18008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152612</xdr:rowOff>
    </xdr:from>
    <xdr:to>
      <xdr:col>7</xdr:col>
      <xdr:colOff>31750</xdr:colOff>
      <xdr:row>59</xdr:row>
      <xdr:rowOff>82762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92939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人当たりに対する金額は、類似団体平均を</a:t>
          </a:r>
          <a:r>
            <a:rPr kumimoji="1" lang="en-US" altLang="ja-JP" sz="1300">
              <a:latin typeface="ＭＳ Ｐゴシック" panose="020B0600070205080204" pitchFamily="50" charset="-128"/>
              <a:ea typeface="ＭＳ Ｐゴシック" panose="020B0600070205080204" pitchFamily="50" charset="-128"/>
            </a:rPr>
            <a:t>21,650</a:t>
          </a:r>
          <a:r>
            <a:rPr kumimoji="1" lang="ja-JP" altLang="en-US" sz="1300">
              <a:latin typeface="ＭＳ Ｐゴシック" panose="020B0600070205080204" pitchFamily="50" charset="-128"/>
              <a:ea typeface="ＭＳ Ｐゴシック" panose="020B0600070205080204" pitchFamily="50" charset="-128"/>
            </a:rPr>
            <a:t>円下回った。平成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年の合併以降、人件費が要因となり類似団体平均値より高い水準だったが、定員適正化に取り組んできた結果、平成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次定員適正化計画により更なる人件費抑制を図るとともに、施設等の維持管理経費見直しなどの行財政改革を進め、コスト低減を図る。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70196</xdr:rowOff>
    </xdr:from>
    <xdr:to>
      <xdr:col>23</xdr:col>
      <xdr:colOff>133350</xdr:colOff>
      <xdr:row>82</xdr:row>
      <xdr:rowOff>113906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29096"/>
          <a:ext cx="838200" cy="4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65388</xdr:rowOff>
    </xdr:from>
    <xdr:to>
      <xdr:col>19</xdr:col>
      <xdr:colOff>133350</xdr:colOff>
      <xdr:row>82</xdr:row>
      <xdr:rowOff>70196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24288"/>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54564</xdr:rowOff>
    </xdr:from>
    <xdr:to>
      <xdr:col>15</xdr:col>
      <xdr:colOff>82550</xdr:colOff>
      <xdr:row>82</xdr:row>
      <xdr:rowOff>65388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13464"/>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41655</xdr:rowOff>
    </xdr:from>
    <xdr:to>
      <xdr:col>11</xdr:col>
      <xdr:colOff>31750</xdr:colOff>
      <xdr:row>82</xdr:row>
      <xdr:rowOff>54564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00555"/>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63106</xdr:rowOff>
    </xdr:from>
    <xdr:to>
      <xdr:col>23</xdr:col>
      <xdr:colOff>184150</xdr:colOff>
      <xdr:row>82</xdr:row>
      <xdr:rowOff>164706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79633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19396</xdr:rowOff>
    </xdr:from>
    <xdr:to>
      <xdr:col>19</xdr:col>
      <xdr:colOff>184150</xdr:colOff>
      <xdr:row>82</xdr:row>
      <xdr:rowOff>120996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131173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14588</xdr:rowOff>
    </xdr:from>
    <xdr:to>
      <xdr:col>15</xdr:col>
      <xdr:colOff>133350</xdr:colOff>
      <xdr:row>82</xdr:row>
      <xdr:rowOff>116188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126365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4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3764</xdr:rowOff>
    </xdr:from>
    <xdr:to>
      <xdr:col>11</xdr:col>
      <xdr:colOff>82550</xdr:colOff>
      <xdr:row>82</xdr:row>
      <xdr:rowOff>105364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115541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3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162305</xdr:rowOff>
    </xdr:from>
    <xdr:to>
      <xdr:col>7</xdr:col>
      <xdr:colOff>31750</xdr:colOff>
      <xdr:row>82</xdr:row>
      <xdr:rowOff>92455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4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102632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1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町合併後、行財政基盤確立のため、職員数の削減に向けた定員適正化計画の実施に取り組んだ結果、平成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a:t>
          </a:r>
          <a:r>
            <a:rPr kumimoji="1" lang="ja-JP" altLang="en-US" sz="1300">
              <a:latin typeface="ＭＳ Ｐゴシック" panose="020B0600070205080204" pitchFamily="50" charset="-128"/>
              <a:ea typeface="ＭＳ Ｐゴシック" panose="020B0600070205080204" pitchFamily="50" charset="-128"/>
            </a:rPr>
            <a:t>に基づく職員数削減を実施し、より適正な定員管理に努める。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3568</xdr:rowOff>
    </xdr:from>
    <xdr:to>
      <xdr:col>81</xdr:col>
      <xdr:colOff>44450</xdr:colOff>
      <xdr:row>60</xdr:row>
      <xdr:rowOff>27698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05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3568</xdr:rowOff>
    </xdr:from>
    <xdr:to>
      <xdr:col>77</xdr:col>
      <xdr:colOff>44450</xdr:colOff>
      <xdr:row>60</xdr:row>
      <xdr:rowOff>15059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9056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169273</xdr:rowOff>
    </xdr:from>
    <xdr:to>
      <xdr:col>72</xdr:col>
      <xdr:colOff>203200</xdr:colOff>
      <xdr:row>60</xdr:row>
      <xdr:rowOff>15059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482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153186</xdr:rowOff>
    </xdr:from>
    <xdr:to>
      <xdr:col>68</xdr:col>
      <xdr:colOff>152400</xdr:colOff>
      <xdr:row>59</xdr:row>
      <xdr:rowOff>169273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873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148348</xdr:rowOff>
    </xdr:from>
    <xdr:to>
      <xdr:col>81</xdr:col>
      <xdr:colOff>95250</xdr:colOff>
      <xdr:row>60</xdr:row>
      <xdr:rowOff>78498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164875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124218</xdr:rowOff>
    </xdr:from>
    <xdr:to>
      <xdr:col>77</xdr:col>
      <xdr:colOff>95250</xdr:colOff>
      <xdr:row>60</xdr:row>
      <xdr:rowOff>54368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64545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0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76036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118473</xdr:rowOff>
    </xdr:from>
    <xdr:to>
      <xdr:col>68</xdr:col>
      <xdr:colOff>203200</xdr:colOff>
      <xdr:row>60</xdr:row>
      <xdr:rowOff>48623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58800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102386</xdr:rowOff>
    </xdr:from>
    <xdr:to>
      <xdr:col>64</xdr:col>
      <xdr:colOff>152400</xdr:colOff>
      <xdr:row>60</xdr:row>
      <xdr:rowOff>32536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42713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ポイント下回った。しかしながら、令和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自転車歩行者専用道路整備事業、学校給食関連施設整備事業、多目的運動広場整備事業等の大型事業にかかる地方債を借り入れており、今後の公債費の増が見込まれるため、政策評価を踏まえ、「第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期南島原市総合計画」</a:t>
          </a:r>
          <a:r>
            <a:rPr kumimoji="1" lang="ja-JP" altLang="en-US" sz="1300">
              <a:latin typeface="ＭＳ Ｐゴシック" panose="020B0600070205080204" pitchFamily="50" charset="-128"/>
              <a:ea typeface="ＭＳ Ｐゴシック" panose="020B0600070205080204" pitchFamily="50" charset="-128"/>
            </a:rPr>
            <a:t>に位置づけた重点プロジェクトを中心に財源を重点配分するとともに、財源確保については、地方債に過度な依存をすることのない財政運営に努める。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83397</xdr:rowOff>
    </xdr:from>
    <xdr:to>
      <xdr:col>81</xdr:col>
      <xdr:colOff>44450</xdr:colOff>
      <xdr:row>35</xdr:row>
      <xdr:rowOff>97472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084147"/>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97472</xdr:rowOff>
    </xdr:from>
    <xdr:to>
      <xdr:col>77</xdr:col>
      <xdr:colOff>44450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0982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36</xdr:row>
      <xdr:rowOff>24553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14045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24553</xdr:rowOff>
    </xdr:from>
    <xdr:to>
      <xdr:col>68</xdr:col>
      <xdr:colOff>152400</xdr:colOff>
      <xdr:row>36</xdr:row>
      <xdr:rowOff>96943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1967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32597</xdr:rowOff>
    </xdr:from>
    <xdr:to>
      <xdr:col>81</xdr:col>
      <xdr:colOff>95250</xdr:colOff>
      <xdr:row>35</xdr:row>
      <xdr:rowOff>134197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125324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595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46672</xdr:rowOff>
    </xdr:from>
    <xdr:to>
      <xdr:col>77</xdr:col>
      <xdr:colOff>95250</xdr:colOff>
      <xdr:row>35</xdr:row>
      <xdr:rowOff>148272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158449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816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88900</xdr:rowOff>
    </xdr:from>
    <xdr:to>
      <xdr:col>73</xdr:col>
      <xdr:colOff>44450</xdr:colOff>
      <xdr:row>36</xdr:row>
      <xdr:rowOff>19050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29227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145203</xdr:rowOff>
    </xdr:from>
    <xdr:to>
      <xdr:col>68</xdr:col>
      <xdr:colOff>203200</xdr:colOff>
      <xdr:row>36</xdr:row>
      <xdr:rowOff>75353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85530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46143</xdr:rowOff>
    </xdr:from>
    <xdr:to>
      <xdr:col>64</xdr:col>
      <xdr:colOff>152400</xdr:colOff>
      <xdr:row>36</xdr:row>
      <xdr:rowOff>147743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157920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り組み、健全な行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76199</xdr:rowOff>
    </xdr:from>
    <xdr:ext cx="9099176" cy="542925"/>
    <xdr:sp macro="" textlink="">
      <xdr:nvSpPr>
        <xdr:cNvPr id="456" name="テキスト ボックス 455">
          <a:extLst>
            <a:ext uri="{FF2B5EF4-FFF2-40B4-BE49-F238E27FC236}">
              <a16:creationId xmlns:a16="http://schemas.microsoft.com/office/drawing/2014/main" id="{75E8A22A-0F63-4B56-A4FC-C53E03B29B4D}"/>
            </a:ext>
          </a:extLst>
        </xdr:cNvPr>
        <xdr:cNvSpPr txBox="1"/>
      </xdr:nvSpPr>
      <xdr:spPr>
        <a:xfrm>
          <a:off x="762000" y="4533899"/>
          <a:ext cx="9099176" cy="542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   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年の合併以降、集中改革プランに掲げた定員適正化計画により職員数削減に努めているが、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月から導入された会計年度任用職員制度により委員等報酬が増となった。また、職員給の減などに伴い</a:t>
          </a:r>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ポイント減少となり、類似団体平均値と比較すると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ポイント下回った。引き続き、第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次定員適正化計画に基づく職員数削減など行財政改革への取組により人件費の削減に努める。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月から会計年度任用職員制度が導入され、賃金が廃止となったことに伴い令和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年度数値が減少し、令和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年度においても前年度数値から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ポイント減少となり前年度並みとなった。類似団体平均値と比較しても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ポイント下回っている。物件費は、順次事務の合理化等により費用の削減に努めるとともに、施設等の維持管理経費見直しなどの行財政改革を進め、コストの低減を図る。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施設型給付事業費や生活保護費などが減となったこと、地方交付税額が前年度から増額したことにより、前年度と比較すると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ポイント減少している。引き続き、財政改革への取組を通じて費用の削減に努めるとともに、資格審査等の適正化など経常経費の削減に努める。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55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維持補修費は微増したものの国民健康保険事業特別会計繰出金の減少により、前年度数値と比較すると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ポイント減少し、類似団体平均値においても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ポイント下回った。国民健康保険事業特別会計においては、引き続き、保険税収納対策、医療費適正化対策などを図り、普通会計の負担額縮減を図る。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66584</xdr:rowOff>
    </xdr:from>
    <xdr:to>
      <xdr:col>82</xdr:col>
      <xdr:colOff>107950</xdr:colOff>
      <xdr:row>55</xdr:row>
      <xdr:rowOff>125367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633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56</xdr:row>
      <xdr:rowOff>19231</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551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19231</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7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15784</xdr:rowOff>
    </xdr:from>
    <xdr:to>
      <xdr:col>82</xdr:col>
      <xdr:colOff>158750</xdr:colOff>
      <xdr:row>55</xdr:row>
      <xdr:rowOff>117384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32311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139881</xdr:rowOff>
    </xdr:from>
    <xdr:to>
      <xdr:col>74</xdr:col>
      <xdr:colOff>31750</xdr:colOff>
      <xdr:row>56</xdr:row>
      <xdr:rowOff>70031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47551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年度では下水道事業会計負担金が増となったことにより数値が増加したが、令和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年度では下水道事業会計負担金が減となったことから前年度数値から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ポイント減少した。類似団体平均値と比較すると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ポイント上回っているため、引き続き、政策評価制度における点検・評価の実施により補助金等の見直しを行うとともに、明確な基準設定を行うなど、経費の縮減に努める。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08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62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8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年度に繰上償還を行い、後年度の公債費の抑制を図ってきた。平成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年度からの推移を見ると改善傾向にあったが、令和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年度は前年度より多くの繰上償還を行ったことと</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近年の大型事業に伴う元金償還開始により、</a:t>
          </a:r>
          <a:r>
            <a:rPr kumimoji="1" lang="ja-JP" altLang="en-US" sz="1200">
              <a:latin typeface="ＭＳ Ｐゴシック" panose="020B0600070205080204" pitchFamily="50" charset="-128"/>
              <a:ea typeface="ＭＳ Ｐゴシック" panose="020B0600070205080204" pitchFamily="50" charset="-128"/>
            </a:rPr>
            <a:t>前年度数値を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ポイント上回った。類似団体平均値と比較すると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ポイント下回っているが、財源確保については地方債に過度な依存をすることがないよう適正な地方債管理に努める。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148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4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286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90424</xdr:rowOff>
    </xdr:from>
    <xdr:to>
      <xdr:col>11</xdr:col>
      <xdr:colOff>9525</xdr:colOff>
      <xdr:row>75</xdr:row>
      <xdr:rowOff>124714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9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55626</xdr:rowOff>
    </xdr:from>
    <xdr:to>
      <xdr:col>24</xdr:col>
      <xdr:colOff>76200</xdr:colOff>
      <xdr:row>75</xdr:row>
      <xdr:rowOff>157226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72153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39624</xdr:rowOff>
    </xdr:from>
    <xdr:to>
      <xdr:col>11</xdr:col>
      <xdr:colOff>60325</xdr:colOff>
      <xdr:row>75</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6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73914</xdr:rowOff>
    </xdr:from>
    <xdr:to>
      <xdr:col>6</xdr:col>
      <xdr:colOff>171450</xdr:colOff>
      <xdr:row>76</xdr:row>
      <xdr:rowOff>4065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人件費、物件費、扶助費、補助費等、繰出金が減少し、維持補修費は増加したものの、地方交付税の増額が要因となり、前年度数値を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ポイント下回った。類似団体平均値と比較すると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ポイント下回っている状況であるが、今後も行財政改革に取り組み、適正かつ健全な行財政運営に努める。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83565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81813"/>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14987</xdr:rowOff>
    </xdr:from>
    <xdr:to>
      <xdr:col>78</xdr:col>
      <xdr:colOff>69850</xdr:colOff>
      <xdr:row>79</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595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154432</xdr:rowOff>
    </xdr:from>
    <xdr:to>
      <xdr:col>73</xdr:col>
      <xdr:colOff>180975</xdr:colOff>
      <xdr:row>79</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275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4008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74440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7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144542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4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75964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104546</xdr:rowOff>
    </xdr:from>
    <xdr:to>
      <xdr:col>29</xdr:col>
      <xdr:colOff>127000</xdr:colOff>
      <xdr:row>16</xdr:row>
      <xdr:rowOff>171272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5371"/>
          <a:ext cx="647700" cy="66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171272</xdr:rowOff>
    </xdr:from>
    <xdr:to>
      <xdr:col>26</xdr:col>
      <xdr:colOff>50800</xdr:colOff>
      <xdr:row>17</xdr:row>
      <xdr:rowOff>3912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2097"/>
          <a:ext cx="698500" cy="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800</xdr:rowOff>
    </xdr:from>
    <xdr:to>
      <xdr:col>22</xdr:col>
      <xdr:colOff>114300</xdr:colOff>
      <xdr:row>17</xdr:row>
      <xdr:rowOff>3912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63075"/>
          <a:ext cx="698500" cy="3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800</xdr:rowOff>
    </xdr:from>
    <xdr:to>
      <xdr:col>18</xdr:col>
      <xdr:colOff>177800</xdr:colOff>
      <xdr:row>17</xdr:row>
      <xdr:rowOff>75781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3075"/>
          <a:ext cx="698500" cy="7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53746</xdr:rowOff>
    </xdr:from>
    <xdr:to>
      <xdr:col>29</xdr:col>
      <xdr:colOff>177800</xdr:colOff>
      <xdr:row>16</xdr:row>
      <xdr:rowOff>155346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25823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120472</xdr:rowOff>
    </xdr:from>
    <xdr:to>
      <xdr:col>26</xdr:col>
      <xdr:colOff>101600</xdr:colOff>
      <xdr:row>17</xdr:row>
      <xdr:rowOff>50622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35399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7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124562</xdr:rowOff>
    </xdr:from>
    <xdr:to>
      <xdr:col>22</xdr:col>
      <xdr:colOff>165100</xdr:colOff>
      <xdr:row>17</xdr:row>
      <xdr:rowOff>54712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39489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121450</xdr:rowOff>
    </xdr:from>
    <xdr:to>
      <xdr:col>19</xdr:col>
      <xdr:colOff>38100</xdr:colOff>
      <xdr:row>17</xdr:row>
      <xdr:rowOff>51600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61777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24981</xdr:rowOff>
    </xdr:from>
    <xdr:to>
      <xdr:col>15</xdr:col>
      <xdr:colOff>101600</xdr:colOff>
      <xdr:row>17</xdr:row>
      <xdr:rowOff>126581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111358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149738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1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139561</xdr:rowOff>
    </xdr:from>
    <xdr:to>
      <xdr:col>29</xdr:col>
      <xdr:colOff>127000</xdr:colOff>
      <xdr:row>38</xdr:row>
      <xdr:rowOff>156588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607161"/>
          <a:ext cx="647700" cy="17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138049</xdr:rowOff>
    </xdr:from>
    <xdr:to>
      <xdr:col>26</xdr:col>
      <xdr:colOff>50800</xdr:colOff>
      <xdr:row>38</xdr:row>
      <xdr:rowOff>156588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605649"/>
          <a:ext cx="698500" cy="1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114050</xdr:rowOff>
    </xdr:from>
    <xdr:to>
      <xdr:col>22</xdr:col>
      <xdr:colOff>114300</xdr:colOff>
      <xdr:row>38</xdr:row>
      <xdr:rowOff>138049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81650"/>
          <a:ext cx="698500" cy="23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83307</xdr:rowOff>
    </xdr:from>
    <xdr:to>
      <xdr:col>18</xdr:col>
      <xdr:colOff>177800</xdr:colOff>
      <xdr:row>38</xdr:row>
      <xdr:rowOff>114050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550907"/>
          <a:ext cx="698500" cy="3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88761</xdr:rowOff>
    </xdr:from>
    <xdr:to>
      <xdr:col>29</xdr:col>
      <xdr:colOff>177800</xdr:colOff>
      <xdr:row>39</xdr:row>
      <xdr:rowOff>18911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55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340238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4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105788</xdr:rowOff>
    </xdr:from>
    <xdr:to>
      <xdr:col>26</xdr:col>
      <xdr:colOff>101600</xdr:colOff>
      <xdr:row>39</xdr:row>
      <xdr:rowOff>35938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57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20715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65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87249</xdr:rowOff>
    </xdr:from>
    <xdr:to>
      <xdr:col>22</xdr:col>
      <xdr:colOff>165100</xdr:colOff>
      <xdr:row>39</xdr:row>
      <xdr:rowOff>17399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55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2176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6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63250</xdr:rowOff>
    </xdr:from>
    <xdr:to>
      <xdr:col>19</xdr:col>
      <xdr:colOff>38100</xdr:colOff>
      <xdr:row>38</xdr:row>
      <xdr:rowOff>164850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53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149627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32507</xdr:rowOff>
    </xdr:from>
    <xdr:to>
      <xdr:col>15</xdr:col>
      <xdr:colOff>101600</xdr:colOff>
      <xdr:row>38</xdr:row>
      <xdr:rowOff>134107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50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118884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8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92164</xdr:rowOff>
    </xdr:from>
    <xdr:to>
      <xdr:col>24</xdr:col>
      <xdr:colOff>63500</xdr:colOff>
      <xdr:row>36</xdr:row>
      <xdr:rowOff>130378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4364"/>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130378</xdr:rowOff>
    </xdr:from>
    <xdr:to>
      <xdr:col>19</xdr:col>
      <xdr:colOff>177800</xdr:colOff>
      <xdr:row>36</xdr:row>
      <xdr:rowOff>163957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2578"/>
          <a:ext cx="889000" cy="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121984</xdr:rowOff>
    </xdr:from>
    <xdr:to>
      <xdr:col>15</xdr:col>
      <xdr:colOff>50800</xdr:colOff>
      <xdr:row>36</xdr:row>
      <xdr:rowOff>163957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4184"/>
          <a:ext cx="8890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121984</xdr:rowOff>
    </xdr:from>
    <xdr:to>
      <xdr:col>10</xdr:col>
      <xdr:colOff>114300</xdr:colOff>
      <xdr:row>36</xdr:row>
      <xdr:rowOff>145224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4184"/>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41364</xdr:rowOff>
    </xdr:from>
    <xdr:to>
      <xdr:col>24</xdr:col>
      <xdr:colOff>114300</xdr:colOff>
      <xdr:row>36</xdr:row>
      <xdr:rowOff>142964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19791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79578</xdr:rowOff>
    </xdr:from>
    <xdr:to>
      <xdr:col>20</xdr:col>
      <xdr:colOff>38100</xdr:colOff>
      <xdr:row>37</xdr:row>
      <xdr:rowOff>9728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113157</xdr:rowOff>
    </xdr:from>
    <xdr:to>
      <xdr:col>15</xdr:col>
      <xdr:colOff>101600</xdr:colOff>
      <xdr:row>37</xdr:row>
      <xdr:rowOff>43307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59834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71184</xdr:rowOff>
    </xdr:from>
    <xdr:to>
      <xdr:col>10</xdr:col>
      <xdr:colOff>165100</xdr:colOff>
      <xdr:row>37</xdr:row>
      <xdr:rowOff>1334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94424</xdr:rowOff>
    </xdr:from>
    <xdr:to>
      <xdr:col>6</xdr:col>
      <xdr:colOff>38100</xdr:colOff>
      <xdr:row>37</xdr:row>
      <xdr:rowOff>24574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41101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111431</xdr:rowOff>
    </xdr:from>
    <xdr:to>
      <xdr:col>24</xdr:col>
      <xdr:colOff>63500</xdr:colOff>
      <xdr:row>57</xdr:row>
      <xdr:rowOff>154175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84081"/>
          <a:ext cx="8382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153091</xdr:rowOff>
    </xdr:from>
    <xdr:to>
      <xdr:col>19</xdr:col>
      <xdr:colOff>177800</xdr:colOff>
      <xdr:row>57</xdr:row>
      <xdr:rowOff>154175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5741"/>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153091</xdr:rowOff>
    </xdr:from>
    <xdr:to>
      <xdr:col>15</xdr:col>
      <xdr:colOff>50800</xdr:colOff>
      <xdr:row>57</xdr:row>
      <xdr:rowOff>162670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574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162670</xdr:rowOff>
    </xdr:from>
    <xdr:to>
      <xdr:col>10</xdr:col>
      <xdr:colOff>114300</xdr:colOff>
      <xdr:row>57</xdr:row>
      <xdr:rowOff>167891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35320"/>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60631</xdr:rowOff>
    </xdr:from>
    <xdr:to>
      <xdr:col>24</xdr:col>
      <xdr:colOff>114300</xdr:colOff>
      <xdr:row>57</xdr:row>
      <xdr:rowOff>162231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103375</xdr:rowOff>
    </xdr:from>
    <xdr:to>
      <xdr:col>20</xdr:col>
      <xdr:colOff>38100</xdr:colOff>
      <xdr:row>58</xdr:row>
      <xdr:rowOff>33525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24652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102291</xdr:rowOff>
    </xdr:from>
    <xdr:to>
      <xdr:col>15</xdr:col>
      <xdr:colOff>101600</xdr:colOff>
      <xdr:row>58</xdr:row>
      <xdr:rowOff>32441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23568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111870</xdr:rowOff>
    </xdr:from>
    <xdr:to>
      <xdr:col>10</xdr:col>
      <xdr:colOff>165100</xdr:colOff>
      <xdr:row>58</xdr:row>
      <xdr:rowOff>42020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33147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117091</xdr:rowOff>
    </xdr:from>
    <xdr:to>
      <xdr:col>6</xdr:col>
      <xdr:colOff>38100</xdr:colOff>
      <xdr:row>58</xdr:row>
      <xdr:rowOff>47241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38368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170610</xdr:rowOff>
    </xdr:from>
    <xdr:to>
      <xdr:col>24</xdr:col>
      <xdr:colOff>63500</xdr:colOff>
      <xdr:row>79</xdr:row>
      <xdr:rowOff>3634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3710"/>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3634</xdr:rowOff>
    </xdr:from>
    <xdr:to>
      <xdr:col>19</xdr:col>
      <xdr:colOff>177800</xdr:colOff>
      <xdr:row>79</xdr:row>
      <xdr:rowOff>6623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8184"/>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6623</xdr:rowOff>
    </xdr:from>
    <xdr:to>
      <xdr:col>15</xdr:col>
      <xdr:colOff>50800</xdr:colOff>
      <xdr:row>79</xdr:row>
      <xdr:rowOff>9382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1173"/>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9382</xdr:rowOff>
    </xdr:from>
    <xdr:to>
      <xdr:col>10</xdr:col>
      <xdr:colOff>114300</xdr:colOff>
      <xdr:row>79</xdr:row>
      <xdr:rowOff>54318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3932"/>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119810</xdr:rowOff>
    </xdr:from>
    <xdr:to>
      <xdr:col>24</xdr:col>
      <xdr:colOff>114300</xdr:colOff>
      <xdr:row>79</xdr:row>
      <xdr:rowOff>49960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34737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124284</xdr:rowOff>
    </xdr:from>
    <xdr:to>
      <xdr:col>20</xdr:col>
      <xdr:colOff>38100</xdr:colOff>
      <xdr:row>79</xdr:row>
      <xdr:rowOff>54434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45561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127273</xdr:rowOff>
    </xdr:from>
    <xdr:to>
      <xdr:col>15</xdr:col>
      <xdr:colOff>101600</xdr:colOff>
      <xdr:row>79</xdr:row>
      <xdr:rowOff>57423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48550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130032</xdr:rowOff>
    </xdr:from>
    <xdr:to>
      <xdr:col>10</xdr:col>
      <xdr:colOff>165100</xdr:colOff>
      <xdr:row>79</xdr:row>
      <xdr:rowOff>60182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51309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3518</xdr:rowOff>
    </xdr:from>
    <xdr:to>
      <xdr:col>6</xdr:col>
      <xdr:colOff>38100</xdr:colOff>
      <xdr:row>79</xdr:row>
      <xdr:rowOff>105118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96245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4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48520</xdr:rowOff>
    </xdr:from>
    <xdr:to>
      <xdr:col>24</xdr:col>
      <xdr:colOff>63500</xdr:colOff>
      <xdr:row>95</xdr:row>
      <xdr:rowOff>83342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64820"/>
          <a:ext cx="838200" cy="20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83342</xdr:rowOff>
    </xdr:from>
    <xdr:to>
      <xdr:col>19</xdr:col>
      <xdr:colOff>177800</xdr:colOff>
      <xdr:row>95</xdr:row>
      <xdr:rowOff>111491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71092"/>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111491</xdr:rowOff>
    </xdr:from>
    <xdr:to>
      <xdr:col>15</xdr:col>
      <xdr:colOff>50800</xdr:colOff>
      <xdr:row>95</xdr:row>
      <xdr:rowOff>167025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9241"/>
          <a:ext cx="8890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147693</xdr:rowOff>
    </xdr:from>
    <xdr:to>
      <xdr:col>10</xdr:col>
      <xdr:colOff>114300</xdr:colOff>
      <xdr:row>95</xdr:row>
      <xdr:rowOff>167025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35443"/>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169170</xdr:rowOff>
    </xdr:from>
    <xdr:to>
      <xdr:col>24</xdr:col>
      <xdr:colOff>114300</xdr:colOff>
      <xdr:row>94</xdr:row>
      <xdr:rowOff>99320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20597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32542</xdr:rowOff>
    </xdr:from>
    <xdr:to>
      <xdr:col>20</xdr:col>
      <xdr:colOff>38100</xdr:colOff>
      <xdr:row>95</xdr:row>
      <xdr:rowOff>134142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150669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60691</xdr:rowOff>
    </xdr:from>
    <xdr:to>
      <xdr:col>15</xdr:col>
      <xdr:colOff>101600</xdr:colOff>
      <xdr:row>95</xdr:row>
      <xdr:rowOff>162291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7368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116225</xdr:rowOff>
    </xdr:from>
    <xdr:to>
      <xdr:col>10</xdr:col>
      <xdr:colOff>165100</xdr:colOff>
      <xdr:row>96</xdr:row>
      <xdr:rowOff>46375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62902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7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96893</xdr:rowOff>
    </xdr:from>
    <xdr:to>
      <xdr:col>6</xdr:col>
      <xdr:colOff>38100</xdr:colOff>
      <xdr:row>96</xdr:row>
      <xdr:rowOff>27043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8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43570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107639</xdr:rowOff>
    </xdr:from>
    <xdr:to>
      <xdr:col>55</xdr:col>
      <xdr:colOff>0</xdr:colOff>
      <xdr:row>36</xdr:row>
      <xdr:rowOff>140161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36939"/>
          <a:ext cx="838200" cy="3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107639</xdr:rowOff>
    </xdr:from>
    <xdr:to>
      <xdr:col>50</xdr:col>
      <xdr:colOff>114300</xdr:colOff>
      <xdr:row>37</xdr:row>
      <xdr:rowOff>30959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36939"/>
          <a:ext cx="889000" cy="4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30959</xdr:rowOff>
    </xdr:from>
    <xdr:to>
      <xdr:col>45</xdr:col>
      <xdr:colOff>177800</xdr:colOff>
      <xdr:row>37</xdr:row>
      <xdr:rowOff>88166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4609"/>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88166</xdr:rowOff>
    </xdr:from>
    <xdr:to>
      <xdr:col>41</xdr:col>
      <xdr:colOff>50800</xdr:colOff>
      <xdr:row>37</xdr:row>
      <xdr:rowOff>160293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31816"/>
          <a:ext cx="889000" cy="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89361</xdr:rowOff>
    </xdr:from>
    <xdr:to>
      <xdr:col>55</xdr:col>
      <xdr:colOff>50800</xdr:colOff>
      <xdr:row>37</xdr:row>
      <xdr:rowOff>19511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112238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56839</xdr:rowOff>
    </xdr:from>
    <xdr:to>
      <xdr:col>50</xdr:col>
      <xdr:colOff>165100</xdr:colOff>
      <xdr:row>34</xdr:row>
      <xdr:rowOff>158439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151609</xdr:rowOff>
    </xdr:from>
    <xdr:to>
      <xdr:col>46</xdr:col>
      <xdr:colOff>38100</xdr:colOff>
      <xdr:row>37</xdr:row>
      <xdr:rowOff>81759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98286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0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37366</xdr:rowOff>
    </xdr:from>
    <xdr:to>
      <xdr:col>41</xdr:col>
      <xdr:colOff>101600</xdr:colOff>
      <xdr:row>37</xdr:row>
      <xdr:rowOff>138966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155493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109493</xdr:rowOff>
    </xdr:from>
    <xdr:to>
      <xdr:col>36</xdr:col>
      <xdr:colOff>165100</xdr:colOff>
      <xdr:row>38</xdr:row>
      <xdr:rowOff>39643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30770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47341</xdr:rowOff>
    </xdr:from>
    <xdr:to>
      <xdr:col>55</xdr:col>
      <xdr:colOff>0</xdr:colOff>
      <xdr:row>55</xdr:row>
      <xdr:rowOff>16211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305641"/>
          <a:ext cx="838200" cy="1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47341</xdr:rowOff>
    </xdr:from>
    <xdr:to>
      <xdr:col>50</xdr:col>
      <xdr:colOff>114300</xdr:colOff>
      <xdr:row>54</xdr:row>
      <xdr:rowOff>115427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05641"/>
          <a:ext cx="889000" cy="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115427</xdr:rowOff>
    </xdr:from>
    <xdr:to>
      <xdr:col>45</xdr:col>
      <xdr:colOff>177800</xdr:colOff>
      <xdr:row>56</xdr:row>
      <xdr:rowOff>40295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73727"/>
          <a:ext cx="889000" cy="26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143632</xdr:rowOff>
    </xdr:from>
    <xdr:to>
      <xdr:col>41</xdr:col>
      <xdr:colOff>50800</xdr:colOff>
      <xdr:row>56</xdr:row>
      <xdr:rowOff>40295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73382"/>
          <a:ext cx="889000" cy="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136861</xdr:rowOff>
    </xdr:from>
    <xdr:to>
      <xdr:col>55</xdr:col>
      <xdr:colOff>50800</xdr:colOff>
      <xdr:row>55</xdr:row>
      <xdr:rowOff>67011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159738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4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167991</xdr:rowOff>
    </xdr:from>
    <xdr:to>
      <xdr:col>50</xdr:col>
      <xdr:colOff>165100</xdr:colOff>
      <xdr:row>54</xdr:row>
      <xdr:rowOff>98141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114668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03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64627</xdr:rowOff>
    </xdr:from>
    <xdr:to>
      <xdr:col>46</xdr:col>
      <xdr:colOff>38100</xdr:colOff>
      <xdr:row>54</xdr:row>
      <xdr:rowOff>166227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11304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160945</xdr:rowOff>
    </xdr:from>
    <xdr:to>
      <xdr:col>41</xdr:col>
      <xdr:colOff>101600</xdr:colOff>
      <xdr:row>56</xdr:row>
      <xdr:rowOff>91095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107622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6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92832</xdr:rowOff>
    </xdr:from>
    <xdr:to>
      <xdr:col>36</xdr:col>
      <xdr:colOff>165100</xdr:colOff>
      <xdr:row>56</xdr:row>
      <xdr:rowOff>22982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39509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104536</xdr:rowOff>
    </xdr:from>
    <xdr:to>
      <xdr:col>55</xdr:col>
      <xdr:colOff>0</xdr:colOff>
      <xdr:row>77</xdr:row>
      <xdr:rowOff>126202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134736"/>
          <a:ext cx="838200" cy="1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126202</xdr:rowOff>
    </xdr:from>
    <xdr:to>
      <xdr:col>50</xdr:col>
      <xdr:colOff>114300</xdr:colOff>
      <xdr:row>77</xdr:row>
      <xdr:rowOff>156217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27852"/>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156217</xdr:rowOff>
    </xdr:from>
    <xdr:to>
      <xdr:col>45</xdr:col>
      <xdr:colOff>177800</xdr:colOff>
      <xdr:row>78</xdr:row>
      <xdr:rowOff>4088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57867"/>
          <a:ext cx="889000" cy="1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58049</xdr:rowOff>
    </xdr:from>
    <xdr:to>
      <xdr:col>41</xdr:col>
      <xdr:colOff>50800</xdr:colOff>
      <xdr:row>78</xdr:row>
      <xdr:rowOff>4088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259699"/>
          <a:ext cx="889000" cy="1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53736</xdr:rowOff>
    </xdr:from>
    <xdr:to>
      <xdr:col>55</xdr:col>
      <xdr:colOff>50800</xdr:colOff>
      <xdr:row>76</xdr:row>
      <xdr:rowOff>155336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0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76612</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9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75402</xdr:rowOff>
    </xdr:from>
    <xdr:to>
      <xdr:col>50</xdr:col>
      <xdr:colOff>165100</xdr:colOff>
      <xdr:row>78</xdr:row>
      <xdr:rowOff>5552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168129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105417</xdr:rowOff>
    </xdr:from>
    <xdr:to>
      <xdr:col>46</xdr:col>
      <xdr:colOff>38100</xdr:colOff>
      <xdr:row>78</xdr:row>
      <xdr:rowOff>35567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26694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3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124738</xdr:rowOff>
    </xdr:from>
    <xdr:to>
      <xdr:col>41</xdr:col>
      <xdr:colOff>101600</xdr:colOff>
      <xdr:row>78</xdr:row>
      <xdr:rowOff>54888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46015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7249</xdr:rowOff>
    </xdr:from>
    <xdr:to>
      <xdr:col>36</xdr:col>
      <xdr:colOff>165100</xdr:colOff>
      <xdr:row>77</xdr:row>
      <xdr:rowOff>108849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99976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15675</xdr:rowOff>
    </xdr:from>
    <xdr:to>
      <xdr:col>55</xdr:col>
      <xdr:colOff>0</xdr:colOff>
      <xdr:row>97</xdr:row>
      <xdr:rowOff>4972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303425"/>
          <a:ext cx="838200" cy="33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15675</xdr:rowOff>
    </xdr:from>
    <xdr:to>
      <xdr:col>50</xdr:col>
      <xdr:colOff>114300</xdr:colOff>
      <xdr:row>95</xdr:row>
      <xdr:rowOff>69895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303425"/>
          <a:ext cx="889000" cy="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69895</xdr:rowOff>
    </xdr:from>
    <xdr:to>
      <xdr:col>45</xdr:col>
      <xdr:colOff>177800</xdr:colOff>
      <xdr:row>96</xdr:row>
      <xdr:rowOff>161102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57645"/>
          <a:ext cx="889000" cy="26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161102</xdr:rowOff>
    </xdr:from>
    <xdr:to>
      <xdr:col>41</xdr:col>
      <xdr:colOff>50800</xdr:colOff>
      <xdr:row>96</xdr:row>
      <xdr:rowOff>164805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20302"/>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125622</xdr:rowOff>
    </xdr:from>
    <xdr:to>
      <xdr:col>55</xdr:col>
      <xdr:colOff>50800</xdr:colOff>
      <xdr:row>97</xdr:row>
      <xdr:rowOff>55772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148499</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136325</xdr:rowOff>
    </xdr:from>
    <xdr:to>
      <xdr:col>50</xdr:col>
      <xdr:colOff>165100</xdr:colOff>
      <xdr:row>95</xdr:row>
      <xdr:rowOff>66475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2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83002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60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19095</xdr:rowOff>
    </xdr:from>
    <xdr:to>
      <xdr:col>46</xdr:col>
      <xdr:colOff>38100</xdr:colOff>
      <xdr:row>95</xdr:row>
      <xdr:rowOff>120695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3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137222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08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110302</xdr:rowOff>
    </xdr:from>
    <xdr:to>
      <xdr:col>41</xdr:col>
      <xdr:colOff>101600</xdr:colOff>
      <xdr:row>97</xdr:row>
      <xdr:rowOff>40452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56979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114005</xdr:rowOff>
    </xdr:from>
    <xdr:to>
      <xdr:col>36</xdr:col>
      <xdr:colOff>165100</xdr:colOff>
      <xdr:row>97</xdr:row>
      <xdr:rowOff>44155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7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60682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126487</xdr:rowOff>
    </xdr:from>
    <xdr:to>
      <xdr:col>85</xdr:col>
      <xdr:colOff>127000</xdr:colOff>
      <xdr:row>37</xdr:row>
      <xdr:rowOff>157897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70137"/>
          <a:ext cx="8382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157897</xdr:rowOff>
    </xdr:from>
    <xdr:to>
      <xdr:col>81</xdr:col>
      <xdr:colOff>50800</xdr:colOff>
      <xdr:row>37</xdr:row>
      <xdr:rowOff>165029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01547"/>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162943</xdr:rowOff>
    </xdr:from>
    <xdr:to>
      <xdr:col>76</xdr:col>
      <xdr:colOff>114300</xdr:colOff>
      <xdr:row>37</xdr:row>
      <xdr:rowOff>165029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06593"/>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105141</xdr:rowOff>
    </xdr:from>
    <xdr:to>
      <xdr:col>71</xdr:col>
      <xdr:colOff>177800</xdr:colOff>
      <xdr:row>37</xdr:row>
      <xdr:rowOff>162943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48791"/>
          <a:ext cx="889000" cy="5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75687</xdr:rowOff>
    </xdr:from>
    <xdr:to>
      <xdr:col>85</xdr:col>
      <xdr:colOff>177800</xdr:colOff>
      <xdr:row>38</xdr:row>
      <xdr:rowOff>5837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1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35064</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0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107097</xdr:rowOff>
    </xdr:from>
    <xdr:to>
      <xdr:col>81</xdr:col>
      <xdr:colOff>101600</xdr:colOff>
      <xdr:row>38</xdr:row>
      <xdr:rowOff>37247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28374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114229</xdr:rowOff>
    </xdr:from>
    <xdr:to>
      <xdr:col>76</xdr:col>
      <xdr:colOff>165100</xdr:colOff>
      <xdr:row>38</xdr:row>
      <xdr:rowOff>44379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35506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5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112143</xdr:rowOff>
    </xdr:from>
    <xdr:to>
      <xdr:col>72</xdr:col>
      <xdr:colOff>38100</xdr:colOff>
      <xdr:row>38</xdr:row>
      <xdr:rowOff>42293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33420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54341</xdr:rowOff>
    </xdr:from>
    <xdr:to>
      <xdr:col>67</xdr:col>
      <xdr:colOff>101600</xdr:colOff>
      <xdr:row>37</xdr:row>
      <xdr:rowOff>155941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3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17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42845</xdr:rowOff>
    </xdr:from>
    <xdr:to>
      <xdr:col>85</xdr:col>
      <xdr:colOff>127000</xdr:colOff>
      <xdr:row>77</xdr:row>
      <xdr:rowOff>141898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44495"/>
          <a:ext cx="838200" cy="9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90168</xdr:rowOff>
    </xdr:from>
    <xdr:to>
      <xdr:col>81</xdr:col>
      <xdr:colOff>50800</xdr:colOff>
      <xdr:row>77</xdr:row>
      <xdr:rowOff>141898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91818"/>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67976</xdr:rowOff>
    </xdr:from>
    <xdr:to>
      <xdr:col>76</xdr:col>
      <xdr:colOff>114300</xdr:colOff>
      <xdr:row>77</xdr:row>
      <xdr:rowOff>90168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69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31579</xdr:rowOff>
    </xdr:from>
    <xdr:to>
      <xdr:col>71</xdr:col>
      <xdr:colOff>177800</xdr:colOff>
      <xdr:row>77</xdr:row>
      <xdr:rowOff>67976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33229"/>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163495</xdr:rowOff>
    </xdr:from>
    <xdr:to>
      <xdr:col>85</xdr:col>
      <xdr:colOff>177800</xdr:colOff>
      <xdr:row>77</xdr:row>
      <xdr:rowOff>93645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14922</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91098</xdr:rowOff>
    </xdr:from>
    <xdr:to>
      <xdr:col>81</xdr:col>
      <xdr:colOff>101600</xdr:colOff>
      <xdr:row>78</xdr:row>
      <xdr:rowOff>21248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37775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39368</xdr:rowOff>
    </xdr:from>
    <xdr:to>
      <xdr:col>76</xdr:col>
      <xdr:colOff>165100</xdr:colOff>
      <xdr:row>77</xdr:row>
      <xdr:rowOff>140968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157495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17176</xdr:rowOff>
    </xdr:from>
    <xdr:to>
      <xdr:col>72</xdr:col>
      <xdr:colOff>38100</xdr:colOff>
      <xdr:row>77</xdr:row>
      <xdr:rowOff>118776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135303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152229</xdr:rowOff>
    </xdr:from>
    <xdr:to>
      <xdr:col>67</xdr:col>
      <xdr:colOff>101600</xdr:colOff>
      <xdr:row>77</xdr:row>
      <xdr:rowOff>82379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98906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57319</xdr:rowOff>
    </xdr:from>
    <xdr:to>
      <xdr:col>85</xdr:col>
      <xdr:colOff>127000</xdr:colOff>
      <xdr:row>98</xdr:row>
      <xdr:rowOff>62539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59419"/>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57319</xdr:rowOff>
    </xdr:from>
    <xdr:to>
      <xdr:col>81</xdr:col>
      <xdr:colOff>50800</xdr:colOff>
      <xdr:row>98</xdr:row>
      <xdr:rowOff>95411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59419"/>
          <a:ext cx="889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95411</xdr:rowOff>
    </xdr:from>
    <xdr:to>
      <xdr:col>76</xdr:col>
      <xdr:colOff>114300</xdr:colOff>
      <xdr:row>98</xdr:row>
      <xdr:rowOff>103147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9751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60097</xdr:rowOff>
    </xdr:from>
    <xdr:to>
      <xdr:col>71</xdr:col>
      <xdr:colOff>177800</xdr:colOff>
      <xdr:row>98</xdr:row>
      <xdr:rowOff>103147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62197"/>
          <a:ext cx="889000" cy="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11739</xdr:rowOff>
    </xdr:from>
    <xdr:to>
      <xdr:col>85</xdr:col>
      <xdr:colOff>177800</xdr:colOff>
      <xdr:row>98</xdr:row>
      <xdr:rowOff>113339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127747</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6519</xdr:rowOff>
    </xdr:from>
    <xdr:to>
      <xdr:col>81</xdr:col>
      <xdr:colOff>101600</xdr:colOff>
      <xdr:row>98</xdr:row>
      <xdr:rowOff>108119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124646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44611</xdr:rowOff>
    </xdr:from>
    <xdr:to>
      <xdr:col>76</xdr:col>
      <xdr:colOff>165100</xdr:colOff>
      <xdr:row>98</xdr:row>
      <xdr:rowOff>146211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137338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52347</xdr:rowOff>
    </xdr:from>
    <xdr:to>
      <xdr:col>72</xdr:col>
      <xdr:colOff>38100</xdr:colOff>
      <xdr:row>98</xdr:row>
      <xdr:rowOff>153947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145074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4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9297</xdr:rowOff>
    </xdr:from>
    <xdr:to>
      <xdr:col>67</xdr:col>
      <xdr:colOff>101600</xdr:colOff>
      <xdr:row>98</xdr:row>
      <xdr:rowOff>110897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127424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42393</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42393</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163043</xdr:rowOff>
    </xdr:from>
    <xdr:to>
      <xdr:col>102</xdr:col>
      <xdr:colOff>165100</xdr:colOff>
      <xdr:row>39</xdr:row>
      <xdr:rowOff>93193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84320</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25591</xdr:rowOff>
    </xdr:from>
    <xdr:to>
      <xdr:col>116</xdr:col>
      <xdr:colOff>63500</xdr:colOff>
      <xdr:row>59</xdr:row>
      <xdr:rowOff>33496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1141"/>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12884</xdr:rowOff>
    </xdr:from>
    <xdr:to>
      <xdr:col>111</xdr:col>
      <xdr:colOff>177800</xdr:colOff>
      <xdr:row>59</xdr:row>
      <xdr:rowOff>25591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28434"/>
          <a:ext cx="889000" cy="1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12884</xdr:rowOff>
    </xdr:from>
    <xdr:to>
      <xdr:col>107</xdr:col>
      <xdr:colOff>50800</xdr:colOff>
      <xdr:row>59</xdr:row>
      <xdr:rowOff>34125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8434"/>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34125</xdr:rowOff>
    </xdr:from>
    <xdr:to>
      <xdr:col>102</xdr:col>
      <xdr:colOff>114300</xdr:colOff>
      <xdr:row>59</xdr:row>
      <xdr:rowOff>34334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9675"/>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154146</xdr:rowOff>
    </xdr:from>
    <xdr:to>
      <xdr:col>116</xdr:col>
      <xdr:colOff>114300</xdr:colOff>
      <xdr:row>59</xdr:row>
      <xdr:rowOff>84296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69073</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146241</xdr:rowOff>
    </xdr:from>
    <xdr:to>
      <xdr:col>112</xdr:col>
      <xdr:colOff>38100</xdr:colOff>
      <xdr:row>59</xdr:row>
      <xdr:rowOff>76391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67518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133534</xdr:rowOff>
    </xdr:from>
    <xdr:to>
      <xdr:col>107</xdr:col>
      <xdr:colOff>101600</xdr:colOff>
      <xdr:row>59</xdr:row>
      <xdr:rowOff>63684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54811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7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154775</xdr:rowOff>
    </xdr:from>
    <xdr:to>
      <xdr:col>102</xdr:col>
      <xdr:colOff>165100</xdr:colOff>
      <xdr:row>59</xdr:row>
      <xdr:rowOff>84925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76052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154984</xdr:rowOff>
    </xdr:from>
    <xdr:to>
      <xdr:col>98</xdr:col>
      <xdr:colOff>38100</xdr:colOff>
      <xdr:row>59</xdr:row>
      <xdr:rowOff>85134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76261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165548</xdr:rowOff>
    </xdr:from>
    <xdr:to>
      <xdr:col>116</xdr:col>
      <xdr:colOff>63500</xdr:colOff>
      <xdr:row>76</xdr:row>
      <xdr:rowOff>20583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24298"/>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43982</xdr:rowOff>
    </xdr:from>
    <xdr:to>
      <xdr:col>111</xdr:col>
      <xdr:colOff>177800</xdr:colOff>
      <xdr:row>76</xdr:row>
      <xdr:rowOff>20583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02732"/>
          <a:ext cx="889000" cy="1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28046</xdr:rowOff>
    </xdr:from>
    <xdr:to>
      <xdr:col>107</xdr:col>
      <xdr:colOff>50800</xdr:colOff>
      <xdr:row>75</xdr:row>
      <xdr:rowOff>43982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86796"/>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17775</xdr:rowOff>
    </xdr:from>
    <xdr:to>
      <xdr:col>102</xdr:col>
      <xdr:colOff>114300</xdr:colOff>
      <xdr:row>75</xdr:row>
      <xdr:rowOff>28046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533625"/>
          <a:ext cx="889000" cy="3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114748</xdr:rowOff>
    </xdr:from>
    <xdr:to>
      <xdr:col>116</xdr:col>
      <xdr:colOff>114300</xdr:colOff>
      <xdr:row>76</xdr:row>
      <xdr:rowOff>44898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137625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141233</xdr:rowOff>
    </xdr:from>
    <xdr:to>
      <xdr:col>112</xdr:col>
      <xdr:colOff>38100</xdr:colOff>
      <xdr:row>76</xdr:row>
      <xdr:rowOff>71383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87910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164632</xdr:rowOff>
    </xdr:from>
    <xdr:to>
      <xdr:col>107</xdr:col>
      <xdr:colOff>101600</xdr:colOff>
      <xdr:row>75</xdr:row>
      <xdr:rowOff>94782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111309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148696</xdr:rowOff>
    </xdr:from>
    <xdr:to>
      <xdr:col>102</xdr:col>
      <xdr:colOff>165100</xdr:colOff>
      <xdr:row>75</xdr:row>
      <xdr:rowOff>78846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95373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1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138425</xdr:rowOff>
    </xdr:from>
    <xdr:to>
      <xdr:col>98</xdr:col>
      <xdr:colOff>38100</xdr:colOff>
      <xdr:row>73</xdr:row>
      <xdr:rowOff>68575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85102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60">
              <a:solidFill>
                <a:sysClr val="windowText" lastClr="000000"/>
              </a:solidFill>
              <a:latin typeface="ＭＳ Ｐゴシック" panose="020B0600070205080204" pitchFamily="50" charset="-128"/>
              <a:ea typeface="ＭＳ Ｐゴシック" panose="020B0600070205080204" pitchFamily="50" charset="-128"/>
            </a:rPr>
            <a:t>・扶助費については、住民一人当たり</a:t>
          </a:r>
          <a:r>
            <a:rPr kumimoji="1" lang="en-US" altLang="ja-JP" sz="1260">
              <a:solidFill>
                <a:sysClr val="windowText" lastClr="000000"/>
              </a:solidFill>
              <a:latin typeface="ＭＳ Ｐゴシック" panose="020B0600070205080204" pitchFamily="50" charset="-128"/>
              <a:ea typeface="ＭＳ Ｐゴシック" panose="020B0600070205080204" pitchFamily="50" charset="-128"/>
            </a:rPr>
            <a:t>161,966</a:t>
          </a:r>
          <a:r>
            <a:rPr kumimoji="1" lang="ja-JP" altLang="en-US" sz="1260">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円となっており、新型コロナウイルス感染症に対する支援策として子育て世帯への臨時特別給付金や住民税非課税世帯等臨時特別給付金事業の実施により前年度と比較すると</a:t>
          </a:r>
          <a:r>
            <a:rPr kumimoji="1" lang="en-US" altLang="ja-JP" sz="1260">
              <a:solidFill>
                <a:sysClr val="windowText" lastClr="000000"/>
              </a:solidFill>
              <a:latin typeface="ＭＳ Ｐゴシック" panose="020B0600070205080204" pitchFamily="50" charset="-128"/>
              <a:ea typeface="ＭＳ Ｐゴシック" panose="020B0600070205080204" pitchFamily="50" charset="-128"/>
            </a:rPr>
            <a:t>20.1</a:t>
          </a:r>
          <a:r>
            <a:rPr kumimoji="1" lang="ja-JP" altLang="en-US" sz="1260">
              <a:solidFill>
                <a:sysClr val="windowText" lastClr="000000"/>
              </a:solidFill>
              <a:latin typeface="ＭＳ Ｐゴシック" panose="020B0600070205080204" pitchFamily="50" charset="-128"/>
              <a:ea typeface="ＭＳ Ｐゴシック" panose="020B0600070205080204" pitchFamily="50" charset="-128"/>
            </a:rPr>
            <a:t>％の増となっている。</a:t>
          </a:r>
          <a:endParaRPr kumimoji="1" lang="en-US" altLang="ja-JP" sz="126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109,879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前年度において新型コロナウイルス感染症に対する国の支援策としての特別定額給付金給付事業、また、市独自の支援策として南島原市いーとばいチケット事業補助金、中小・小規模事業者等事業継続支援金などにより大幅な増加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各種支援策は実施しているものの、特別定額給付金事業の皆減が主な減の要因である。各種補助金等については、引き続き政策評価制度における点検・評価の実施により見直しを行いながら経費の縮減に努める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大型事業である多目的運動広場整備事業や学校給食関連施設整備事業などの増要因があったが、前年度事業終了となった、し尿処理施設整備事業、また有家小学校校舎建設事業などの減要因により全体として減となったものであ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年度以降も継続事業である自転車歩行者専用道路整備事業などの大型事業を控えていることから、今後、更に事業の取捨選択を徹底していくことで、事業費の減少を目指すこととしている。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これは、後年度の財政負担軽減のための繰上償還を前年度より多くの額を実施したことが主な要因である。財源確保については過度な地方債依存とならないよう適正な財政運営に努め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43,449
43,132
170.13
38,180,497
35,988,300
1,687,683
17,747,156
22,192,644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155130</xdr:rowOff>
    </xdr:from>
    <xdr:to>
      <xdr:col>24</xdr:col>
      <xdr:colOff>63500</xdr:colOff>
      <xdr:row>37</xdr:row>
      <xdr:rowOff>20638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330"/>
          <a:ext cx="8382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147701</xdr:rowOff>
    </xdr:from>
    <xdr:to>
      <xdr:col>19</xdr:col>
      <xdr:colOff>177800</xdr:colOff>
      <xdr:row>37</xdr:row>
      <xdr:rowOff>20638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9901"/>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147701</xdr:rowOff>
    </xdr:from>
    <xdr:to>
      <xdr:col>15</xdr:col>
      <xdr:colOff>50800</xdr:colOff>
      <xdr:row>36</xdr:row>
      <xdr:rowOff>164274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990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81597</xdr:rowOff>
    </xdr:from>
    <xdr:to>
      <xdr:col>10</xdr:col>
      <xdr:colOff>114300</xdr:colOff>
      <xdr:row>36</xdr:row>
      <xdr:rowOff>164274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379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104330</xdr:rowOff>
    </xdr:from>
    <xdr:to>
      <xdr:col>24</xdr:col>
      <xdr:colOff>114300</xdr:colOff>
      <xdr:row>37</xdr:row>
      <xdr:rowOff>34480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141288</xdr:rowOff>
    </xdr:from>
    <xdr:to>
      <xdr:col>20</xdr:col>
      <xdr:colOff>38100</xdr:colOff>
      <xdr:row>37</xdr:row>
      <xdr:rowOff>71438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62565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96901</xdr:rowOff>
    </xdr:from>
    <xdr:to>
      <xdr:col>15</xdr:col>
      <xdr:colOff>101600</xdr:colOff>
      <xdr:row>37</xdr:row>
      <xdr:rowOff>27051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18178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113474</xdr:rowOff>
    </xdr:from>
    <xdr:to>
      <xdr:col>10</xdr:col>
      <xdr:colOff>165100</xdr:colOff>
      <xdr:row>37</xdr:row>
      <xdr:rowOff>43624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34751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30797</xdr:rowOff>
    </xdr:from>
    <xdr:to>
      <xdr:col>6</xdr:col>
      <xdr:colOff>38100</xdr:colOff>
      <xdr:row>36</xdr:row>
      <xdr:rowOff>132397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142156</xdr:rowOff>
    </xdr:from>
    <xdr:to>
      <xdr:col>24</xdr:col>
      <xdr:colOff>63500</xdr:colOff>
      <xdr:row>58</xdr:row>
      <xdr:rowOff>84729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4806"/>
          <a:ext cx="8382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142156</xdr:rowOff>
    </xdr:from>
    <xdr:to>
      <xdr:col>19</xdr:col>
      <xdr:colOff>177800</xdr:colOff>
      <xdr:row>58</xdr:row>
      <xdr:rowOff>86366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4806"/>
          <a:ext cx="889000" cy="1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86366</xdr:rowOff>
    </xdr:from>
    <xdr:to>
      <xdr:col>15</xdr:col>
      <xdr:colOff>50800</xdr:colOff>
      <xdr:row>58</xdr:row>
      <xdr:rowOff>120787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0466"/>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88854</xdr:rowOff>
    </xdr:from>
    <xdr:to>
      <xdr:col>10</xdr:col>
      <xdr:colOff>114300</xdr:colOff>
      <xdr:row>58</xdr:row>
      <xdr:rowOff>120787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32954"/>
          <a:ext cx="889000" cy="3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33929</xdr:rowOff>
    </xdr:from>
    <xdr:to>
      <xdr:col>24</xdr:col>
      <xdr:colOff>114300</xdr:colOff>
      <xdr:row>58</xdr:row>
      <xdr:rowOff>135529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91356</xdr:rowOff>
    </xdr:from>
    <xdr:to>
      <xdr:col>20</xdr:col>
      <xdr:colOff>38100</xdr:colOff>
      <xdr:row>58</xdr:row>
      <xdr:rowOff>21506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35566</xdr:rowOff>
    </xdr:from>
    <xdr:to>
      <xdr:col>15</xdr:col>
      <xdr:colOff>101600</xdr:colOff>
      <xdr:row>58</xdr:row>
      <xdr:rowOff>137166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153693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5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69987</xdr:rowOff>
    </xdr:from>
    <xdr:to>
      <xdr:col>10</xdr:col>
      <xdr:colOff>165100</xdr:colOff>
      <xdr:row>59</xdr:row>
      <xdr:rowOff>137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162714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38054</xdr:rowOff>
    </xdr:from>
    <xdr:to>
      <xdr:col>6</xdr:col>
      <xdr:colOff>38100</xdr:colOff>
      <xdr:row>58</xdr:row>
      <xdr:rowOff>139654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124452</xdr:rowOff>
    </xdr:from>
    <xdr:to>
      <xdr:col>24</xdr:col>
      <xdr:colOff>63500</xdr:colOff>
      <xdr:row>75</xdr:row>
      <xdr:rowOff>82591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11752"/>
          <a:ext cx="8382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82591</xdr:rowOff>
    </xdr:from>
    <xdr:to>
      <xdr:col>19</xdr:col>
      <xdr:colOff>177800</xdr:colOff>
      <xdr:row>75</xdr:row>
      <xdr:rowOff>109068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1341"/>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109068</xdr:rowOff>
    </xdr:from>
    <xdr:to>
      <xdr:col>15</xdr:col>
      <xdr:colOff>50800</xdr:colOff>
      <xdr:row>75</xdr:row>
      <xdr:rowOff>145936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7818"/>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119555</xdr:rowOff>
    </xdr:from>
    <xdr:to>
      <xdr:col>10</xdr:col>
      <xdr:colOff>114300</xdr:colOff>
      <xdr:row>75</xdr:row>
      <xdr:rowOff>145936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78305"/>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73652</xdr:rowOff>
    </xdr:from>
    <xdr:to>
      <xdr:col>24</xdr:col>
      <xdr:colOff>114300</xdr:colOff>
      <xdr:row>75</xdr:row>
      <xdr:rowOff>3802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96529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31791</xdr:rowOff>
    </xdr:from>
    <xdr:to>
      <xdr:col>20</xdr:col>
      <xdr:colOff>38100</xdr:colOff>
      <xdr:row>75</xdr:row>
      <xdr:rowOff>133391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149918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58268</xdr:rowOff>
    </xdr:from>
    <xdr:to>
      <xdr:col>15</xdr:col>
      <xdr:colOff>101600</xdr:colOff>
      <xdr:row>75</xdr:row>
      <xdr:rowOff>159868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4945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95136</xdr:rowOff>
    </xdr:from>
    <xdr:to>
      <xdr:col>10</xdr:col>
      <xdr:colOff>165100</xdr:colOff>
      <xdr:row>76</xdr:row>
      <xdr:rowOff>25285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3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68755</xdr:rowOff>
    </xdr:from>
    <xdr:to>
      <xdr:col>6</xdr:col>
      <xdr:colOff>38100</xdr:colOff>
      <xdr:row>75</xdr:row>
      <xdr:rowOff>170355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43703</xdr:rowOff>
    </xdr:from>
    <xdr:to>
      <xdr:col>24</xdr:col>
      <xdr:colOff>63500</xdr:colOff>
      <xdr:row>96</xdr:row>
      <xdr:rowOff>59972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31453"/>
          <a:ext cx="838200" cy="1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43703</xdr:rowOff>
    </xdr:from>
    <xdr:to>
      <xdr:col>19</xdr:col>
      <xdr:colOff>177800</xdr:colOff>
      <xdr:row>95</xdr:row>
      <xdr:rowOff>96114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31453"/>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96114</xdr:rowOff>
    </xdr:from>
    <xdr:to>
      <xdr:col>15</xdr:col>
      <xdr:colOff>50800</xdr:colOff>
      <xdr:row>96</xdr:row>
      <xdr:rowOff>110401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83864"/>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89705</xdr:rowOff>
    </xdr:from>
    <xdr:to>
      <xdr:col>10</xdr:col>
      <xdr:colOff>114300</xdr:colOff>
      <xdr:row>96</xdr:row>
      <xdr:rowOff>110401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48905"/>
          <a:ext cx="889000" cy="2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9172</xdr:rowOff>
    </xdr:from>
    <xdr:to>
      <xdr:col>24</xdr:col>
      <xdr:colOff>114300</xdr:colOff>
      <xdr:row>96</xdr:row>
      <xdr:rowOff>110772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32049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164353</xdr:rowOff>
    </xdr:from>
    <xdr:to>
      <xdr:col>20</xdr:col>
      <xdr:colOff>38100</xdr:colOff>
      <xdr:row>95</xdr:row>
      <xdr:rowOff>94503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111030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45314</xdr:rowOff>
    </xdr:from>
    <xdr:to>
      <xdr:col>15</xdr:col>
      <xdr:colOff>101600</xdr:colOff>
      <xdr:row>95</xdr:row>
      <xdr:rowOff>146914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163441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59601</xdr:rowOff>
    </xdr:from>
    <xdr:to>
      <xdr:col>10</xdr:col>
      <xdr:colOff>165100</xdr:colOff>
      <xdr:row>96</xdr:row>
      <xdr:rowOff>161201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38905</xdr:rowOff>
    </xdr:from>
    <xdr:to>
      <xdr:col>6</xdr:col>
      <xdr:colOff>38100</xdr:colOff>
      <xdr:row>96</xdr:row>
      <xdr:rowOff>140505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9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157032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136957</xdr:rowOff>
    </xdr:from>
    <xdr:to>
      <xdr:col>55</xdr:col>
      <xdr:colOff>0</xdr:colOff>
      <xdr:row>38</xdr:row>
      <xdr:rowOff>138100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520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138100</xdr:rowOff>
    </xdr:from>
    <xdr:to>
      <xdr:col>50</xdr:col>
      <xdr:colOff>114300</xdr:colOff>
      <xdr:row>38</xdr:row>
      <xdr:rowOff>138100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60147</xdr:rowOff>
    </xdr:from>
    <xdr:to>
      <xdr:col>45</xdr:col>
      <xdr:colOff>177800</xdr:colOff>
      <xdr:row>38</xdr:row>
      <xdr:rowOff>138100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75247"/>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4597</xdr:rowOff>
    </xdr:from>
    <xdr:to>
      <xdr:col>41</xdr:col>
      <xdr:colOff>50800</xdr:colOff>
      <xdr:row>38</xdr:row>
      <xdr:rowOff>60147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48247"/>
          <a:ext cx="889000" cy="2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6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87300</xdr:rowOff>
    </xdr:from>
    <xdr:to>
      <xdr:col>50</xdr:col>
      <xdr:colOff>165100</xdr:colOff>
      <xdr:row>39</xdr:row>
      <xdr:rowOff>17450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87300</xdr:rowOff>
    </xdr:from>
    <xdr:to>
      <xdr:col>46</xdr:col>
      <xdr:colOff>38100</xdr:colOff>
      <xdr:row>39</xdr:row>
      <xdr:rowOff>17450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102074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125247</xdr:rowOff>
    </xdr:from>
    <xdr:to>
      <xdr:col>36</xdr:col>
      <xdr:colOff>165100</xdr:colOff>
      <xdr:row>37</xdr:row>
      <xdr:rowOff>55397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71924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95796</xdr:rowOff>
    </xdr:from>
    <xdr:to>
      <xdr:col>55</xdr:col>
      <xdr:colOff>0</xdr:colOff>
      <xdr:row>56</xdr:row>
      <xdr:rowOff>129057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96996"/>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129057</xdr:rowOff>
    </xdr:from>
    <xdr:to>
      <xdr:col>50</xdr:col>
      <xdr:colOff>114300</xdr:colOff>
      <xdr:row>56</xdr:row>
      <xdr:rowOff>133223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30257"/>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118021</xdr:rowOff>
    </xdr:from>
    <xdr:to>
      <xdr:col>45</xdr:col>
      <xdr:colOff>177800</xdr:colOff>
      <xdr:row>56</xdr:row>
      <xdr:rowOff>133223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19221"/>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118021</xdr:rowOff>
    </xdr:from>
    <xdr:to>
      <xdr:col>41</xdr:col>
      <xdr:colOff>50800</xdr:colOff>
      <xdr:row>56</xdr:row>
      <xdr:rowOff>144526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19221"/>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44996</xdr:rowOff>
    </xdr:from>
    <xdr:to>
      <xdr:col>55</xdr:col>
      <xdr:colOff>50800</xdr:colOff>
      <xdr:row>56</xdr:row>
      <xdr:rowOff>146596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23423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78257</xdr:rowOff>
    </xdr:from>
    <xdr:to>
      <xdr:col>50</xdr:col>
      <xdr:colOff>165100</xdr:colOff>
      <xdr:row>57</xdr:row>
      <xdr:rowOff>8407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82423</xdr:rowOff>
    </xdr:from>
    <xdr:to>
      <xdr:col>46</xdr:col>
      <xdr:colOff>38100</xdr:colOff>
      <xdr:row>57</xdr:row>
      <xdr:rowOff>12573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67221</xdr:rowOff>
    </xdr:from>
    <xdr:to>
      <xdr:col>41</xdr:col>
      <xdr:colOff>101600</xdr:colOff>
      <xdr:row>56</xdr:row>
      <xdr:rowOff>168821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159948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93726</xdr:rowOff>
    </xdr:from>
    <xdr:to>
      <xdr:col>36</xdr:col>
      <xdr:colOff>165100</xdr:colOff>
      <xdr:row>57</xdr:row>
      <xdr:rowOff>23876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157215</xdr:rowOff>
    </xdr:from>
    <xdr:to>
      <xdr:col>55</xdr:col>
      <xdr:colOff>0</xdr:colOff>
      <xdr:row>78</xdr:row>
      <xdr:rowOff>14272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58865"/>
          <a:ext cx="8382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157215</xdr:rowOff>
    </xdr:from>
    <xdr:to>
      <xdr:col>50</xdr:col>
      <xdr:colOff>114300</xdr:colOff>
      <xdr:row>78</xdr:row>
      <xdr:rowOff>72715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58865"/>
          <a:ext cx="889000" cy="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72715</xdr:rowOff>
    </xdr:from>
    <xdr:to>
      <xdr:col>45</xdr:col>
      <xdr:colOff>177800</xdr:colOff>
      <xdr:row>78</xdr:row>
      <xdr:rowOff>92275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45815"/>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92275</xdr:rowOff>
    </xdr:from>
    <xdr:to>
      <xdr:col>41</xdr:col>
      <xdr:colOff>50800</xdr:colOff>
      <xdr:row>78</xdr:row>
      <xdr:rowOff>101660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5375"/>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134922</xdr:rowOff>
    </xdr:from>
    <xdr:to>
      <xdr:col>55</xdr:col>
      <xdr:colOff>50800</xdr:colOff>
      <xdr:row>78</xdr:row>
      <xdr:rowOff>65072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106415</xdr:rowOff>
    </xdr:from>
    <xdr:to>
      <xdr:col>50</xdr:col>
      <xdr:colOff>165100</xdr:colOff>
      <xdr:row>78</xdr:row>
      <xdr:rowOff>36565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53092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21915</xdr:rowOff>
    </xdr:from>
    <xdr:to>
      <xdr:col>46</xdr:col>
      <xdr:colOff>38100</xdr:colOff>
      <xdr:row>78</xdr:row>
      <xdr:rowOff>123515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114642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41475</xdr:rowOff>
    </xdr:from>
    <xdr:to>
      <xdr:col>41</xdr:col>
      <xdr:colOff>101600</xdr:colOff>
      <xdr:row>78</xdr:row>
      <xdr:rowOff>143075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134202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50860</xdr:rowOff>
    </xdr:from>
    <xdr:to>
      <xdr:col>36</xdr:col>
      <xdr:colOff>165100</xdr:colOff>
      <xdr:row>78</xdr:row>
      <xdr:rowOff>152460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143587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1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155477</xdr:rowOff>
    </xdr:from>
    <xdr:to>
      <xdr:col>55</xdr:col>
      <xdr:colOff>0</xdr:colOff>
      <xdr:row>97</xdr:row>
      <xdr:rowOff>33986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14677"/>
          <a:ext cx="838200" cy="4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33986</xdr:rowOff>
    </xdr:from>
    <xdr:to>
      <xdr:col>50</xdr:col>
      <xdr:colOff>114300</xdr:colOff>
      <xdr:row>97</xdr:row>
      <xdr:rowOff>57967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64636"/>
          <a:ext cx="889000" cy="2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50381</xdr:rowOff>
    </xdr:from>
    <xdr:to>
      <xdr:col>45</xdr:col>
      <xdr:colOff>177800</xdr:colOff>
      <xdr:row>97</xdr:row>
      <xdr:rowOff>57967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81031"/>
          <a:ext cx="88900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50381</xdr:rowOff>
    </xdr:from>
    <xdr:to>
      <xdr:col>41</xdr:col>
      <xdr:colOff>50800</xdr:colOff>
      <xdr:row>97</xdr:row>
      <xdr:rowOff>56893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81031"/>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104677</xdr:rowOff>
    </xdr:from>
    <xdr:to>
      <xdr:col>55</xdr:col>
      <xdr:colOff>50800</xdr:colOff>
      <xdr:row>97</xdr:row>
      <xdr:rowOff>34827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127554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1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154636</xdr:rowOff>
    </xdr:from>
    <xdr:to>
      <xdr:col>50</xdr:col>
      <xdr:colOff>165100</xdr:colOff>
      <xdr:row>97</xdr:row>
      <xdr:rowOff>84786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101313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7167</xdr:rowOff>
    </xdr:from>
    <xdr:to>
      <xdr:col>46</xdr:col>
      <xdr:colOff>38100</xdr:colOff>
      <xdr:row>97</xdr:row>
      <xdr:rowOff>108767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125294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171031</xdr:rowOff>
    </xdr:from>
    <xdr:to>
      <xdr:col>41</xdr:col>
      <xdr:colOff>101600</xdr:colOff>
      <xdr:row>97</xdr:row>
      <xdr:rowOff>101181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117708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6093</xdr:rowOff>
    </xdr:from>
    <xdr:to>
      <xdr:col>36</xdr:col>
      <xdr:colOff>165100</xdr:colOff>
      <xdr:row>97</xdr:row>
      <xdr:rowOff>107693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3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98820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2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17647</xdr:rowOff>
    </xdr:from>
    <xdr:to>
      <xdr:col>85</xdr:col>
      <xdr:colOff>127000</xdr:colOff>
      <xdr:row>36</xdr:row>
      <xdr:rowOff>127222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89847"/>
          <a:ext cx="8382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127222</xdr:rowOff>
    </xdr:from>
    <xdr:to>
      <xdr:col>81</xdr:col>
      <xdr:colOff>50800</xdr:colOff>
      <xdr:row>36</xdr:row>
      <xdr:rowOff>137033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9422"/>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136976</xdr:rowOff>
    </xdr:from>
    <xdr:to>
      <xdr:col>76</xdr:col>
      <xdr:colOff>114300</xdr:colOff>
      <xdr:row>36</xdr:row>
      <xdr:rowOff>137033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091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3283</xdr:rowOff>
    </xdr:from>
    <xdr:to>
      <xdr:col>71</xdr:col>
      <xdr:colOff>177800</xdr:colOff>
      <xdr:row>36</xdr:row>
      <xdr:rowOff>136976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75483"/>
          <a:ext cx="889000" cy="1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138297</xdr:rowOff>
    </xdr:from>
    <xdr:to>
      <xdr:col>85</xdr:col>
      <xdr:colOff>177800</xdr:colOff>
      <xdr:row>36</xdr:row>
      <xdr:rowOff>68447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161174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76422</xdr:rowOff>
    </xdr:from>
    <xdr:to>
      <xdr:col>81</xdr:col>
      <xdr:colOff>101600</xdr:colOff>
      <xdr:row>37</xdr:row>
      <xdr:rowOff>6572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86233</xdr:rowOff>
    </xdr:from>
    <xdr:to>
      <xdr:col>76</xdr:col>
      <xdr:colOff>165100</xdr:colOff>
      <xdr:row>37</xdr:row>
      <xdr:rowOff>16383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86176</xdr:rowOff>
    </xdr:from>
    <xdr:to>
      <xdr:col>72</xdr:col>
      <xdr:colOff>38100</xdr:colOff>
      <xdr:row>37</xdr:row>
      <xdr:rowOff>16326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5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123933</xdr:rowOff>
    </xdr:from>
    <xdr:to>
      <xdr:col>67</xdr:col>
      <xdr:colOff>101600</xdr:colOff>
      <xdr:row>36</xdr:row>
      <xdr:rowOff>54083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70610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22571</xdr:rowOff>
    </xdr:from>
    <xdr:to>
      <xdr:col>85</xdr:col>
      <xdr:colOff>127000</xdr:colOff>
      <xdr:row>52</xdr:row>
      <xdr:rowOff>143158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8937971"/>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22571</xdr:rowOff>
    </xdr:from>
    <xdr:to>
      <xdr:col>81</xdr:col>
      <xdr:colOff>50800</xdr:colOff>
      <xdr:row>53</xdr:row>
      <xdr:rowOff>53004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8937971"/>
          <a:ext cx="889000" cy="20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53004</xdr:rowOff>
    </xdr:from>
    <xdr:to>
      <xdr:col>76</xdr:col>
      <xdr:colOff>114300</xdr:colOff>
      <xdr:row>55</xdr:row>
      <xdr:rowOff>62805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139854"/>
          <a:ext cx="889000" cy="35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62805</xdr:rowOff>
    </xdr:from>
    <xdr:to>
      <xdr:col>71</xdr:col>
      <xdr:colOff>177800</xdr:colOff>
      <xdr:row>55</xdr:row>
      <xdr:rowOff>139029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92555"/>
          <a:ext cx="889000" cy="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92358</xdr:rowOff>
    </xdr:from>
    <xdr:to>
      <xdr:col>85</xdr:col>
      <xdr:colOff>177800</xdr:colOff>
      <xdr:row>53</xdr:row>
      <xdr:rowOff>22508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0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115235</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85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143221</xdr:rowOff>
    </xdr:from>
    <xdr:to>
      <xdr:col>81</xdr:col>
      <xdr:colOff>101600</xdr:colOff>
      <xdr:row>52</xdr:row>
      <xdr:rowOff>73371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8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89898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66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2204</xdr:rowOff>
    </xdr:from>
    <xdr:to>
      <xdr:col>76</xdr:col>
      <xdr:colOff>165100</xdr:colOff>
      <xdr:row>53</xdr:row>
      <xdr:rowOff>103804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0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120331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886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12005</xdr:rowOff>
    </xdr:from>
    <xdr:to>
      <xdr:col>72</xdr:col>
      <xdr:colOff>38100</xdr:colOff>
      <xdr:row>55</xdr:row>
      <xdr:rowOff>113605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130132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88229</xdr:rowOff>
    </xdr:from>
    <xdr:to>
      <xdr:col>67</xdr:col>
      <xdr:colOff>101600</xdr:colOff>
      <xdr:row>56</xdr:row>
      <xdr:rowOff>18379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1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34906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9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126487</xdr:rowOff>
    </xdr:from>
    <xdr:to>
      <xdr:col>85</xdr:col>
      <xdr:colOff>127000</xdr:colOff>
      <xdr:row>77</xdr:row>
      <xdr:rowOff>157896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28137"/>
          <a:ext cx="8382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157896</xdr:rowOff>
    </xdr:from>
    <xdr:to>
      <xdr:col>81</xdr:col>
      <xdr:colOff>50800</xdr:colOff>
      <xdr:row>77</xdr:row>
      <xdr:rowOff>165029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59546"/>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162944</xdr:rowOff>
    </xdr:from>
    <xdr:to>
      <xdr:col>76</xdr:col>
      <xdr:colOff>114300</xdr:colOff>
      <xdr:row>77</xdr:row>
      <xdr:rowOff>165029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64594"/>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105141</xdr:rowOff>
    </xdr:from>
    <xdr:to>
      <xdr:col>71</xdr:col>
      <xdr:colOff>177800</xdr:colOff>
      <xdr:row>77</xdr:row>
      <xdr:rowOff>162944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06791"/>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75687</xdr:rowOff>
    </xdr:from>
    <xdr:to>
      <xdr:col>85</xdr:col>
      <xdr:colOff>177800</xdr:colOff>
      <xdr:row>78</xdr:row>
      <xdr:rowOff>5837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35064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107096</xdr:rowOff>
    </xdr:from>
    <xdr:to>
      <xdr:col>81</xdr:col>
      <xdr:colOff>101600</xdr:colOff>
      <xdr:row>78</xdr:row>
      <xdr:rowOff>37246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28373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0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114229</xdr:rowOff>
    </xdr:from>
    <xdr:to>
      <xdr:col>76</xdr:col>
      <xdr:colOff>165100</xdr:colOff>
      <xdr:row>78</xdr:row>
      <xdr:rowOff>44379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35506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112144</xdr:rowOff>
    </xdr:from>
    <xdr:to>
      <xdr:col>72</xdr:col>
      <xdr:colOff>38100</xdr:colOff>
      <xdr:row>78</xdr:row>
      <xdr:rowOff>42294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33421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0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54341</xdr:rowOff>
    </xdr:from>
    <xdr:to>
      <xdr:col>67</xdr:col>
      <xdr:colOff>101600</xdr:colOff>
      <xdr:row>77</xdr:row>
      <xdr:rowOff>155941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0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42845</xdr:rowOff>
    </xdr:from>
    <xdr:to>
      <xdr:col>85</xdr:col>
      <xdr:colOff>127000</xdr:colOff>
      <xdr:row>97</xdr:row>
      <xdr:rowOff>141898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73495"/>
          <a:ext cx="838200" cy="9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90168</xdr:rowOff>
    </xdr:from>
    <xdr:to>
      <xdr:col>81</xdr:col>
      <xdr:colOff>50800</xdr:colOff>
      <xdr:row>97</xdr:row>
      <xdr:rowOff>141898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20818"/>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67976</xdr:rowOff>
    </xdr:from>
    <xdr:to>
      <xdr:col>76</xdr:col>
      <xdr:colOff>114300</xdr:colOff>
      <xdr:row>97</xdr:row>
      <xdr:rowOff>90168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98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28770</xdr:rowOff>
    </xdr:from>
    <xdr:to>
      <xdr:col>71</xdr:col>
      <xdr:colOff>177800</xdr:colOff>
      <xdr:row>97</xdr:row>
      <xdr:rowOff>67976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59420"/>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163495</xdr:rowOff>
    </xdr:from>
    <xdr:to>
      <xdr:col>85</xdr:col>
      <xdr:colOff>177800</xdr:colOff>
      <xdr:row>97</xdr:row>
      <xdr:rowOff>93645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14922</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91098</xdr:rowOff>
    </xdr:from>
    <xdr:to>
      <xdr:col>81</xdr:col>
      <xdr:colOff>101600</xdr:colOff>
      <xdr:row>98</xdr:row>
      <xdr:rowOff>21248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37775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39368</xdr:rowOff>
    </xdr:from>
    <xdr:to>
      <xdr:col>76</xdr:col>
      <xdr:colOff>165100</xdr:colOff>
      <xdr:row>97</xdr:row>
      <xdr:rowOff>140968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157495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4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17176</xdr:rowOff>
    </xdr:from>
    <xdr:to>
      <xdr:col>72</xdr:col>
      <xdr:colOff>38100</xdr:colOff>
      <xdr:row>97</xdr:row>
      <xdr:rowOff>118776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135303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149420</xdr:rowOff>
    </xdr:from>
    <xdr:to>
      <xdr:col>67</xdr:col>
      <xdr:colOff>101600</xdr:colOff>
      <xdr:row>97</xdr:row>
      <xdr:rowOff>79570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96097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3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103,284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％減少している。これは前年度において実施した新型コロナウイルス感染症に対する国の支援策としての特別定額給付金給付事業の減が主な要因である。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253,335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おり、類似団体平均値と比較すると、これまでの推移も含め高止まりしている。これは、児童福祉費で新型コロナウイルス感染症に対する国の支援策として子育て世帯への臨時特別給付金による増や社会福祉費で住民非課税世帯等臨時特別給付金による増、また、介護給付費や訓練等給付費など扶助費の増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％減少している。これは前年度が事業最終年度であった、し尿処理施設整備事業による普通建設事業費が減となったことが主な要因である。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103,758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％減少しているが、類似団体平均値と比較して上回っている。令和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年度において大型事業である多目的運動広場整備事業や学校給食関連施設整備事業などの増要因があったが、有家小学校校舎建設事業などの減要因により全体として減となったものである。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年度に引き続き新型コロナウイルス感染症対策（新型コロナウイルス感染拡大防止営業時間短縮協力金）の補正財源として、</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百万円を取崩した。また、実質収支額の標準財政規模比については、実質収支額が前年度と比較し</a:t>
          </a:r>
          <a:r>
            <a:rPr kumimoji="1" lang="en-US" altLang="ja-JP" sz="1100">
              <a:latin typeface="ＭＳ ゴシック" pitchFamily="49" charset="-128"/>
              <a:ea typeface="ＭＳ ゴシック" pitchFamily="49" charset="-128"/>
            </a:rPr>
            <a:t>186</a:t>
          </a:r>
          <a:r>
            <a:rPr kumimoji="1" lang="ja-JP" altLang="en-US" sz="1100">
              <a:latin typeface="ＭＳ ゴシック" pitchFamily="49" charset="-128"/>
              <a:ea typeface="ＭＳ ゴシック" pitchFamily="49" charset="-128"/>
            </a:rPr>
            <a:t>百万円減少したため</a:t>
          </a:r>
          <a:r>
            <a:rPr kumimoji="1" lang="en-US" altLang="ja-JP" sz="1100">
              <a:latin typeface="ＭＳ ゴシック" pitchFamily="49" charset="-128"/>
              <a:ea typeface="ＭＳ ゴシック" pitchFamily="49" charset="-128"/>
            </a:rPr>
            <a:t>1.39</a:t>
          </a:r>
          <a:r>
            <a:rPr kumimoji="1" lang="ja-JP" altLang="en-US" sz="1100">
              <a:latin typeface="ＭＳ ゴシック" pitchFamily="49" charset="-128"/>
              <a:ea typeface="ＭＳ ゴシック" pitchFamily="49" charset="-128"/>
            </a:rPr>
            <a:t>ポイント減少。実質単年度収支の標準財政規模比については、実質単年度収支額が</a:t>
          </a:r>
          <a:r>
            <a:rPr kumimoji="1" lang="en-US" altLang="ja-JP" sz="1100">
              <a:latin typeface="ＭＳ ゴシック" pitchFamily="49" charset="-128"/>
              <a:ea typeface="ＭＳ ゴシック" pitchFamily="49" charset="-128"/>
            </a:rPr>
            <a:t>432</a:t>
          </a:r>
          <a:r>
            <a:rPr kumimoji="1" lang="ja-JP" altLang="en-US" sz="1100">
              <a:latin typeface="ＭＳ ゴシック" pitchFamily="49" charset="-128"/>
              <a:ea typeface="ＭＳ ゴシック" pitchFamily="49" charset="-128"/>
            </a:rPr>
            <a:t>百万円増加したことにより</a:t>
          </a:r>
          <a:r>
            <a:rPr kumimoji="1" lang="en-US" altLang="ja-JP" sz="1100">
              <a:latin typeface="ＭＳ ゴシック" pitchFamily="49" charset="-128"/>
              <a:ea typeface="ＭＳ ゴシック" pitchFamily="49" charset="-128"/>
            </a:rPr>
            <a:t>2.11</a:t>
          </a:r>
          <a:r>
            <a:rPr kumimoji="1" lang="ja-JP" altLang="en-US" sz="1100">
              <a:latin typeface="ＭＳ ゴシック" pitchFamily="49" charset="-128"/>
              <a:ea typeface="ＭＳ ゴシック" pitchFamily="49" charset="-128"/>
            </a:rPr>
            <a:t>ポイント増加している。</a:t>
          </a:r>
        </a:p>
        <a:p>
          <a:r>
            <a:rPr kumimoji="1" lang="ja-JP" altLang="en-US" sz="1100">
              <a:latin typeface="ＭＳ ゴシック" pitchFamily="49" charset="-128"/>
              <a:ea typeface="ＭＳ ゴシック" pitchFamily="49" charset="-128"/>
            </a:rPr>
            <a:t>　更に、令和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も引き続き、大型建設事業などにより、財政調整基金を取崩して当初予算の予算編成を行っており、財政調整基金残高の減が予想される。そのため、行政改革大綱に基づき、業務改善や事業の見直しによる、経費の縮減により一層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年度について、連結実質黒字額は減少傾向にあり、一般会計では前年度と比較して、</a:t>
          </a:r>
          <a:r>
            <a:rPr kumimoji="1" lang="en-US" altLang="ja-JP" sz="1300">
              <a:latin typeface="ＭＳ ゴシック" pitchFamily="49" charset="-128"/>
              <a:ea typeface="ＭＳ ゴシック" pitchFamily="49" charset="-128"/>
            </a:rPr>
            <a:t>1.39</a:t>
          </a:r>
          <a:r>
            <a:rPr kumimoji="1" lang="ja-JP" altLang="en-US" sz="1300">
              <a:latin typeface="ＭＳ ゴシック" pitchFamily="49" charset="-128"/>
              <a:ea typeface="ＭＳ ゴシック" pitchFamily="49" charset="-128"/>
            </a:rPr>
            <a:t>ポイント減少、保険給付費が前年度より増加したため、国民健康保険事業特別会計は</a:t>
          </a:r>
          <a:r>
            <a:rPr kumimoji="1" lang="en-US" altLang="ja-JP" sz="1300">
              <a:latin typeface="ＭＳ ゴシック" pitchFamily="49" charset="-128"/>
              <a:ea typeface="ＭＳ ゴシック" pitchFamily="49" charset="-128"/>
            </a:rPr>
            <a:t>0.66</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　特に一般会計の減少については、令和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の大型建設事業（し尿処理施設整備事業、有家小学校校舎建設事業）の実施によるところが大きく、普通建設事業費が前年度より大幅に減少、財源についても減少しているが、依然として国・県支出金や地方債といった依存財源で賄う財政構造であるため、今後も財政計画に基づいた繰上償還等を行い、安定的かつ健全な財政基盤の確保に努める。</a:t>
          </a:r>
        </a:p>
        <a:p>
          <a:r>
            <a:rPr kumimoji="1" lang="ja-JP" altLang="en-US" sz="1300">
              <a:latin typeface="ＭＳ ゴシック" pitchFamily="49" charset="-128"/>
              <a:ea typeface="ＭＳ ゴシック" pitchFamily="49" charset="-128"/>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p>
        <a:p>
          <a:r>
            <a:rPr kumimoji="1" lang="ja-JP" altLang="en-US" sz="1300">
              <a:latin typeface="ＭＳ ゴシック" pitchFamily="49" charset="-128"/>
              <a:ea typeface="ＭＳ ゴシック" pitchFamily="49" charset="-128"/>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38180497</v>
      </c>
      <c r="BO4" s="375"/>
      <c r="BP4" s="375"/>
      <c r="BQ4" s="375"/>
      <c r="BR4" s="375"/>
      <c r="BS4" s="375"/>
      <c r="BT4" s="375"/>
      <c r="BU4" s="376"/>
      <c r="BV4" s="374">
        <v>41341728</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9.5</v>
      </c>
      <c r="CU4" s="381"/>
      <c r="CV4" s="381"/>
      <c r="CW4" s="381"/>
      <c r="CX4" s="381"/>
      <c r="CY4" s="381"/>
      <c r="CZ4" s="381"/>
      <c r="DA4" s="382"/>
      <c r="DB4" s="380">
        <v>10.9</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35988300</v>
      </c>
      <c r="BO5" s="412"/>
      <c r="BP5" s="412"/>
      <c r="BQ5" s="412"/>
      <c r="BR5" s="412"/>
      <c r="BS5" s="412"/>
      <c r="BT5" s="412"/>
      <c r="BU5" s="413"/>
      <c r="BV5" s="411">
        <v>38827818</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86.2</v>
      </c>
      <c r="CU5" s="409"/>
      <c r="CV5" s="409"/>
      <c r="CW5" s="409"/>
      <c r="CX5" s="409"/>
      <c r="CY5" s="409"/>
      <c r="CZ5" s="409"/>
      <c r="DA5" s="410"/>
      <c r="DB5" s="408">
        <v>87.2</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2192197</v>
      </c>
      <c r="BO6" s="412"/>
      <c r="BP6" s="412"/>
      <c r="BQ6" s="412"/>
      <c r="BR6" s="412"/>
      <c r="BS6" s="412"/>
      <c r="BT6" s="412"/>
      <c r="BU6" s="413"/>
      <c r="BV6" s="411">
        <v>2513910</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86.2</v>
      </c>
      <c r="CU6" s="449"/>
      <c r="CV6" s="449"/>
      <c r="CW6" s="449"/>
      <c r="CX6" s="449"/>
      <c r="CY6" s="449"/>
      <c r="CZ6" s="449"/>
      <c r="DA6" s="450"/>
      <c r="DB6" s="448">
        <v>89.6</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504514</v>
      </c>
      <c r="BO7" s="412"/>
      <c r="BP7" s="412"/>
      <c r="BQ7" s="412"/>
      <c r="BR7" s="412"/>
      <c r="BS7" s="412"/>
      <c r="BT7" s="412"/>
      <c r="BU7" s="413"/>
      <c r="BV7" s="411">
        <v>640320</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17747156</v>
      </c>
      <c r="CU7" s="412"/>
      <c r="CV7" s="412"/>
      <c r="CW7" s="412"/>
      <c r="CX7" s="412"/>
      <c r="CY7" s="412"/>
      <c r="CZ7" s="412"/>
      <c r="DA7" s="413"/>
      <c r="DB7" s="411">
        <v>17194805</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1687683</v>
      </c>
      <c r="BO8" s="412"/>
      <c r="BP8" s="412"/>
      <c r="BQ8" s="412"/>
      <c r="BR8" s="412"/>
      <c r="BS8" s="412"/>
      <c r="BT8" s="412"/>
      <c r="BU8" s="413"/>
      <c r="BV8" s="411">
        <v>1873590</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0.25</v>
      </c>
      <c r="CU8" s="452"/>
      <c r="CV8" s="452"/>
      <c r="CW8" s="452"/>
      <c r="CX8" s="452"/>
      <c r="CY8" s="452"/>
      <c r="CZ8" s="452"/>
      <c r="DA8" s="453"/>
      <c r="DB8" s="451">
        <v>0.25</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42330</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116</v>
      </c>
      <c r="AV9" s="444"/>
      <c r="AW9" s="444"/>
      <c r="AX9" s="444"/>
      <c r="AY9" s="445" t="s">
        <v>117</v>
      </c>
      <c r="AZ9" s="446"/>
      <c r="BA9" s="446"/>
      <c r="BB9" s="446"/>
      <c r="BC9" s="446"/>
      <c r="BD9" s="446"/>
      <c r="BE9" s="446"/>
      <c r="BF9" s="446"/>
      <c r="BG9" s="446"/>
      <c r="BH9" s="446"/>
      <c r="BI9" s="446"/>
      <c r="BJ9" s="446"/>
      <c r="BK9" s="446"/>
      <c r="BL9" s="446"/>
      <c r="BM9" s="447"/>
      <c r="BN9" s="411">
        <v>-185907</v>
      </c>
      <c r="BO9" s="412"/>
      <c r="BP9" s="412"/>
      <c r="BQ9" s="412"/>
      <c r="BR9" s="412"/>
      <c r="BS9" s="412"/>
      <c r="BT9" s="412"/>
      <c r="BU9" s="413"/>
      <c r="BV9" s="411">
        <v>281707</v>
      </c>
      <c r="BW9" s="412"/>
      <c r="BX9" s="412"/>
      <c r="BY9" s="412"/>
      <c r="BZ9" s="412"/>
      <c r="CA9" s="412"/>
      <c r="CB9" s="412"/>
      <c r="CC9" s="413"/>
      <c r="CD9" s="414" t="s">
        <v>118</v>
      </c>
      <c r="CE9" s="415"/>
      <c r="CF9" s="415"/>
      <c r="CG9" s="415"/>
      <c r="CH9" s="415"/>
      <c r="CI9" s="415"/>
      <c r="CJ9" s="415"/>
      <c r="CK9" s="415"/>
      <c r="CL9" s="415"/>
      <c r="CM9" s="415"/>
      <c r="CN9" s="415"/>
      <c r="CO9" s="415"/>
      <c r="CP9" s="415"/>
      <c r="CQ9" s="415"/>
      <c r="CR9" s="415"/>
      <c r="CS9" s="416"/>
      <c r="CT9" s="408">
        <v>22.5</v>
      </c>
      <c r="CU9" s="409"/>
      <c r="CV9" s="409"/>
      <c r="CW9" s="409"/>
      <c r="CX9" s="409"/>
      <c r="CY9" s="409"/>
      <c r="CZ9" s="409"/>
      <c r="DA9" s="410"/>
      <c r="DB9" s="408">
        <v>18.5</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119</v>
      </c>
      <c r="M10" s="441"/>
      <c r="N10" s="441"/>
      <c r="O10" s="441"/>
      <c r="P10" s="441"/>
      <c r="Q10" s="442"/>
      <c r="R10" s="462">
        <v>46535</v>
      </c>
      <c r="S10" s="463"/>
      <c r="T10" s="463"/>
      <c r="U10" s="463"/>
      <c r="V10" s="464"/>
      <c r="W10" s="399"/>
      <c r="X10" s="400"/>
      <c r="Y10" s="400"/>
      <c r="Z10" s="400"/>
      <c r="AA10" s="400"/>
      <c r="AB10" s="400"/>
      <c r="AC10" s="400"/>
      <c r="AD10" s="400"/>
      <c r="AE10" s="400"/>
      <c r="AF10" s="400"/>
      <c r="AG10" s="400"/>
      <c r="AH10" s="400"/>
      <c r="AI10" s="400"/>
      <c r="AJ10" s="400"/>
      <c r="AK10" s="400"/>
      <c r="AL10" s="403"/>
      <c r="AM10" s="440" t="s">
        <v>120</v>
      </c>
      <c r="AN10" s="441"/>
      <c r="AO10" s="441"/>
      <c r="AP10" s="441"/>
      <c r="AQ10" s="441"/>
      <c r="AR10" s="441"/>
      <c r="AS10" s="441"/>
      <c r="AT10" s="442"/>
      <c r="AU10" s="443" t="s">
        <v>121</v>
      </c>
      <c r="AV10" s="444"/>
      <c r="AW10" s="444"/>
      <c r="AX10" s="444"/>
      <c r="AY10" s="445" t="s">
        <v>122</v>
      </c>
      <c r="AZ10" s="446"/>
      <c r="BA10" s="446"/>
      <c r="BB10" s="446"/>
      <c r="BC10" s="446"/>
      <c r="BD10" s="446"/>
      <c r="BE10" s="446"/>
      <c r="BF10" s="446"/>
      <c r="BG10" s="446"/>
      <c r="BH10" s="446"/>
      <c r="BI10" s="446"/>
      <c r="BJ10" s="446"/>
      <c r="BK10" s="446"/>
      <c r="BL10" s="446"/>
      <c r="BM10" s="447"/>
      <c r="BN10" s="411">
        <v>658</v>
      </c>
      <c r="BO10" s="412"/>
      <c r="BP10" s="412"/>
      <c r="BQ10" s="412"/>
      <c r="BR10" s="412"/>
      <c r="BS10" s="412"/>
      <c r="BT10" s="412"/>
      <c r="BU10" s="413"/>
      <c r="BV10" s="411">
        <v>1064</v>
      </c>
      <c r="BW10" s="412"/>
      <c r="BX10" s="412"/>
      <c r="BY10" s="412"/>
      <c r="BZ10" s="412"/>
      <c r="CA10" s="412"/>
      <c r="CB10" s="412"/>
      <c r="CC10" s="41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124</v>
      </c>
      <c r="M11" s="466"/>
      <c r="N11" s="466"/>
      <c r="O11" s="466"/>
      <c r="P11" s="466"/>
      <c r="Q11" s="467"/>
      <c r="R11" s="468" t="s">
        <v>125</v>
      </c>
      <c r="S11" s="469"/>
      <c r="T11" s="469"/>
      <c r="U11" s="469"/>
      <c r="V11" s="470"/>
      <c r="W11" s="399"/>
      <c r="X11" s="400"/>
      <c r="Y11" s="400"/>
      <c r="Z11" s="400"/>
      <c r="AA11" s="400"/>
      <c r="AB11" s="400"/>
      <c r="AC11" s="400"/>
      <c r="AD11" s="400"/>
      <c r="AE11" s="400"/>
      <c r="AF11" s="400"/>
      <c r="AG11" s="400"/>
      <c r="AH11" s="400"/>
      <c r="AI11" s="400"/>
      <c r="AJ11" s="400"/>
      <c r="AK11" s="400"/>
      <c r="AL11" s="403"/>
      <c r="AM11" s="440" t="s">
        <v>126</v>
      </c>
      <c r="AN11" s="441"/>
      <c r="AO11" s="441"/>
      <c r="AP11" s="441"/>
      <c r="AQ11" s="441"/>
      <c r="AR11" s="441"/>
      <c r="AS11" s="441"/>
      <c r="AT11" s="442"/>
      <c r="AU11" s="443" t="s">
        <v>127</v>
      </c>
      <c r="AV11" s="444"/>
      <c r="AW11" s="444"/>
      <c r="AX11" s="444"/>
      <c r="AY11" s="445" t="s">
        <v>128</v>
      </c>
      <c r="AZ11" s="446"/>
      <c r="BA11" s="446"/>
      <c r="BB11" s="446"/>
      <c r="BC11" s="446"/>
      <c r="BD11" s="446"/>
      <c r="BE11" s="446"/>
      <c r="BF11" s="446"/>
      <c r="BG11" s="446"/>
      <c r="BH11" s="446"/>
      <c r="BI11" s="446"/>
      <c r="BJ11" s="446"/>
      <c r="BK11" s="446"/>
      <c r="BL11" s="446"/>
      <c r="BM11" s="447"/>
      <c r="BN11" s="411">
        <v>2400720</v>
      </c>
      <c r="BO11" s="412"/>
      <c r="BP11" s="412"/>
      <c r="BQ11" s="412"/>
      <c r="BR11" s="412"/>
      <c r="BS11" s="412"/>
      <c r="BT11" s="412"/>
      <c r="BU11" s="413"/>
      <c r="BV11" s="411">
        <v>1603255</v>
      </c>
      <c r="BW11" s="412"/>
      <c r="BX11" s="412"/>
      <c r="BY11" s="412"/>
      <c r="BZ11" s="412"/>
      <c r="CA11" s="412"/>
      <c r="CB11" s="412"/>
      <c r="CC11" s="413"/>
      <c r="CD11" s="414" t="s">
        <v>129</v>
      </c>
      <c r="CE11" s="415"/>
      <c r="CF11" s="415"/>
      <c r="CG11" s="415"/>
      <c r="CH11" s="415"/>
      <c r="CI11" s="415"/>
      <c r="CJ11" s="415"/>
      <c r="CK11" s="415"/>
      <c r="CL11" s="415"/>
      <c r="CM11" s="415"/>
      <c r="CN11" s="415"/>
      <c r="CO11" s="415"/>
      <c r="CP11" s="415"/>
      <c r="CQ11" s="415"/>
      <c r="CR11" s="415"/>
      <c r="CS11" s="416"/>
      <c r="CT11" s="451" t="s">
        <v>130</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43449</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136</v>
      </c>
      <c r="AV12" s="444"/>
      <c r="AW12" s="444"/>
      <c r="AX12" s="444"/>
      <c r="AY12" s="445" t="s">
        <v>137</v>
      </c>
      <c r="AZ12" s="446"/>
      <c r="BA12" s="446"/>
      <c r="BB12" s="446"/>
      <c r="BC12" s="446"/>
      <c r="BD12" s="446"/>
      <c r="BE12" s="446"/>
      <c r="BF12" s="446"/>
      <c r="BG12" s="446"/>
      <c r="BH12" s="446"/>
      <c r="BI12" s="446"/>
      <c r="BJ12" s="446"/>
      <c r="BK12" s="446"/>
      <c r="BL12" s="446"/>
      <c r="BM12" s="447"/>
      <c r="BN12" s="411">
        <v>6515</v>
      </c>
      <c r="BO12" s="412"/>
      <c r="BP12" s="412"/>
      <c r="BQ12" s="412"/>
      <c r="BR12" s="412"/>
      <c r="BS12" s="412"/>
      <c r="BT12" s="412"/>
      <c r="BU12" s="413"/>
      <c r="BV12" s="411">
        <v>108789</v>
      </c>
      <c r="BW12" s="412"/>
      <c r="BX12" s="412"/>
      <c r="BY12" s="412"/>
      <c r="BZ12" s="412"/>
      <c r="CA12" s="412"/>
      <c r="CB12" s="412"/>
      <c r="CC12" s="413"/>
      <c r="CD12" s="414" t="s">
        <v>138</v>
      </c>
      <c r="CE12" s="415"/>
      <c r="CF12" s="415"/>
      <c r="CG12" s="415"/>
      <c r="CH12" s="415"/>
      <c r="CI12" s="415"/>
      <c r="CJ12" s="415"/>
      <c r="CK12" s="415"/>
      <c r="CL12" s="415"/>
      <c r="CM12" s="415"/>
      <c r="CN12" s="415"/>
      <c r="CO12" s="415"/>
      <c r="CP12" s="415"/>
      <c r="CQ12" s="415"/>
      <c r="CR12" s="415"/>
      <c r="CS12" s="416"/>
      <c r="CT12" s="451" t="s">
        <v>139</v>
      </c>
      <c r="CU12" s="452"/>
      <c r="CV12" s="452"/>
      <c r="CW12" s="452"/>
      <c r="CX12" s="452"/>
      <c r="CY12" s="452"/>
      <c r="CZ12" s="452"/>
      <c r="DA12" s="453"/>
      <c r="DB12" s="451" t="s">
        <v>139</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140</v>
      </c>
      <c r="N13" s="503"/>
      <c r="O13" s="503"/>
      <c r="P13" s="503"/>
      <c r="Q13" s="504"/>
      <c r="R13" s="495">
        <v>43132</v>
      </c>
      <c r="S13" s="496"/>
      <c r="T13" s="496"/>
      <c r="U13" s="496"/>
      <c r="V13" s="497"/>
      <c r="W13" s="427" t="s">
        <v>141</v>
      </c>
      <c r="X13" s="428"/>
      <c r="Y13" s="428"/>
      <c r="Z13" s="428"/>
      <c r="AA13" s="428"/>
      <c r="AB13" s="418"/>
      <c r="AC13" s="462">
        <v>4669</v>
      </c>
      <c r="AD13" s="463"/>
      <c r="AE13" s="463"/>
      <c r="AF13" s="463"/>
      <c r="AG13" s="505"/>
      <c r="AH13" s="462">
        <v>5398</v>
      </c>
      <c r="AI13" s="463"/>
      <c r="AJ13" s="463"/>
      <c r="AK13" s="463"/>
      <c r="AL13" s="464"/>
      <c r="AM13" s="440" t="s">
        <v>142</v>
      </c>
      <c r="AN13" s="441"/>
      <c r="AO13" s="441"/>
      <c r="AP13" s="441"/>
      <c r="AQ13" s="441"/>
      <c r="AR13" s="441"/>
      <c r="AS13" s="441"/>
      <c r="AT13" s="442"/>
      <c r="AU13" s="443" t="s">
        <v>143</v>
      </c>
      <c r="AV13" s="444"/>
      <c r="AW13" s="444"/>
      <c r="AX13" s="444"/>
      <c r="AY13" s="445" t="s">
        <v>144</v>
      </c>
      <c r="AZ13" s="446"/>
      <c r="BA13" s="446"/>
      <c r="BB13" s="446"/>
      <c r="BC13" s="446"/>
      <c r="BD13" s="446"/>
      <c r="BE13" s="446"/>
      <c r="BF13" s="446"/>
      <c r="BG13" s="446"/>
      <c r="BH13" s="446"/>
      <c r="BI13" s="446"/>
      <c r="BJ13" s="446"/>
      <c r="BK13" s="446"/>
      <c r="BL13" s="446"/>
      <c r="BM13" s="447"/>
      <c r="BN13" s="411">
        <v>2208956</v>
      </c>
      <c r="BO13" s="412"/>
      <c r="BP13" s="412"/>
      <c r="BQ13" s="412"/>
      <c r="BR13" s="412"/>
      <c r="BS13" s="412"/>
      <c r="BT13" s="412"/>
      <c r="BU13" s="413"/>
      <c r="BV13" s="411">
        <v>1777237</v>
      </c>
      <c r="BW13" s="412"/>
      <c r="BX13" s="412"/>
      <c r="BY13" s="412"/>
      <c r="BZ13" s="412"/>
      <c r="CA13" s="412"/>
      <c r="CB13" s="412"/>
      <c r="CC13" s="413"/>
      <c r="CD13" s="414" t="s">
        <v>145</v>
      </c>
      <c r="CE13" s="415"/>
      <c r="CF13" s="415"/>
      <c r="CG13" s="415"/>
      <c r="CH13" s="415"/>
      <c r="CI13" s="415"/>
      <c r="CJ13" s="415"/>
      <c r="CK13" s="415"/>
      <c r="CL13" s="415"/>
      <c r="CM13" s="415"/>
      <c r="CN13" s="415"/>
      <c r="CO13" s="415"/>
      <c r="CP13" s="415"/>
      <c r="CQ13" s="415"/>
      <c r="CR13" s="415"/>
      <c r="CS13" s="416"/>
      <c r="CT13" s="408">
        <v>-4.8</v>
      </c>
      <c r="CU13" s="409"/>
      <c r="CV13" s="409"/>
      <c r="CW13" s="409"/>
      <c r="CX13" s="409"/>
      <c r="CY13" s="409"/>
      <c r="CZ13" s="409"/>
      <c r="DA13" s="410"/>
      <c r="DB13" s="408">
        <v>-4.0999999999999996</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146</v>
      </c>
      <c r="M14" s="493"/>
      <c r="N14" s="493"/>
      <c r="O14" s="493"/>
      <c r="P14" s="493"/>
      <c r="Q14" s="494"/>
      <c r="R14" s="495">
        <v>44440</v>
      </c>
      <c r="S14" s="496"/>
      <c r="T14" s="496"/>
      <c r="U14" s="496"/>
      <c r="V14" s="497"/>
      <c r="W14" s="401"/>
      <c r="X14" s="402"/>
      <c r="Y14" s="402"/>
      <c r="Z14" s="402"/>
      <c r="AA14" s="402"/>
      <c r="AB14" s="391"/>
      <c r="AC14" s="498">
        <v>22.5</v>
      </c>
      <c r="AD14" s="499"/>
      <c r="AE14" s="499"/>
      <c r="AF14" s="499"/>
      <c r="AG14" s="500"/>
      <c r="AH14" s="498">
        <v>23.9</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147</v>
      </c>
      <c r="CE14" s="507"/>
      <c r="CF14" s="507"/>
      <c r="CG14" s="507"/>
      <c r="CH14" s="507"/>
      <c r="CI14" s="507"/>
      <c r="CJ14" s="507"/>
      <c r="CK14" s="507"/>
      <c r="CL14" s="507"/>
      <c r="CM14" s="507"/>
      <c r="CN14" s="507"/>
      <c r="CO14" s="507"/>
      <c r="CP14" s="507"/>
      <c r="CQ14" s="507"/>
      <c r="CR14" s="507"/>
      <c r="CS14" s="508"/>
      <c r="CT14" s="509" t="s">
        <v>139</v>
      </c>
      <c r="CU14" s="510"/>
      <c r="CV14" s="510"/>
      <c r="CW14" s="510"/>
      <c r="CX14" s="510"/>
      <c r="CY14" s="510"/>
      <c r="CZ14" s="510"/>
      <c r="DA14" s="511"/>
      <c r="DB14" s="509" t="s">
        <v>139</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148</v>
      </c>
      <c r="N15" s="503"/>
      <c r="O15" s="503"/>
      <c r="P15" s="503"/>
      <c r="Q15" s="504"/>
      <c r="R15" s="495">
        <v>44082</v>
      </c>
      <c r="S15" s="496"/>
      <c r="T15" s="496"/>
      <c r="U15" s="496"/>
      <c r="V15" s="497"/>
      <c r="W15" s="427" t="s">
        <v>149</v>
      </c>
      <c r="X15" s="428"/>
      <c r="Y15" s="428"/>
      <c r="Z15" s="428"/>
      <c r="AA15" s="428"/>
      <c r="AB15" s="418"/>
      <c r="AC15" s="462">
        <v>3744</v>
      </c>
      <c r="AD15" s="463"/>
      <c r="AE15" s="463"/>
      <c r="AF15" s="463"/>
      <c r="AG15" s="505"/>
      <c r="AH15" s="462">
        <v>4461</v>
      </c>
      <c r="AI15" s="463"/>
      <c r="AJ15" s="463"/>
      <c r="AK15" s="463"/>
      <c r="AL15" s="464"/>
      <c r="AM15" s="440"/>
      <c r="AN15" s="441"/>
      <c r="AO15" s="441"/>
      <c r="AP15" s="441"/>
      <c r="AQ15" s="441"/>
      <c r="AR15" s="441"/>
      <c r="AS15" s="441"/>
      <c r="AT15" s="442"/>
      <c r="AU15" s="443"/>
      <c r="AV15" s="444"/>
      <c r="AW15" s="444"/>
      <c r="AX15" s="444"/>
      <c r="AY15" s="371" t="s">
        <v>150</v>
      </c>
      <c r="AZ15" s="372"/>
      <c r="BA15" s="372"/>
      <c r="BB15" s="372"/>
      <c r="BC15" s="372"/>
      <c r="BD15" s="372"/>
      <c r="BE15" s="372"/>
      <c r="BF15" s="372"/>
      <c r="BG15" s="372"/>
      <c r="BH15" s="372"/>
      <c r="BI15" s="372"/>
      <c r="BJ15" s="372"/>
      <c r="BK15" s="372"/>
      <c r="BL15" s="372"/>
      <c r="BM15" s="373"/>
      <c r="BN15" s="374">
        <v>3862608</v>
      </c>
      <c r="BO15" s="375"/>
      <c r="BP15" s="375"/>
      <c r="BQ15" s="375"/>
      <c r="BR15" s="375"/>
      <c r="BS15" s="375"/>
      <c r="BT15" s="375"/>
      <c r="BU15" s="376"/>
      <c r="BV15" s="374">
        <v>3996763</v>
      </c>
      <c r="BW15" s="375"/>
      <c r="BX15" s="375"/>
      <c r="BY15" s="375"/>
      <c r="BZ15" s="375"/>
      <c r="CA15" s="375"/>
      <c r="CB15" s="375"/>
      <c r="CC15" s="376"/>
      <c r="CD15" s="512" t="s">
        <v>151</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152</v>
      </c>
      <c r="M16" s="515"/>
      <c r="N16" s="515"/>
      <c r="O16" s="515"/>
      <c r="P16" s="515"/>
      <c r="Q16" s="516"/>
      <c r="R16" s="517" t="s">
        <v>153</v>
      </c>
      <c r="S16" s="518"/>
      <c r="T16" s="518"/>
      <c r="U16" s="518"/>
      <c r="V16" s="519"/>
      <c r="W16" s="401"/>
      <c r="X16" s="402"/>
      <c r="Y16" s="402"/>
      <c r="Z16" s="402"/>
      <c r="AA16" s="402"/>
      <c r="AB16" s="391"/>
      <c r="AC16" s="498">
        <v>18</v>
      </c>
      <c r="AD16" s="499"/>
      <c r="AE16" s="499"/>
      <c r="AF16" s="499"/>
      <c r="AG16" s="500"/>
      <c r="AH16" s="498">
        <v>19.8</v>
      </c>
      <c r="AI16" s="499"/>
      <c r="AJ16" s="499"/>
      <c r="AK16" s="499"/>
      <c r="AL16" s="501"/>
      <c r="AM16" s="440"/>
      <c r="AN16" s="441"/>
      <c r="AO16" s="441"/>
      <c r="AP16" s="441"/>
      <c r="AQ16" s="441"/>
      <c r="AR16" s="441"/>
      <c r="AS16" s="441"/>
      <c r="AT16" s="442"/>
      <c r="AU16" s="443"/>
      <c r="AV16" s="444"/>
      <c r="AW16" s="444"/>
      <c r="AX16" s="444"/>
      <c r="AY16" s="445" t="s">
        <v>154</v>
      </c>
      <c r="AZ16" s="446"/>
      <c r="BA16" s="446"/>
      <c r="BB16" s="446"/>
      <c r="BC16" s="446"/>
      <c r="BD16" s="446"/>
      <c r="BE16" s="446"/>
      <c r="BF16" s="446"/>
      <c r="BG16" s="446"/>
      <c r="BH16" s="446"/>
      <c r="BI16" s="446"/>
      <c r="BJ16" s="446"/>
      <c r="BK16" s="446"/>
      <c r="BL16" s="446"/>
      <c r="BM16" s="447"/>
      <c r="BN16" s="411">
        <v>16182127</v>
      </c>
      <c r="BO16" s="412"/>
      <c r="BP16" s="412"/>
      <c r="BQ16" s="412"/>
      <c r="BR16" s="412"/>
      <c r="BS16" s="412"/>
      <c r="BT16" s="412"/>
      <c r="BU16" s="413"/>
      <c r="BV16" s="411">
        <v>15522672</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155</v>
      </c>
      <c r="N17" s="523"/>
      <c r="O17" s="523"/>
      <c r="P17" s="523"/>
      <c r="Q17" s="524"/>
      <c r="R17" s="517" t="s">
        <v>153</v>
      </c>
      <c r="S17" s="518"/>
      <c r="T17" s="518"/>
      <c r="U17" s="518"/>
      <c r="V17" s="519"/>
      <c r="W17" s="427" t="s">
        <v>156</v>
      </c>
      <c r="X17" s="428"/>
      <c r="Y17" s="428"/>
      <c r="Z17" s="428"/>
      <c r="AA17" s="428"/>
      <c r="AB17" s="418"/>
      <c r="AC17" s="462">
        <v>12343</v>
      </c>
      <c r="AD17" s="463"/>
      <c r="AE17" s="463"/>
      <c r="AF17" s="463"/>
      <c r="AG17" s="505"/>
      <c r="AH17" s="462">
        <v>12723</v>
      </c>
      <c r="AI17" s="463"/>
      <c r="AJ17" s="463"/>
      <c r="AK17" s="463"/>
      <c r="AL17" s="464"/>
      <c r="AM17" s="440"/>
      <c r="AN17" s="441"/>
      <c r="AO17" s="441"/>
      <c r="AP17" s="441"/>
      <c r="AQ17" s="441"/>
      <c r="AR17" s="441"/>
      <c r="AS17" s="441"/>
      <c r="AT17" s="442"/>
      <c r="AU17" s="443"/>
      <c r="AV17" s="444"/>
      <c r="AW17" s="444"/>
      <c r="AX17" s="444"/>
      <c r="AY17" s="445" t="s">
        <v>157</v>
      </c>
      <c r="AZ17" s="446"/>
      <c r="BA17" s="446"/>
      <c r="BB17" s="446"/>
      <c r="BC17" s="446"/>
      <c r="BD17" s="446"/>
      <c r="BE17" s="446"/>
      <c r="BF17" s="446"/>
      <c r="BG17" s="446"/>
      <c r="BH17" s="446"/>
      <c r="BI17" s="446"/>
      <c r="BJ17" s="446"/>
      <c r="BK17" s="446"/>
      <c r="BL17" s="446"/>
      <c r="BM17" s="447"/>
      <c r="BN17" s="411">
        <v>4793736</v>
      </c>
      <c r="BO17" s="412"/>
      <c r="BP17" s="412"/>
      <c r="BQ17" s="412"/>
      <c r="BR17" s="412"/>
      <c r="BS17" s="412"/>
      <c r="BT17" s="412"/>
      <c r="BU17" s="413"/>
      <c r="BV17" s="411">
        <v>4962707</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158</v>
      </c>
      <c r="C18" s="454"/>
      <c r="D18" s="454"/>
      <c r="E18" s="534"/>
      <c r="F18" s="534"/>
      <c r="G18" s="534"/>
      <c r="H18" s="534"/>
      <c r="I18" s="534"/>
      <c r="J18" s="534"/>
      <c r="K18" s="534"/>
      <c r="L18" s="535">
        <v>170.13</v>
      </c>
      <c r="M18" s="535"/>
      <c r="N18" s="535"/>
      <c r="O18" s="535"/>
      <c r="P18" s="535"/>
      <c r="Q18" s="535"/>
      <c r="R18" s="536"/>
      <c r="S18" s="536"/>
      <c r="T18" s="536"/>
      <c r="U18" s="536"/>
      <c r="V18" s="537"/>
      <c r="W18" s="429"/>
      <c r="X18" s="430"/>
      <c r="Y18" s="430"/>
      <c r="Z18" s="430"/>
      <c r="AA18" s="430"/>
      <c r="AB18" s="421"/>
      <c r="AC18" s="538">
        <v>59.5</v>
      </c>
      <c r="AD18" s="539"/>
      <c r="AE18" s="539"/>
      <c r="AF18" s="539"/>
      <c r="AG18" s="540"/>
      <c r="AH18" s="538">
        <v>56.3</v>
      </c>
      <c r="AI18" s="539"/>
      <c r="AJ18" s="539"/>
      <c r="AK18" s="539"/>
      <c r="AL18" s="541"/>
      <c r="AM18" s="440"/>
      <c r="AN18" s="441"/>
      <c r="AO18" s="441"/>
      <c r="AP18" s="441"/>
      <c r="AQ18" s="441"/>
      <c r="AR18" s="441"/>
      <c r="AS18" s="441"/>
      <c r="AT18" s="442"/>
      <c r="AU18" s="443"/>
      <c r="AV18" s="444"/>
      <c r="AW18" s="444"/>
      <c r="AX18" s="444"/>
      <c r="AY18" s="445" t="s">
        <v>159</v>
      </c>
      <c r="AZ18" s="446"/>
      <c r="BA18" s="446"/>
      <c r="BB18" s="446"/>
      <c r="BC18" s="446"/>
      <c r="BD18" s="446"/>
      <c r="BE18" s="446"/>
      <c r="BF18" s="446"/>
      <c r="BG18" s="446"/>
      <c r="BH18" s="446"/>
      <c r="BI18" s="446"/>
      <c r="BJ18" s="446"/>
      <c r="BK18" s="446"/>
      <c r="BL18" s="446"/>
      <c r="BM18" s="447"/>
      <c r="BN18" s="411">
        <v>14966999</v>
      </c>
      <c r="BO18" s="412"/>
      <c r="BP18" s="412"/>
      <c r="BQ18" s="412"/>
      <c r="BR18" s="412"/>
      <c r="BS18" s="412"/>
      <c r="BT18" s="412"/>
      <c r="BU18" s="413"/>
      <c r="BV18" s="411">
        <v>14976519</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160</v>
      </c>
      <c r="C19" s="454"/>
      <c r="D19" s="454"/>
      <c r="E19" s="534"/>
      <c r="F19" s="534"/>
      <c r="G19" s="534"/>
      <c r="H19" s="534"/>
      <c r="I19" s="534"/>
      <c r="J19" s="534"/>
      <c r="K19" s="534"/>
      <c r="L19" s="542">
        <v>249</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161</v>
      </c>
      <c r="AZ19" s="446"/>
      <c r="BA19" s="446"/>
      <c r="BB19" s="446"/>
      <c r="BC19" s="446"/>
      <c r="BD19" s="446"/>
      <c r="BE19" s="446"/>
      <c r="BF19" s="446"/>
      <c r="BG19" s="446"/>
      <c r="BH19" s="446"/>
      <c r="BI19" s="446"/>
      <c r="BJ19" s="446"/>
      <c r="BK19" s="446"/>
      <c r="BL19" s="446"/>
      <c r="BM19" s="447"/>
      <c r="BN19" s="411">
        <v>23489061</v>
      </c>
      <c r="BO19" s="412"/>
      <c r="BP19" s="412"/>
      <c r="BQ19" s="412"/>
      <c r="BR19" s="412"/>
      <c r="BS19" s="412"/>
      <c r="BT19" s="412"/>
      <c r="BU19" s="413"/>
      <c r="BV19" s="411">
        <v>21976995</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162</v>
      </c>
      <c r="C20" s="454"/>
      <c r="D20" s="454"/>
      <c r="E20" s="534"/>
      <c r="F20" s="534"/>
      <c r="G20" s="534"/>
      <c r="H20" s="534"/>
      <c r="I20" s="534"/>
      <c r="J20" s="534"/>
      <c r="K20" s="534"/>
      <c r="L20" s="542">
        <v>16060</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163</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164</v>
      </c>
      <c r="C22" s="555"/>
      <c r="D22" s="556"/>
      <c r="E22" s="423" t="s">
        <v>1</v>
      </c>
      <c r="F22" s="428"/>
      <c r="G22" s="428"/>
      <c r="H22" s="428"/>
      <c r="I22" s="428"/>
      <c r="J22" s="428"/>
      <c r="K22" s="418"/>
      <c r="L22" s="423" t="s">
        <v>165</v>
      </c>
      <c r="M22" s="428"/>
      <c r="N22" s="428"/>
      <c r="O22" s="428"/>
      <c r="P22" s="418"/>
      <c r="Q22" s="586" t="s">
        <v>166</v>
      </c>
      <c r="R22" s="587"/>
      <c r="S22" s="587"/>
      <c r="T22" s="587"/>
      <c r="U22" s="587"/>
      <c r="V22" s="588"/>
      <c r="W22" s="554" t="s">
        <v>167</v>
      </c>
      <c r="X22" s="555"/>
      <c r="Y22" s="556"/>
      <c r="Z22" s="423" t="s">
        <v>1</v>
      </c>
      <c r="AA22" s="428"/>
      <c r="AB22" s="428"/>
      <c r="AC22" s="428"/>
      <c r="AD22" s="428"/>
      <c r="AE22" s="428"/>
      <c r="AF22" s="428"/>
      <c r="AG22" s="418"/>
      <c r="AH22" s="592" t="s">
        <v>168</v>
      </c>
      <c r="AI22" s="428"/>
      <c r="AJ22" s="428"/>
      <c r="AK22" s="428"/>
      <c r="AL22" s="418"/>
      <c r="AM22" s="592" t="s">
        <v>169</v>
      </c>
      <c r="AN22" s="593"/>
      <c r="AO22" s="593"/>
      <c r="AP22" s="593"/>
      <c r="AQ22" s="593"/>
      <c r="AR22" s="594"/>
      <c r="AS22" s="586" t="s">
        <v>166</v>
      </c>
      <c r="AT22" s="587"/>
      <c r="AU22" s="587"/>
      <c r="AV22" s="587"/>
      <c r="AW22" s="587"/>
      <c r="AX22" s="598"/>
      <c r="AY22" s="371" t="s">
        <v>170</v>
      </c>
      <c r="AZ22" s="372"/>
      <c r="BA22" s="372"/>
      <c r="BB22" s="372"/>
      <c r="BC22" s="372"/>
      <c r="BD22" s="372"/>
      <c r="BE22" s="372"/>
      <c r="BF22" s="372"/>
      <c r="BG22" s="372"/>
      <c r="BH22" s="372"/>
      <c r="BI22" s="372"/>
      <c r="BJ22" s="372"/>
      <c r="BK22" s="372"/>
      <c r="BL22" s="372"/>
      <c r="BM22" s="373"/>
      <c r="BN22" s="374">
        <v>22192644</v>
      </c>
      <c r="BO22" s="375"/>
      <c r="BP22" s="375"/>
      <c r="BQ22" s="375"/>
      <c r="BR22" s="375"/>
      <c r="BS22" s="375"/>
      <c r="BT22" s="375"/>
      <c r="BU22" s="376"/>
      <c r="BV22" s="374">
        <v>23173352</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171</v>
      </c>
      <c r="AZ23" s="446"/>
      <c r="BA23" s="446"/>
      <c r="BB23" s="446"/>
      <c r="BC23" s="446"/>
      <c r="BD23" s="446"/>
      <c r="BE23" s="446"/>
      <c r="BF23" s="446"/>
      <c r="BG23" s="446"/>
      <c r="BH23" s="446"/>
      <c r="BI23" s="446"/>
      <c r="BJ23" s="446"/>
      <c r="BK23" s="446"/>
      <c r="BL23" s="446"/>
      <c r="BM23" s="447"/>
      <c r="BN23" s="411">
        <v>8187894</v>
      </c>
      <c r="BO23" s="412"/>
      <c r="BP23" s="412"/>
      <c r="BQ23" s="412"/>
      <c r="BR23" s="412"/>
      <c r="BS23" s="412"/>
      <c r="BT23" s="412"/>
      <c r="BU23" s="413"/>
      <c r="BV23" s="411">
        <v>7740382</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172</v>
      </c>
      <c r="F24" s="441"/>
      <c r="G24" s="441"/>
      <c r="H24" s="441"/>
      <c r="I24" s="441"/>
      <c r="J24" s="441"/>
      <c r="K24" s="442"/>
      <c r="L24" s="462">
        <v>1</v>
      </c>
      <c r="M24" s="463"/>
      <c r="N24" s="463"/>
      <c r="O24" s="463"/>
      <c r="P24" s="505"/>
      <c r="Q24" s="462">
        <v>8700</v>
      </c>
      <c r="R24" s="463"/>
      <c r="S24" s="463"/>
      <c r="T24" s="463"/>
      <c r="U24" s="463"/>
      <c r="V24" s="505"/>
      <c r="W24" s="557"/>
      <c r="X24" s="558"/>
      <c r="Y24" s="559"/>
      <c r="Z24" s="461" t="s">
        <v>173</v>
      </c>
      <c r="AA24" s="441"/>
      <c r="AB24" s="441"/>
      <c r="AC24" s="441"/>
      <c r="AD24" s="441"/>
      <c r="AE24" s="441"/>
      <c r="AF24" s="441"/>
      <c r="AG24" s="442"/>
      <c r="AH24" s="462">
        <v>396</v>
      </c>
      <c r="AI24" s="463"/>
      <c r="AJ24" s="463"/>
      <c r="AK24" s="463"/>
      <c r="AL24" s="505"/>
      <c r="AM24" s="462">
        <v>1293336</v>
      </c>
      <c r="AN24" s="463"/>
      <c r="AO24" s="463"/>
      <c r="AP24" s="463"/>
      <c r="AQ24" s="463"/>
      <c r="AR24" s="505"/>
      <c r="AS24" s="462">
        <v>3266</v>
      </c>
      <c r="AT24" s="463"/>
      <c r="AU24" s="463"/>
      <c r="AV24" s="463"/>
      <c r="AW24" s="463"/>
      <c r="AX24" s="464"/>
      <c r="AY24" s="527" t="s">
        <v>174</v>
      </c>
      <c r="AZ24" s="528"/>
      <c r="BA24" s="528"/>
      <c r="BB24" s="528"/>
      <c r="BC24" s="528"/>
      <c r="BD24" s="528"/>
      <c r="BE24" s="528"/>
      <c r="BF24" s="528"/>
      <c r="BG24" s="528"/>
      <c r="BH24" s="528"/>
      <c r="BI24" s="528"/>
      <c r="BJ24" s="528"/>
      <c r="BK24" s="528"/>
      <c r="BL24" s="528"/>
      <c r="BM24" s="529"/>
      <c r="BN24" s="411">
        <v>20320990</v>
      </c>
      <c r="BO24" s="412"/>
      <c r="BP24" s="412"/>
      <c r="BQ24" s="412"/>
      <c r="BR24" s="412"/>
      <c r="BS24" s="412"/>
      <c r="BT24" s="412"/>
      <c r="BU24" s="413"/>
      <c r="BV24" s="411">
        <v>20442988</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175</v>
      </c>
      <c r="F25" s="441"/>
      <c r="G25" s="441"/>
      <c r="H25" s="441"/>
      <c r="I25" s="441"/>
      <c r="J25" s="441"/>
      <c r="K25" s="442"/>
      <c r="L25" s="462">
        <v>1</v>
      </c>
      <c r="M25" s="463"/>
      <c r="N25" s="463"/>
      <c r="O25" s="463"/>
      <c r="P25" s="505"/>
      <c r="Q25" s="462">
        <v>6780</v>
      </c>
      <c r="R25" s="463"/>
      <c r="S25" s="463"/>
      <c r="T25" s="463"/>
      <c r="U25" s="463"/>
      <c r="V25" s="505"/>
      <c r="W25" s="557"/>
      <c r="X25" s="558"/>
      <c r="Y25" s="559"/>
      <c r="Z25" s="461" t="s">
        <v>176</v>
      </c>
      <c r="AA25" s="441"/>
      <c r="AB25" s="441"/>
      <c r="AC25" s="441"/>
      <c r="AD25" s="441"/>
      <c r="AE25" s="441"/>
      <c r="AF25" s="441"/>
      <c r="AG25" s="442"/>
      <c r="AH25" s="462" t="s">
        <v>139</v>
      </c>
      <c r="AI25" s="463"/>
      <c r="AJ25" s="463"/>
      <c r="AK25" s="463"/>
      <c r="AL25" s="505"/>
      <c r="AM25" s="462" t="s">
        <v>139</v>
      </c>
      <c r="AN25" s="463"/>
      <c r="AO25" s="463"/>
      <c r="AP25" s="463"/>
      <c r="AQ25" s="463"/>
      <c r="AR25" s="505"/>
      <c r="AS25" s="462" t="s">
        <v>139</v>
      </c>
      <c r="AT25" s="463"/>
      <c r="AU25" s="463"/>
      <c r="AV25" s="463"/>
      <c r="AW25" s="463"/>
      <c r="AX25" s="464"/>
      <c r="AY25" s="371" t="s">
        <v>177</v>
      </c>
      <c r="AZ25" s="372"/>
      <c r="BA25" s="372"/>
      <c r="BB25" s="372"/>
      <c r="BC25" s="372"/>
      <c r="BD25" s="372"/>
      <c r="BE25" s="372"/>
      <c r="BF25" s="372"/>
      <c r="BG25" s="372"/>
      <c r="BH25" s="372"/>
      <c r="BI25" s="372"/>
      <c r="BJ25" s="372"/>
      <c r="BK25" s="372"/>
      <c r="BL25" s="372"/>
      <c r="BM25" s="373"/>
      <c r="BN25" s="374">
        <v>19006</v>
      </c>
      <c r="BO25" s="375"/>
      <c r="BP25" s="375"/>
      <c r="BQ25" s="375"/>
      <c r="BR25" s="375"/>
      <c r="BS25" s="375"/>
      <c r="BT25" s="375"/>
      <c r="BU25" s="376"/>
      <c r="BV25" s="374">
        <v>574418</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178</v>
      </c>
      <c r="F26" s="441"/>
      <c r="G26" s="441"/>
      <c r="H26" s="441"/>
      <c r="I26" s="441"/>
      <c r="J26" s="441"/>
      <c r="K26" s="442"/>
      <c r="L26" s="462">
        <v>1</v>
      </c>
      <c r="M26" s="463"/>
      <c r="N26" s="463"/>
      <c r="O26" s="463"/>
      <c r="P26" s="505"/>
      <c r="Q26" s="462">
        <v>6090</v>
      </c>
      <c r="R26" s="463"/>
      <c r="S26" s="463"/>
      <c r="T26" s="463"/>
      <c r="U26" s="463"/>
      <c r="V26" s="505"/>
      <c r="W26" s="557"/>
      <c r="X26" s="558"/>
      <c r="Y26" s="559"/>
      <c r="Z26" s="461" t="s">
        <v>179</v>
      </c>
      <c r="AA26" s="563"/>
      <c r="AB26" s="563"/>
      <c r="AC26" s="563"/>
      <c r="AD26" s="563"/>
      <c r="AE26" s="563"/>
      <c r="AF26" s="563"/>
      <c r="AG26" s="564"/>
      <c r="AH26" s="462">
        <v>26</v>
      </c>
      <c r="AI26" s="463"/>
      <c r="AJ26" s="463"/>
      <c r="AK26" s="463"/>
      <c r="AL26" s="505"/>
      <c r="AM26" s="462">
        <v>76154</v>
      </c>
      <c r="AN26" s="463"/>
      <c r="AO26" s="463"/>
      <c r="AP26" s="463"/>
      <c r="AQ26" s="463"/>
      <c r="AR26" s="505"/>
      <c r="AS26" s="462">
        <v>2929</v>
      </c>
      <c r="AT26" s="463"/>
      <c r="AU26" s="463"/>
      <c r="AV26" s="463"/>
      <c r="AW26" s="463"/>
      <c r="AX26" s="464"/>
      <c r="AY26" s="414" t="s">
        <v>180</v>
      </c>
      <c r="AZ26" s="415"/>
      <c r="BA26" s="415"/>
      <c r="BB26" s="415"/>
      <c r="BC26" s="415"/>
      <c r="BD26" s="415"/>
      <c r="BE26" s="415"/>
      <c r="BF26" s="415"/>
      <c r="BG26" s="415"/>
      <c r="BH26" s="415"/>
      <c r="BI26" s="415"/>
      <c r="BJ26" s="415"/>
      <c r="BK26" s="415"/>
      <c r="BL26" s="415"/>
      <c r="BM26" s="416"/>
      <c r="BN26" s="411" t="s">
        <v>139</v>
      </c>
      <c r="BO26" s="412"/>
      <c r="BP26" s="412"/>
      <c r="BQ26" s="412"/>
      <c r="BR26" s="412"/>
      <c r="BS26" s="412"/>
      <c r="BT26" s="412"/>
      <c r="BU26" s="413"/>
      <c r="BV26" s="411" t="s">
        <v>139</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181</v>
      </c>
      <c r="F27" s="441"/>
      <c r="G27" s="441"/>
      <c r="H27" s="441"/>
      <c r="I27" s="441"/>
      <c r="J27" s="441"/>
      <c r="K27" s="442"/>
      <c r="L27" s="462">
        <v>1</v>
      </c>
      <c r="M27" s="463"/>
      <c r="N27" s="463"/>
      <c r="O27" s="463"/>
      <c r="P27" s="505"/>
      <c r="Q27" s="462">
        <v>4350</v>
      </c>
      <c r="R27" s="463"/>
      <c r="S27" s="463"/>
      <c r="T27" s="463"/>
      <c r="U27" s="463"/>
      <c r="V27" s="505"/>
      <c r="W27" s="557"/>
      <c r="X27" s="558"/>
      <c r="Y27" s="559"/>
      <c r="Z27" s="461" t="s">
        <v>182</v>
      </c>
      <c r="AA27" s="441"/>
      <c r="AB27" s="441"/>
      <c r="AC27" s="441"/>
      <c r="AD27" s="441"/>
      <c r="AE27" s="441"/>
      <c r="AF27" s="441"/>
      <c r="AG27" s="442"/>
      <c r="AH27" s="462">
        <v>9</v>
      </c>
      <c r="AI27" s="463"/>
      <c r="AJ27" s="463"/>
      <c r="AK27" s="463"/>
      <c r="AL27" s="505"/>
      <c r="AM27" s="462">
        <v>36265</v>
      </c>
      <c r="AN27" s="463"/>
      <c r="AO27" s="463"/>
      <c r="AP27" s="463"/>
      <c r="AQ27" s="463"/>
      <c r="AR27" s="505"/>
      <c r="AS27" s="462">
        <v>4029</v>
      </c>
      <c r="AT27" s="463"/>
      <c r="AU27" s="463"/>
      <c r="AV27" s="463"/>
      <c r="AW27" s="463"/>
      <c r="AX27" s="464"/>
      <c r="AY27" s="506" t="s">
        <v>183</v>
      </c>
      <c r="AZ27" s="507"/>
      <c r="BA27" s="507"/>
      <c r="BB27" s="507"/>
      <c r="BC27" s="507"/>
      <c r="BD27" s="507"/>
      <c r="BE27" s="507"/>
      <c r="BF27" s="507"/>
      <c r="BG27" s="507"/>
      <c r="BH27" s="507"/>
      <c r="BI27" s="507"/>
      <c r="BJ27" s="507"/>
      <c r="BK27" s="507"/>
      <c r="BL27" s="507"/>
      <c r="BM27" s="508"/>
      <c r="BN27" s="530">
        <v>584911</v>
      </c>
      <c r="BO27" s="531"/>
      <c r="BP27" s="531"/>
      <c r="BQ27" s="531"/>
      <c r="BR27" s="531"/>
      <c r="BS27" s="531"/>
      <c r="BT27" s="531"/>
      <c r="BU27" s="532"/>
      <c r="BV27" s="530">
        <v>584886</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184</v>
      </c>
      <c r="F28" s="441"/>
      <c r="G28" s="441"/>
      <c r="H28" s="441"/>
      <c r="I28" s="441"/>
      <c r="J28" s="441"/>
      <c r="K28" s="442"/>
      <c r="L28" s="462">
        <v>1</v>
      </c>
      <c r="M28" s="463"/>
      <c r="N28" s="463"/>
      <c r="O28" s="463"/>
      <c r="P28" s="505"/>
      <c r="Q28" s="462">
        <v>3650</v>
      </c>
      <c r="R28" s="463"/>
      <c r="S28" s="463"/>
      <c r="T28" s="463"/>
      <c r="U28" s="463"/>
      <c r="V28" s="505"/>
      <c r="W28" s="557"/>
      <c r="X28" s="558"/>
      <c r="Y28" s="559"/>
      <c r="Z28" s="461" t="s">
        <v>185</v>
      </c>
      <c r="AA28" s="441"/>
      <c r="AB28" s="441"/>
      <c r="AC28" s="441"/>
      <c r="AD28" s="441"/>
      <c r="AE28" s="441"/>
      <c r="AF28" s="441"/>
      <c r="AG28" s="442"/>
      <c r="AH28" s="462" t="s">
        <v>139</v>
      </c>
      <c r="AI28" s="463"/>
      <c r="AJ28" s="463"/>
      <c r="AK28" s="463"/>
      <c r="AL28" s="505"/>
      <c r="AM28" s="462" t="s">
        <v>139</v>
      </c>
      <c r="AN28" s="463"/>
      <c r="AO28" s="463"/>
      <c r="AP28" s="463"/>
      <c r="AQ28" s="463"/>
      <c r="AR28" s="505"/>
      <c r="AS28" s="462" t="s">
        <v>139</v>
      </c>
      <c r="AT28" s="463"/>
      <c r="AU28" s="463"/>
      <c r="AV28" s="463"/>
      <c r="AW28" s="463"/>
      <c r="AX28" s="464"/>
      <c r="AY28" s="565" t="s">
        <v>186</v>
      </c>
      <c r="AZ28" s="566"/>
      <c r="BA28" s="566"/>
      <c r="BB28" s="567"/>
      <c r="BC28" s="371" t="s">
        <v>48</v>
      </c>
      <c r="BD28" s="372"/>
      <c r="BE28" s="372"/>
      <c r="BF28" s="372"/>
      <c r="BG28" s="372"/>
      <c r="BH28" s="372"/>
      <c r="BI28" s="372"/>
      <c r="BJ28" s="372"/>
      <c r="BK28" s="372"/>
      <c r="BL28" s="372"/>
      <c r="BM28" s="373"/>
      <c r="BN28" s="374">
        <v>3377549</v>
      </c>
      <c r="BO28" s="375"/>
      <c r="BP28" s="375"/>
      <c r="BQ28" s="375"/>
      <c r="BR28" s="375"/>
      <c r="BS28" s="375"/>
      <c r="BT28" s="375"/>
      <c r="BU28" s="376"/>
      <c r="BV28" s="374">
        <v>3383406</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187</v>
      </c>
      <c r="F29" s="441"/>
      <c r="G29" s="441"/>
      <c r="H29" s="441"/>
      <c r="I29" s="441"/>
      <c r="J29" s="441"/>
      <c r="K29" s="442"/>
      <c r="L29" s="462">
        <v>17</v>
      </c>
      <c r="M29" s="463"/>
      <c r="N29" s="463"/>
      <c r="O29" s="463"/>
      <c r="P29" s="505"/>
      <c r="Q29" s="462">
        <v>3480</v>
      </c>
      <c r="R29" s="463"/>
      <c r="S29" s="463"/>
      <c r="T29" s="463"/>
      <c r="U29" s="463"/>
      <c r="V29" s="505"/>
      <c r="W29" s="560"/>
      <c r="X29" s="561"/>
      <c r="Y29" s="562"/>
      <c r="Z29" s="461" t="s">
        <v>188</v>
      </c>
      <c r="AA29" s="441"/>
      <c r="AB29" s="441"/>
      <c r="AC29" s="441"/>
      <c r="AD29" s="441"/>
      <c r="AE29" s="441"/>
      <c r="AF29" s="441"/>
      <c r="AG29" s="442"/>
      <c r="AH29" s="462">
        <v>405</v>
      </c>
      <c r="AI29" s="463"/>
      <c r="AJ29" s="463"/>
      <c r="AK29" s="463"/>
      <c r="AL29" s="505"/>
      <c r="AM29" s="462">
        <v>1329601</v>
      </c>
      <c r="AN29" s="463"/>
      <c r="AO29" s="463"/>
      <c r="AP29" s="463"/>
      <c r="AQ29" s="463"/>
      <c r="AR29" s="505"/>
      <c r="AS29" s="462">
        <v>3283</v>
      </c>
      <c r="AT29" s="463"/>
      <c r="AU29" s="463"/>
      <c r="AV29" s="463"/>
      <c r="AW29" s="463"/>
      <c r="AX29" s="464"/>
      <c r="AY29" s="568"/>
      <c r="AZ29" s="569"/>
      <c r="BA29" s="569"/>
      <c r="BB29" s="570"/>
      <c r="BC29" s="445" t="s">
        <v>189</v>
      </c>
      <c r="BD29" s="446"/>
      <c r="BE29" s="446"/>
      <c r="BF29" s="446"/>
      <c r="BG29" s="446"/>
      <c r="BH29" s="446"/>
      <c r="BI29" s="446"/>
      <c r="BJ29" s="446"/>
      <c r="BK29" s="446"/>
      <c r="BL29" s="446"/>
      <c r="BM29" s="447"/>
      <c r="BN29" s="411">
        <v>3427110</v>
      </c>
      <c r="BO29" s="412"/>
      <c r="BP29" s="412"/>
      <c r="BQ29" s="412"/>
      <c r="BR29" s="412"/>
      <c r="BS29" s="412"/>
      <c r="BT29" s="412"/>
      <c r="BU29" s="413"/>
      <c r="BV29" s="411">
        <v>4233309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190</v>
      </c>
      <c r="X30" s="579"/>
      <c r="Y30" s="579"/>
      <c r="Z30" s="579"/>
      <c r="AA30" s="579"/>
      <c r="AB30" s="579"/>
      <c r="AC30" s="579"/>
      <c r="AD30" s="579"/>
      <c r="AE30" s="579"/>
      <c r="AF30" s="579"/>
      <c r="AG30" s="580"/>
      <c r="AH30" s="538">
        <v>97.6</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9598808</v>
      </c>
      <c r="BO30" s="531"/>
      <c r="BP30" s="531"/>
      <c r="BQ30" s="531"/>
      <c r="BR30" s="531"/>
      <c r="BS30" s="531"/>
      <c r="BT30" s="531"/>
      <c r="BU30" s="532"/>
      <c r="BV30" s="530">
        <v>9323271</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191</v>
      </c>
      <c r="D32" s="574"/>
      <c r="E32" s="574"/>
      <c r="F32" s="574"/>
      <c r="G32" s="574"/>
      <c r="H32" s="574"/>
      <c r="I32" s="574"/>
      <c r="J32" s="574"/>
      <c r="K32" s="574"/>
      <c r="L32" s="574"/>
      <c r="M32" s="574"/>
      <c r="N32" s="574"/>
      <c r="O32" s="574"/>
      <c r="P32" s="574"/>
      <c r="Q32" s="574"/>
      <c r="R32" s="574"/>
      <c r="S32" s="57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197</v>
      </c>
      <c r="D33" s="435"/>
      <c r="E33" s="400" t="s">
        <v>198</v>
      </c>
      <c r="F33" s="400"/>
      <c r="G33" s="400"/>
      <c r="H33" s="400"/>
      <c r="I33" s="400"/>
      <c r="J33" s="400"/>
      <c r="K33" s="400"/>
      <c r="L33" s="400"/>
      <c r="M33" s="400"/>
      <c r="N33" s="400"/>
      <c r="O33" s="400"/>
      <c r="P33" s="400"/>
      <c r="Q33" s="400"/>
      <c r="R33" s="400"/>
      <c r="S33" s="400"/>
      <c r="T33" s="203"/>
      <c r="U33" s="435" t="s">
        <v>197</v>
      </c>
      <c r="V33" s="435"/>
      <c r="W33" s="400" t="s">
        <v>198</v>
      </c>
      <c r="X33" s="400"/>
      <c r="Y33" s="400"/>
      <c r="Z33" s="400"/>
      <c r="AA33" s="400"/>
      <c r="AB33" s="400"/>
      <c r="AC33" s="400"/>
      <c r="AD33" s="400"/>
      <c r="AE33" s="400"/>
      <c r="AF33" s="400"/>
      <c r="AG33" s="400"/>
      <c r="AH33" s="400"/>
      <c r="AI33" s="400"/>
      <c r="AJ33" s="400"/>
      <c r="AK33" s="400"/>
      <c r="AL33" s="203"/>
      <c r="AM33" s="435" t="s">
        <v>197</v>
      </c>
      <c r="AN33" s="435"/>
      <c r="AO33" s="400" t="s">
        <v>198</v>
      </c>
      <c r="AP33" s="400"/>
      <c r="AQ33" s="400"/>
      <c r="AR33" s="400"/>
      <c r="AS33" s="400"/>
      <c r="AT33" s="400"/>
      <c r="AU33" s="400"/>
      <c r="AV33" s="400"/>
      <c r="AW33" s="400"/>
      <c r="AX33" s="400"/>
      <c r="AY33" s="400"/>
      <c r="AZ33" s="400"/>
      <c r="BA33" s="400"/>
      <c r="BB33" s="400"/>
      <c r="BC33" s="400"/>
      <c r="BD33" s="204"/>
      <c r="BE33" s="400" t="s">
        <v>199</v>
      </c>
      <c r="BF33" s="400"/>
      <c r="BG33" s="400" t="s">
        <v>200</v>
      </c>
      <c r="BH33" s="400"/>
      <c r="BI33" s="400"/>
      <c r="BJ33" s="400"/>
      <c r="BK33" s="400"/>
      <c r="BL33" s="400"/>
      <c r="BM33" s="400"/>
      <c r="BN33" s="400"/>
      <c r="BO33" s="400"/>
      <c r="BP33" s="400"/>
      <c r="BQ33" s="400"/>
      <c r="BR33" s="400"/>
      <c r="BS33" s="400"/>
      <c r="BT33" s="400"/>
      <c r="BU33" s="400"/>
      <c r="BV33" s="204"/>
      <c r="BW33" s="435" t="s">
        <v>199</v>
      </c>
      <c r="BX33" s="435"/>
      <c r="BY33" s="400" t="s">
        <v>201</v>
      </c>
      <c r="BZ33" s="400"/>
      <c r="CA33" s="400"/>
      <c r="CB33" s="400"/>
      <c r="CC33" s="400"/>
      <c r="CD33" s="400"/>
      <c r="CE33" s="400"/>
      <c r="CF33" s="400"/>
      <c r="CG33" s="400"/>
      <c r="CH33" s="400"/>
      <c r="CI33" s="400"/>
      <c r="CJ33" s="400"/>
      <c r="CK33" s="400"/>
      <c r="CL33" s="400"/>
      <c r="CM33" s="400"/>
      <c r="CN33" s="203"/>
      <c r="CO33" s="435" t="s">
        <v>197</v>
      </c>
      <c r="CP33" s="435"/>
      <c r="CQ33" s="400" t="s">
        <v>202</v>
      </c>
      <c r="CR33" s="400"/>
      <c r="CS33" s="400"/>
      <c r="CT33" s="400"/>
      <c r="CU33" s="400"/>
      <c r="CV33" s="400"/>
      <c r="CW33" s="400"/>
      <c r="CX33" s="400"/>
      <c r="CY33" s="400"/>
      <c r="CZ33" s="400"/>
      <c r="DA33" s="400"/>
      <c r="DB33" s="400"/>
      <c r="DC33" s="400"/>
      <c r="DD33" s="400"/>
      <c r="DE33" s="400"/>
      <c r="DF33" s="203"/>
      <c r="DG33" s="600" t="s">
        <v>203</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4</v>
      </c>
      <c r="AN34" s="601"/>
      <c r="AO34" s="602" t="str">
        <f>IF('各会計、関係団体の財政状況及び健全化判断比率'!B30="","",'各会計、関係団体の財政状況及び健全化判断比率'!B30)</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6</v>
      </c>
      <c r="BX34" s="601"/>
      <c r="BY34" s="602" t="str">
        <f>IF('各会計、関係団体の財政状況及び健全化判断比率'!B68="","",'各会計、関係団体の財政状況及び健全化判断比率'!B68)</f>
        <v>県央県南広域環境組合（一般会計）</v>
      </c>
      <c r="BZ34" s="602"/>
      <c r="CA34" s="602"/>
      <c r="CB34" s="602"/>
      <c r="CC34" s="602"/>
      <c r="CD34" s="602"/>
      <c r="CE34" s="602"/>
      <c r="CF34" s="602"/>
      <c r="CG34" s="602"/>
      <c r="CH34" s="602"/>
      <c r="CI34" s="602"/>
      <c r="CJ34" s="602"/>
      <c r="CK34" s="602"/>
      <c r="CL34" s="602"/>
      <c r="CM34" s="602"/>
      <c r="CN34" s="178"/>
      <c r="CO34" s="601">
        <f>IF(CQ34="","",MAX(C34:D43,U34:V43,AM34:AN43,BE34:BF43,BW34:BX43)+1)</f>
        <v>16</v>
      </c>
      <c r="CP34" s="601"/>
      <c r="CQ34" s="602" t="str">
        <f>IF('各会計、関係団体の財政状況及び健全化判断比率'!BS7="","",'各会計、関係団体の財政状況及び健全化判断比率'!BS7)</f>
        <v>みずなし本陣</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後期高齢者医療特別会計</v>
      </c>
      <c r="X35" s="602"/>
      <c r="Y35" s="602"/>
      <c r="Z35" s="602"/>
      <c r="AA35" s="602"/>
      <c r="AB35" s="602"/>
      <c r="AC35" s="602"/>
      <c r="AD35" s="602"/>
      <c r="AE35" s="602"/>
      <c r="AF35" s="602"/>
      <c r="AG35" s="602"/>
      <c r="AH35" s="602"/>
      <c r="AI35" s="602"/>
      <c r="AJ35" s="602"/>
      <c r="AK35" s="602"/>
      <c r="AL35" s="178"/>
      <c r="AM35" s="601">
        <f t="shared" ref="AM35:AM43" si="0">IF(AO35="","",AM34+1)</f>
        <v>5</v>
      </c>
      <c r="AN35" s="601"/>
      <c r="AO35" s="602" t="str">
        <f>IF('各会計、関係団体の財政状況及び健全化判断比率'!B31="","",'各会計、関係団体の財政状況及び健全化判断比率'!B31)</f>
        <v>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7</v>
      </c>
      <c r="BX35" s="601"/>
      <c r="BY35" s="602" t="str">
        <f>IF('各会計、関係団体の財政状況及び健全化判断比率'!B69="","",'各会計、関係団体の財政状況及び健全化判断比率'!B69)</f>
        <v>島原地域広域市町村圏組合（一般会計）</v>
      </c>
      <c r="BZ35" s="602"/>
      <c r="CA35" s="602"/>
      <c r="CB35" s="602"/>
      <c r="CC35" s="602"/>
      <c r="CD35" s="602"/>
      <c r="CE35" s="602"/>
      <c r="CF35" s="602"/>
      <c r="CG35" s="602"/>
      <c r="CH35" s="602"/>
      <c r="CI35" s="602"/>
      <c r="CJ35" s="602"/>
      <c r="CK35" s="602"/>
      <c r="CL35" s="602"/>
      <c r="CM35" s="602"/>
      <c r="CN35" s="178"/>
      <c r="CO35" s="601">
        <f t="shared" ref="CO35:CO43" si="3">IF(CQ35="","",CO34+1)</f>
        <v>17</v>
      </c>
      <c r="CP35" s="601"/>
      <c r="CQ35" s="602" t="str">
        <f>IF('各会計、関係団体の財政状況及び健全化判断比率'!BS8="","",'各会計、関係団体の財政状況及び健全化判断比率'!BS8)</f>
        <v>原城振興公社</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t="str">
        <f t="shared" ref="U36:U43" si="4">IF(W36="","",U35+1)</f>
        <v/>
      </c>
      <c r="V36" s="601"/>
      <c r="W36" s="602"/>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8</v>
      </c>
      <c r="BX36" s="601"/>
      <c r="BY36" s="602" t="str">
        <f>IF('各会計、関係団体の財政状況及び健全化判断比率'!B70="","",'各会計、関係団体の財政状況及び健全化判断比率'!B70)</f>
        <v>島原地域広域市町村圏組合（介護保険事業特別会計）</v>
      </c>
      <c r="BZ36" s="602"/>
      <c r="CA36" s="602"/>
      <c r="CB36" s="602"/>
      <c r="CC36" s="602"/>
      <c r="CD36" s="602"/>
      <c r="CE36" s="602"/>
      <c r="CF36" s="602"/>
      <c r="CG36" s="602"/>
      <c r="CH36" s="602"/>
      <c r="CI36" s="602"/>
      <c r="CJ36" s="602"/>
      <c r="CK36" s="602"/>
      <c r="CL36" s="602"/>
      <c r="CM36" s="602"/>
      <c r="CN36" s="178"/>
      <c r="CO36" s="601">
        <f t="shared" si="3"/>
        <v>18</v>
      </c>
      <c r="CP36" s="601"/>
      <c r="CQ36" s="602" t="str">
        <f>IF('各会計、関係団体の財政状況及び健全化判断比率'!BS9="","",'各会計、関係団体の財政状況及び健全化判断比率'!BS9)</f>
        <v>ミナサポ</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9</v>
      </c>
      <c r="BX37" s="601"/>
      <c r="BY37" s="602" t="str">
        <f>IF('各会計、関係団体の財政状況及び健全化判断比率'!B71="","",'各会計、関係団体の財政状況及び健全化判断比率'!B71)</f>
        <v>雲仙・南島原保健組合（一般会計）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10</v>
      </c>
      <c r="BX38" s="601"/>
      <c r="BY38" s="602" t="str">
        <f>IF('各会計、関係団体の財政状況及び健全化判断比率'!B72="","",'各会計、関係団体の財政状況及び健全化判断比率'!B72)</f>
        <v>雲仙・南島原保健組合（介護老人保健施設事業特別会計）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11</v>
      </c>
      <c r="BX39" s="601"/>
      <c r="BY39" s="602" t="str">
        <f>IF('各会計、関係団体の財政状況及び健全化判断比率'!B73="","",'各会計、関係団体の財政状況及び健全化判断比率'!B73)</f>
        <v>雲仙・南島原保健組合（病院事業会計）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12</v>
      </c>
      <c r="BX40" s="601"/>
      <c r="BY40" s="602" t="str">
        <f>IF('各会計、関係団体の財政状況及び健全化判断比率'!B74="","",'各会計、関係団体の財政状況及び健全化判断比率'!B74)</f>
        <v>長崎県病院企業団：島原病院（長崎県病院企業団病院事業会計）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13</v>
      </c>
      <c r="BX41" s="601"/>
      <c r="BY41" s="602" t="str">
        <f>IF('各会計、関係団体の財政状況及び健全化判断比率'!B75="","",'各会計、関係団体の財政状況及び健全化判断比率'!B75)</f>
        <v>長崎県市町村総合事務組合（一般会計）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14</v>
      </c>
      <c r="BX42" s="601"/>
      <c r="BY42" s="602" t="str">
        <f>IF('各会計、関係団体の財政状況及び健全化判断比率'!B76="","",'各会計、関係団体の財政状況及び健全化判断比率'!B76)</f>
        <v>長崎県市町村総合事務組合（市町村会館管理事業特別会計）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15</v>
      </c>
      <c r="BX43" s="601"/>
      <c r="BY43" s="602" t="str">
        <f>IF('各会計、関係団体の財政状況及び健全化判断比率'!B77="","",'各会計、関係団体の財政状況及び健全化判断比率'!B77)</f>
        <v>長崎県市町村総合事務組合（市町村会館馬町別館管理事業特別会計）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4" t="s">
        <v>205</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206</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207</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208</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209</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210</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211</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597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0" t="s">
        <v>556</v>
      </c>
      <c r="D34" s="1180"/>
      <c r="E34" s="1181"/>
      <c r="F34" s="32">
        <v>8.86</v>
      </c>
      <c r="G34" s="33">
        <v>9.23</v>
      </c>
      <c r="H34" s="33">
        <v>9.2799999999999994</v>
      </c>
      <c r="I34" s="33">
        <v>10.89</v>
      </c>
      <c r="J34" s="34">
        <v>9.5</v>
      </c>
      <c r="K34" s="22"/>
      <c r="L34" s="22"/>
      <c r="M34" s="22"/>
      <c r="N34" s="22"/>
      <c r="O34" s="22"/>
      <c r="P34" s="22"/>
    </row>
    <row r="35" spans="1:16" ht="39" customHeight="1" x14ac:dyDescent="0.15">
      <c r="A35" s="22"/>
      <c r="B35" s="35"/>
      <c r="C35" s="1174" t="s">
        <v>557</v>
      </c>
      <c r="D35" s="1175"/>
      <c r="E35" s="1176"/>
      <c r="F35" s="36">
        <v>2.17</v>
      </c>
      <c r="G35" s="37">
        <v>3.15</v>
      </c>
      <c r="H35" s="37">
        <v>3.6</v>
      </c>
      <c r="I35" s="37">
        <v>3.31</v>
      </c>
      <c r="J35" s="38">
        <v>3.04</v>
      </c>
      <c r="K35" s="22"/>
      <c r="L35" s="22"/>
      <c r="M35" s="22"/>
      <c r="N35" s="22"/>
      <c r="O35" s="22"/>
      <c r="P35" s="22"/>
    </row>
    <row r="36" spans="1:16" ht="39" customHeight="1" x14ac:dyDescent="0.15">
      <c r="A36" s="22"/>
      <c r="B36" s="35"/>
      <c r="C36" s="1174" t="s">
        <v>558</v>
      </c>
      <c r="D36" s="1175"/>
      <c r="E36" s="1176"/>
      <c r="F36" s="36" t="s">
        <v>510</v>
      </c>
      <c r="G36" s="37" t="s">
        <v>510</v>
      </c>
      <c r="H36" s="37" t="s">
        <v>510</v>
      </c>
      <c r="I36" s="37">
        <v>1.83</v>
      </c>
      <c r="J36" s="38">
        <v>2.04</v>
      </c>
      <c r="K36" s="22"/>
      <c r="L36" s="22"/>
      <c r="M36" s="22"/>
      <c r="N36" s="22"/>
      <c r="O36" s="22"/>
      <c r="P36" s="22"/>
    </row>
    <row r="37" spans="1:16" ht="39" customHeight="1" x14ac:dyDescent="0.15">
      <c r="A37" s="22"/>
      <c r="B37" s="35"/>
      <c r="C37" s="1174" t="s">
        <v>559</v>
      </c>
      <c r="D37" s="1175"/>
      <c r="E37" s="1176"/>
      <c r="F37" s="36">
        <v>3.15</v>
      </c>
      <c r="G37" s="37">
        <v>4.1900000000000004</v>
      </c>
      <c r="H37" s="37">
        <v>1.76</v>
      </c>
      <c r="I37" s="37">
        <v>2</v>
      </c>
      <c r="J37" s="38">
        <v>1.34</v>
      </c>
      <c r="K37" s="22"/>
      <c r="L37" s="22"/>
      <c r="M37" s="22"/>
      <c r="N37" s="22"/>
      <c r="O37" s="22"/>
      <c r="P37" s="22"/>
    </row>
    <row r="38" spans="1:16" ht="39" customHeight="1" x14ac:dyDescent="0.15">
      <c r="A38" s="22"/>
      <c r="B38" s="35"/>
      <c r="C38" s="1174" t="s">
        <v>560</v>
      </c>
      <c r="D38" s="1175"/>
      <c r="E38" s="1176"/>
      <c r="F38" s="36">
        <v>0</v>
      </c>
      <c r="G38" s="37">
        <v>0.01</v>
      </c>
      <c r="H38" s="37">
        <v>0.02</v>
      </c>
      <c r="I38" s="37">
        <v>0</v>
      </c>
      <c r="J38" s="38">
        <v>0.01</v>
      </c>
      <c r="K38" s="22"/>
      <c r="L38" s="22"/>
      <c r="M38" s="22"/>
      <c r="N38" s="22"/>
      <c r="O38" s="22"/>
      <c r="P38" s="22"/>
    </row>
    <row r="39" spans="1:16" ht="39" customHeight="1" x14ac:dyDescent="0.15">
      <c r="A39" s="22"/>
      <c r="B39" s="35"/>
      <c r="C39" s="1174"/>
      <c r="D39" s="1175"/>
      <c r="E39" s="1176"/>
      <c r="F39" s="36"/>
      <c r="G39" s="37"/>
      <c r="H39" s="37"/>
      <c r="I39" s="37"/>
      <c r="J39" s="38"/>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561</v>
      </c>
      <c r="D42" s="1175"/>
      <c r="E42" s="1176"/>
      <c r="F42" s="36" t="s">
        <v>510</v>
      </c>
      <c r="G42" s="37" t="s">
        <v>510</v>
      </c>
      <c r="H42" s="37" t="s">
        <v>510</v>
      </c>
      <c r="I42" s="37" t="s">
        <v>510</v>
      </c>
      <c r="J42" s="38" t="s">
        <v>510</v>
      </c>
      <c r="K42" s="22"/>
      <c r="L42" s="22"/>
      <c r="M42" s="22"/>
      <c r="N42" s="22"/>
      <c r="O42" s="22"/>
      <c r="P42" s="22"/>
    </row>
    <row r="43" spans="1:16" ht="39" customHeight="1" thickBot="1" x14ac:dyDescent="0.2">
      <c r="A43" s="22"/>
      <c r="B43" s="40"/>
      <c r="C43" s="1177" t="s">
        <v>562</v>
      </c>
      <c r="D43" s="1178"/>
      <c r="E43" s="1179"/>
      <c r="F43" s="41">
        <v>0.08</v>
      </c>
      <c r="G43" s="42">
        <v>0</v>
      </c>
      <c r="H43" s="42">
        <v>0.46</v>
      </c>
      <c r="I43" s="42">
        <v>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ozVQh8hUCsfCKcWVRTuP3tsqv5CaUd0OYTfKzxjb+VYMUSqkpqY5Nk/n3r54QFJKVyuJCbfqNjsxMhpjr+WOg==" saltValue="QU8SUZWv5etdzVxoInvK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3179</v>
      </c>
      <c r="L45" s="60">
        <v>2844</v>
      </c>
      <c r="M45" s="60">
        <v>2586</v>
      </c>
      <c r="N45" s="60">
        <v>2477</v>
      </c>
      <c r="O45" s="61">
        <v>2907</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x14ac:dyDescent="0.15">
      <c r="A48" s="48"/>
      <c r="B48" s="1184"/>
      <c r="C48" s="1185"/>
      <c r="D48" s="62"/>
      <c r="E48" s="1190" t="s">
        <v>15</v>
      </c>
      <c r="F48" s="1190"/>
      <c r="G48" s="1190"/>
      <c r="H48" s="1190"/>
      <c r="I48" s="1190"/>
      <c r="J48" s="1191"/>
      <c r="K48" s="63">
        <v>483</v>
      </c>
      <c r="L48" s="64">
        <v>483</v>
      </c>
      <c r="M48" s="64">
        <v>464</v>
      </c>
      <c r="N48" s="64">
        <v>424</v>
      </c>
      <c r="O48" s="65">
        <v>430</v>
      </c>
      <c r="P48" s="48"/>
      <c r="Q48" s="48"/>
      <c r="R48" s="48"/>
      <c r="S48" s="48"/>
      <c r="T48" s="48"/>
      <c r="U48" s="48"/>
    </row>
    <row r="49" spans="1:21" ht="30.75" customHeight="1" x14ac:dyDescent="0.15">
      <c r="A49" s="48"/>
      <c r="B49" s="1184"/>
      <c r="C49" s="1185"/>
      <c r="D49" s="62"/>
      <c r="E49" s="1190" t="s">
        <v>16</v>
      </c>
      <c r="F49" s="1190"/>
      <c r="G49" s="1190"/>
      <c r="H49" s="1190"/>
      <c r="I49" s="1190"/>
      <c r="J49" s="1191"/>
      <c r="K49" s="63">
        <v>144</v>
      </c>
      <c r="L49" s="64">
        <v>165</v>
      </c>
      <c r="M49" s="64">
        <v>122</v>
      </c>
      <c r="N49" s="64">
        <v>114</v>
      </c>
      <c r="O49" s="65">
        <v>128</v>
      </c>
      <c r="P49" s="48"/>
      <c r="Q49" s="48"/>
      <c r="R49" s="48"/>
      <c r="S49" s="48"/>
      <c r="T49" s="48"/>
      <c r="U49" s="48"/>
    </row>
    <row r="50" spans="1:21" ht="30.75" customHeight="1" x14ac:dyDescent="0.15">
      <c r="A50" s="48"/>
      <c r="B50" s="1184"/>
      <c r="C50" s="1185"/>
      <c r="D50" s="62"/>
      <c r="E50" s="1190" t="s">
        <v>17</v>
      </c>
      <c r="F50" s="1190"/>
      <c r="G50" s="1190"/>
      <c r="H50" s="1190"/>
      <c r="I50" s="1190"/>
      <c r="J50" s="1191"/>
      <c r="K50" s="63">
        <v>12</v>
      </c>
      <c r="L50" s="64">
        <v>12</v>
      </c>
      <c r="M50" s="64">
        <v>11</v>
      </c>
      <c r="N50" s="64">
        <v>8</v>
      </c>
      <c r="O50" s="65">
        <v>1</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3748</v>
      </c>
      <c r="L52" s="64">
        <v>3808</v>
      </c>
      <c r="M52" s="64">
        <v>3767</v>
      </c>
      <c r="N52" s="64">
        <v>3812</v>
      </c>
      <c r="O52" s="65">
        <v>4043</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70</v>
      </c>
      <c r="L53" s="69">
        <v>-304</v>
      </c>
      <c r="M53" s="69">
        <v>-584</v>
      </c>
      <c r="N53" s="69">
        <v>-789</v>
      </c>
      <c r="O53" s="70">
        <v>-577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fi2+rQOKBcTofVhkKt3igcbnR/mzuadL953WOo8UjsWAIdk/2JX1z3lQ69J9sueh2QAEF9fNEYG/hdBDArdMg==" saltValue="SN7I4U/wen1hZAyIrbSg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08" t="s">
        <v>30</v>
      </c>
      <c r="C41" s="1209"/>
      <c r="D41" s="102"/>
      <c r="E41" s="1214" t="s">
        <v>31</v>
      </c>
      <c r="F41" s="1214"/>
      <c r="G41" s="1214"/>
      <c r="H41" s="1215"/>
      <c r="I41" s="351">
        <v>21324</v>
      </c>
      <c r="J41" s="352">
        <v>19958</v>
      </c>
      <c r="K41" s="352">
        <v>21365</v>
      </c>
      <c r="L41" s="352">
        <v>23173</v>
      </c>
      <c r="M41" s="353">
        <v>22193</v>
      </c>
    </row>
    <row r="42" spans="2:13" ht="27.75" customHeight="1" x14ac:dyDescent="0.15">
      <c r="B42" s="1210"/>
      <c r="C42" s="1211"/>
      <c r="D42" s="103"/>
      <c r="E42" s="1216" t="s">
        <v>32</v>
      </c>
      <c r="F42" s="1216"/>
      <c r="G42" s="1216"/>
      <c r="H42" s="1217"/>
      <c r="I42" s="354" t="s">
        <v>510</v>
      </c>
      <c r="J42" s="355" t="s">
        <v>510</v>
      </c>
      <c r="K42" s="355" t="s">
        <v>510</v>
      </c>
      <c r="L42" s="355" t="s">
        <v>510</v>
      </c>
      <c r="M42" s="356" t="s">
        <v>510</v>
      </c>
    </row>
    <row r="43" spans="2:13" ht="27.75" customHeight="1" x14ac:dyDescent="0.15">
      <c r="B43" s="1210"/>
      <c r="C43" s="1211"/>
      <c r="D43" s="103"/>
      <c r="E43" s="1216" t="s">
        <v>33</v>
      </c>
      <c r="F43" s="1216"/>
      <c r="G43" s="1216"/>
      <c r="H43" s="1217"/>
      <c r="I43" s="354">
        <v>6645</v>
      </c>
      <c r="J43" s="355">
        <v>4152</v>
      </c>
      <c r="K43" s="355">
        <v>4688</v>
      </c>
      <c r="L43" s="355">
        <v>4946</v>
      </c>
      <c r="M43" s="356">
        <v>4325</v>
      </c>
    </row>
    <row r="44" spans="2:13" ht="27.75" customHeight="1" x14ac:dyDescent="0.15">
      <c r="B44" s="1210"/>
      <c r="C44" s="1211"/>
      <c r="D44" s="103"/>
      <c r="E44" s="1216" t="s">
        <v>34</v>
      </c>
      <c r="F44" s="1216"/>
      <c r="G44" s="1216"/>
      <c r="H44" s="1217"/>
      <c r="I44" s="354">
        <v>290</v>
      </c>
      <c r="J44" s="355">
        <v>233</v>
      </c>
      <c r="K44" s="355">
        <v>212</v>
      </c>
      <c r="L44" s="355">
        <v>230</v>
      </c>
      <c r="M44" s="356">
        <v>424</v>
      </c>
    </row>
    <row r="45" spans="2:13" ht="27.75" customHeight="1" x14ac:dyDescent="0.15">
      <c r="B45" s="1210"/>
      <c r="C45" s="1211"/>
      <c r="D45" s="103"/>
      <c r="E45" s="1216" t="s">
        <v>35</v>
      </c>
      <c r="F45" s="1216"/>
      <c r="G45" s="1216"/>
      <c r="H45" s="1217"/>
      <c r="I45" s="354">
        <v>4197</v>
      </c>
      <c r="J45" s="355">
        <v>3874</v>
      </c>
      <c r="K45" s="355">
        <v>4054</v>
      </c>
      <c r="L45" s="355">
        <v>3817</v>
      </c>
      <c r="M45" s="356">
        <v>3913</v>
      </c>
    </row>
    <row r="46" spans="2:13" ht="27.75" customHeight="1" x14ac:dyDescent="0.15">
      <c r="B46" s="1210"/>
      <c r="C46" s="1211"/>
      <c r="D46" s="104"/>
      <c r="E46" s="1216" t="s">
        <v>36</v>
      </c>
      <c r="F46" s="1216"/>
      <c r="G46" s="1216"/>
      <c r="H46" s="1217"/>
      <c r="I46" s="354" t="s">
        <v>510</v>
      </c>
      <c r="J46" s="355" t="s">
        <v>510</v>
      </c>
      <c r="K46" s="355" t="s">
        <v>510</v>
      </c>
      <c r="L46" s="355" t="s">
        <v>510</v>
      </c>
      <c r="M46" s="356" t="s">
        <v>510</v>
      </c>
    </row>
    <row r="47" spans="2:13" ht="27.75" customHeight="1" x14ac:dyDescent="0.15">
      <c r="B47" s="1210"/>
      <c r="C47" s="1211"/>
      <c r="D47" s="105"/>
      <c r="E47" s="1218" t="s">
        <v>37</v>
      </c>
      <c r="F47" s="1219"/>
      <c r="G47" s="1219"/>
      <c r="H47" s="1220"/>
      <c r="I47" s="354" t="s">
        <v>510</v>
      </c>
      <c r="J47" s="355" t="s">
        <v>510</v>
      </c>
      <c r="K47" s="355" t="s">
        <v>510</v>
      </c>
      <c r="L47" s="355" t="s">
        <v>510</v>
      </c>
      <c r="M47" s="356" t="s">
        <v>510</v>
      </c>
    </row>
    <row r="48" spans="2:13" ht="27.75" customHeight="1" x14ac:dyDescent="0.15">
      <c r="B48" s="1210"/>
      <c r="C48" s="1211"/>
      <c r="D48" s="103"/>
      <c r="E48" s="1216" t="s">
        <v>38</v>
      </c>
      <c r="F48" s="1216"/>
      <c r="G48" s="1216"/>
      <c r="H48" s="1217"/>
      <c r="I48" s="354" t="s">
        <v>510</v>
      </c>
      <c r="J48" s="355" t="s">
        <v>510</v>
      </c>
      <c r="K48" s="355" t="s">
        <v>510</v>
      </c>
      <c r="L48" s="355" t="s">
        <v>510</v>
      </c>
      <c r="M48" s="356" t="s">
        <v>510</v>
      </c>
    </row>
    <row r="49" spans="2:13" ht="27.75" customHeight="1" x14ac:dyDescent="0.15">
      <c r="B49" s="1212"/>
      <c r="C49" s="1213"/>
      <c r="D49" s="103"/>
      <c r="E49" s="1216" t="s">
        <v>39</v>
      </c>
      <c r="F49" s="1216"/>
      <c r="G49" s="1216"/>
      <c r="H49" s="1217"/>
      <c r="I49" s="354" t="s">
        <v>510</v>
      </c>
      <c r="J49" s="355" t="s">
        <v>510</v>
      </c>
      <c r="K49" s="355" t="s">
        <v>510</v>
      </c>
      <c r="L49" s="355" t="s">
        <v>510</v>
      </c>
      <c r="M49" s="356" t="s">
        <v>510</v>
      </c>
    </row>
    <row r="50" spans="2:13" ht="27.75" customHeight="1" x14ac:dyDescent="0.15">
      <c r="B50" s="1221" t="s">
        <v>40</v>
      </c>
      <c r="C50" s="1222"/>
      <c r="D50" s="106"/>
      <c r="E50" s="1216" t="s">
        <v>41</v>
      </c>
      <c r="F50" s="1216"/>
      <c r="G50" s="1216"/>
      <c r="H50" s="1217"/>
      <c r="I50" s="354">
        <v>16111</v>
      </c>
      <c r="J50" s="355">
        <v>14911</v>
      </c>
      <c r="K50" s="355">
        <v>14489</v>
      </c>
      <c r="L50" s="355">
        <v>14184</v>
      </c>
      <c r="M50" s="356">
        <v>13494</v>
      </c>
    </row>
    <row r="51" spans="2:13" ht="27.75" customHeight="1" x14ac:dyDescent="0.15">
      <c r="B51" s="1210"/>
      <c r="C51" s="1211"/>
      <c r="D51" s="103"/>
      <c r="E51" s="1216" t="s">
        <v>42</v>
      </c>
      <c r="F51" s="1216"/>
      <c r="G51" s="1216"/>
      <c r="H51" s="1217"/>
      <c r="I51" s="354">
        <v>75</v>
      </c>
      <c r="J51" s="355">
        <v>66</v>
      </c>
      <c r="K51" s="355">
        <v>58</v>
      </c>
      <c r="L51" s="355">
        <v>95</v>
      </c>
      <c r="M51" s="356">
        <v>57</v>
      </c>
    </row>
    <row r="52" spans="2:13" ht="27.75" customHeight="1" x14ac:dyDescent="0.15">
      <c r="B52" s="1212"/>
      <c r="C52" s="1213"/>
      <c r="D52" s="103"/>
      <c r="E52" s="1216" t="s">
        <v>43</v>
      </c>
      <c r="F52" s="1216"/>
      <c r="G52" s="1216"/>
      <c r="H52" s="1217"/>
      <c r="I52" s="354">
        <v>29925</v>
      </c>
      <c r="J52" s="355">
        <v>29217</v>
      </c>
      <c r="K52" s="355">
        <v>30320</v>
      </c>
      <c r="L52" s="355">
        <v>31271</v>
      </c>
      <c r="M52" s="356">
        <v>30464</v>
      </c>
    </row>
    <row r="53" spans="2:13" ht="27.75" customHeight="1" thickBot="1" x14ac:dyDescent="0.2">
      <c r="B53" s="1223" t="s">
        <v>44</v>
      </c>
      <c r="C53" s="1224"/>
      <c r="D53" s="107"/>
      <c r="E53" s="1225" t="s">
        <v>45</v>
      </c>
      <c r="F53" s="1225"/>
      <c r="G53" s="1225"/>
      <c r="H53" s="1226"/>
      <c r="I53" s="357">
        <v>-13655</v>
      </c>
      <c r="J53" s="358">
        <v>-15979</v>
      </c>
      <c r="K53" s="358">
        <v>-14548</v>
      </c>
      <c r="L53" s="358">
        <v>-13382</v>
      </c>
      <c r="M53" s="359">
        <v>-13161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qVKweuzGM0CVC3Xbpbtc+MmNwTGuCB/tMQrGsY2w4/gjGmwewDsRGyEk64NLA3q0srhKgE5xkS3BYIf6QGy7+w==" saltValue="vlp9TRfQmywdEFIn7hXI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35" t="s">
        <v>48</v>
      </c>
      <c r="D55" s="1235"/>
      <c r="E55" s="1236"/>
      <c r="F55" s="119">
        <v>3491</v>
      </c>
      <c r="G55" s="119">
        <v>3383</v>
      </c>
      <c r="H55" s="120">
        <v>3378</v>
      </c>
    </row>
    <row r="56" spans="2:8" ht="52.5" customHeight="1" x14ac:dyDescent="0.15">
      <c r="B56" s="121"/>
      <c r="C56" s="1237" t="s">
        <v>49</v>
      </c>
      <c r="D56" s="1237"/>
      <c r="E56" s="1238"/>
      <c r="F56" s="122">
        <v>5607</v>
      </c>
      <c r="G56" s="122">
        <v>4233</v>
      </c>
      <c r="H56" s="123">
        <v>3427</v>
      </c>
    </row>
    <row r="57" spans="2:8" ht="53.25" customHeight="1" x14ac:dyDescent="0.15">
      <c r="B57" s="121"/>
      <c r="C57" s="1239" t="s">
        <v>50</v>
      </c>
      <c r="D57" s="1239"/>
      <c r="E57" s="1240"/>
      <c r="F57" s="124">
        <v>8156</v>
      </c>
      <c r="G57" s="124">
        <v>9323</v>
      </c>
      <c r="H57" s="125">
        <v>9599</v>
      </c>
    </row>
    <row r="58" spans="2:8" ht="45.75" customHeight="1" x14ac:dyDescent="0.15">
      <c r="B58" s="126"/>
      <c r="C58" s="1227" t="s">
        <v>592</v>
      </c>
      <c r="D58" s="1228"/>
      <c r="E58" s="1229"/>
      <c r="F58" s="127">
        <v>4000</v>
      </c>
      <c r="G58" s="127">
        <v>4000</v>
      </c>
      <c r="H58" s="128">
        <v>4000</v>
      </c>
    </row>
    <row r="59" spans="2:8" ht="45.75" customHeight="1" x14ac:dyDescent="0.15">
      <c r="B59" s="126"/>
      <c r="C59" s="1227" t="s">
        <v>593</v>
      </c>
      <c r="D59" s="1228"/>
      <c r="E59" s="1229"/>
      <c r="F59" s="127">
        <v>1255</v>
      </c>
      <c r="G59" s="127">
        <v>1255</v>
      </c>
      <c r="H59" s="128">
        <v>1255</v>
      </c>
    </row>
    <row r="60" spans="2:8" ht="45.75" customHeight="1" x14ac:dyDescent="0.15">
      <c r="B60" s="126"/>
      <c r="C60" s="1227" t="s">
        <v>594</v>
      </c>
      <c r="D60" s="1228"/>
      <c r="E60" s="1229"/>
      <c r="F60" s="127">
        <v>801</v>
      </c>
      <c r="G60" s="127">
        <v>1101</v>
      </c>
      <c r="H60" s="128">
        <v>1261</v>
      </c>
    </row>
    <row r="61" spans="2:8" ht="45.75" customHeight="1" x14ac:dyDescent="0.15">
      <c r="B61" s="126"/>
      <c r="C61" s="1227" t="s">
        <v>595</v>
      </c>
      <c r="D61" s="1228"/>
      <c r="E61" s="1229"/>
      <c r="F61" s="127">
        <v>792</v>
      </c>
      <c r="G61" s="127">
        <v>781</v>
      </c>
      <c r="H61" s="128">
        <v>795</v>
      </c>
    </row>
    <row r="62" spans="2:8" ht="45.75" customHeight="1" thickBot="1" x14ac:dyDescent="0.2">
      <c r="B62" s="129"/>
      <c r="C62" s="1230" t="s">
        <v>596</v>
      </c>
      <c r="D62" s="1231"/>
      <c r="E62" s="1232"/>
      <c r="F62" s="130">
        <v>693</v>
      </c>
      <c r="G62" s="130">
        <v>693</v>
      </c>
      <c r="H62" s="131">
        <v>694</v>
      </c>
    </row>
    <row r="63" spans="2:8" ht="52.5" customHeight="1" thickBot="1" x14ac:dyDescent="0.2">
      <c r="B63" s="132"/>
      <c r="C63" s="1233" t="s">
        <v>51</v>
      </c>
      <c r="D63" s="1233"/>
      <c r="E63" s="1234"/>
      <c r="F63" s="133">
        <v>17253</v>
      </c>
      <c r="G63" s="133">
        <v>16940</v>
      </c>
      <c r="H63" s="134">
        <v>16403</v>
      </c>
    </row>
    <row r="64" spans="2:8" x14ac:dyDescent="0.15"/>
  </sheetData>
  <sheetProtection algorithmName="SHA-512" hashValue="ODrdbx0kLnR30GQ6CyhWARhPvy8W9Ke6C1AGM1UGhvdMdy8di8wIuIfsTN3AxQir5NMy9Dliq6Tk8PJIYBeMsg==" saltValue="M/LY+sTj24fIyOwPup/7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31E56-F7BF-42D3-82E9-335CD0D63BB1}">
  <sheetPr>
    <pageSetUpPr fitToPage="1"/>
  </sheetPr>
  <dimension ref="A1:DE85"/>
  <sheetViews>
    <sheetView showGridLines="0" zoomScaleNormal="100" zoomScaleSheetLayoutView="55" workbookViewId="0">
      <selection activeCell="BD14" sqref="BD14"/>
    </sheetView>
  </sheetViews>
  <sheetFormatPr defaultColWidth="0" defaultRowHeight="0" customHeight="1" zeroHeight="1" x14ac:dyDescent="0.15"/>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x14ac:dyDescent="0.15">
      <c r="A1" s="1298"/>
      <c r="B1" s="1297"/>
      <c r="DD1" s="1241"/>
      <c r="DE1" s="1241"/>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1"/>
      <c r="DE19" s="1241"/>
    </row>
    <row r="20" spans="1:109" ht="13.5" x14ac:dyDescent="0.15">
      <c r="DD20" s="1241"/>
      <c r="DE20" s="1241"/>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15">
      <c r="B22" s="1242"/>
    </row>
    <row r="23" spans="1:109" ht="13.5" x14ac:dyDescent="0.15">
      <c r="B23" s="1242"/>
    </row>
    <row r="24" spans="1:109" ht="13.5" x14ac:dyDescent="0.15">
      <c r="B24" s="1242"/>
    </row>
    <row r="25" spans="1:109" ht="13.5" x14ac:dyDescent="0.15">
      <c r="B25" s="1242"/>
    </row>
    <row r="26" spans="1:109" ht="13.5" x14ac:dyDescent="0.15">
      <c r="B26" s="1242"/>
    </row>
    <row r="27" spans="1:109" ht="13.5" x14ac:dyDescent="0.15">
      <c r="B27" s="1242"/>
    </row>
    <row r="28" spans="1:109" ht="13.5" x14ac:dyDescent="0.15">
      <c r="B28" s="1242"/>
    </row>
    <row r="29" spans="1:109" ht="13.5" x14ac:dyDescent="0.15">
      <c r="B29" s="1242"/>
    </row>
    <row r="30" spans="1:109" ht="13.5" x14ac:dyDescent="0.15">
      <c r="B30" s="1242"/>
    </row>
    <row r="31" spans="1:109" ht="13.5" x14ac:dyDescent="0.15">
      <c r="B31" s="1242"/>
    </row>
    <row r="32" spans="1:109" ht="13.5" x14ac:dyDescent="0.15">
      <c r="B32" s="1242"/>
    </row>
    <row r="33" spans="2:109" ht="13.5" x14ac:dyDescent="0.15">
      <c r="B33" s="1242"/>
    </row>
    <row r="34" spans="2:109" ht="13.5" x14ac:dyDescent="0.15">
      <c r="B34" s="1242"/>
    </row>
    <row r="35" spans="2:109" ht="13.5" x14ac:dyDescent="0.15">
      <c r="B35" s="1242"/>
    </row>
    <row r="36" spans="2:109" ht="13.5" x14ac:dyDescent="0.15">
      <c r="B36" s="1242"/>
    </row>
    <row r="37" spans="2:109" ht="13.5" x14ac:dyDescent="0.15">
      <c r="B37" s="1242"/>
    </row>
    <row r="38" spans="2:109" ht="13.5" x14ac:dyDescent="0.15">
      <c r="B38" s="1242"/>
    </row>
    <row r="39" spans="2:109" ht="13.5" x14ac:dyDescent="0.1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x14ac:dyDescent="0.15">
      <c r="B40" s="1282"/>
      <c r="DD40" s="1282"/>
      <c r="DE40" s="1241"/>
    </row>
    <row r="41" spans="2:109" ht="17.25" x14ac:dyDescent="0.15">
      <c r="B41" s="1293" t="s">
        <v>608</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2"/>
      <c r="G42" s="1278"/>
      <c r="I42" s="1277"/>
      <c r="J42" s="1277"/>
      <c r="K42" s="1277"/>
      <c r="AM42" s="1278"/>
      <c r="AN42" s="1278" t="s">
        <v>604</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15">
      <c r="B43" s="1242"/>
      <c r="AN43" s="1276" t="s">
        <v>607</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x14ac:dyDescent="0.1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x14ac:dyDescent="0.1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x14ac:dyDescent="0.1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x14ac:dyDescent="0.1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x14ac:dyDescent="0.1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x14ac:dyDescent="0.15">
      <c r="B49" s="1242"/>
      <c r="AN49" s="1241" t="s">
        <v>602</v>
      </c>
    </row>
    <row r="50" spans="1:109" ht="13.5" x14ac:dyDescent="0.1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551</v>
      </c>
      <c r="BQ50" s="1250"/>
      <c r="BR50" s="1250"/>
      <c r="BS50" s="1250"/>
      <c r="BT50" s="1250"/>
      <c r="BU50" s="1250"/>
      <c r="BV50" s="1250"/>
      <c r="BW50" s="1250"/>
      <c r="BX50" s="1250" t="s">
        <v>552</v>
      </c>
      <c r="BY50" s="1250"/>
      <c r="BZ50" s="1250"/>
      <c r="CA50" s="1250"/>
      <c r="CB50" s="1250"/>
      <c r="CC50" s="1250"/>
      <c r="CD50" s="1250"/>
      <c r="CE50" s="1250"/>
      <c r="CF50" s="1250" t="s">
        <v>553</v>
      </c>
      <c r="CG50" s="1250"/>
      <c r="CH50" s="1250"/>
      <c r="CI50" s="1250"/>
      <c r="CJ50" s="1250"/>
      <c r="CK50" s="1250"/>
      <c r="CL50" s="1250"/>
      <c r="CM50" s="1250"/>
      <c r="CN50" s="1250" t="s">
        <v>554</v>
      </c>
      <c r="CO50" s="1250"/>
      <c r="CP50" s="1250"/>
      <c r="CQ50" s="1250"/>
      <c r="CR50" s="1250"/>
      <c r="CS50" s="1250"/>
      <c r="CT50" s="1250"/>
      <c r="CU50" s="1250"/>
      <c r="CV50" s="1250" t="s">
        <v>555</v>
      </c>
      <c r="CW50" s="1250"/>
      <c r="CX50" s="1250"/>
      <c r="CY50" s="1250"/>
      <c r="CZ50" s="1250"/>
      <c r="DA50" s="1250"/>
      <c r="DB50" s="1250"/>
      <c r="DC50" s="1250"/>
    </row>
    <row r="51" spans="1:109" ht="13.5" customHeight="1" x14ac:dyDescent="0.15">
      <c r="B51" s="1242"/>
      <c r="G51" s="1257"/>
      <c r="H51" s="1257"/>
      <c r="I51" s="1290"/>
      <c r="J51" s="1290"/>
      <c r="K51" s="1256"/>
      <c r="L51" s="1256"/>
      <c r="M51" s="1256"/>
      <c r="N51" s="1256"/>
      <c r="AM51" s="1255"/>
      <c r="AN51" s="1249" t="s">
        <v>601</v>
      </c>
      <c r="AO51" s="1249"/>
      <c r="AP51" s="1249"/>
      <c r="AQ51" s="1249"/>
      <c r="AR51" s="1249"/>
      <c r="AS51" s="1249"/>
      <c r="AT51" s="1249"/>
      <c r="AU51" s="1249"/>
      <c r="AV51" s="1249"/>
      <c r="AW51" s="1249"/>
      <c r="AX51" s="1249"/>
      <c r="AY51" s="1249"/>
      <c r="AZ51" s="1249"/>
      <c r="BA51" s="1249"/>
      <c r="BB51" s="1249" t="s">
        <v>599</v>
      </c>
      <c r="BC51" s="1249"/>
      <c r="BD51" s="1249"/>
      <c r="BE51" s="1249"/>
      <c r="BF51" s="1249"/>
      <c r="BG51" s="1249"/>
      <c r="BH51" s="1249"/>
      <c r="BI51" s="1249"/>
      <c r="BJ51" s="1249"/>
      <c r="BK51" s="1249"/>
      <c r="BL51" s="1249"/>
      <c r="BM51" s="1249"/>
      <c r="BN51" s="1249"/>
      <c r="BO51" s="1249"/>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5" x14ac:dyDescent="0.1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606</v>
      </c>
      <c r="BC53" s="1249"/>
      <c r="BD53" s="1249"/>
      <c r="BE53" s="1249"/>
      <c r="BF53" s="1249"/>
      <c r="BG53" s="1249"/>
      <c r="BH53" s="1249"/>
      <c r="BI53" s="1249"/>
      <c r="BJ53" s="1249"/>
      <c r="BK53" s="1249"/>
      <c r="BL53" s="1249"/>
      <c r="BM53" s="1249"/>
      <c r="BN53" s="1249"/>
      <c r="BO53" s="1249"/>
      <c r="BP53" s="1248">
        <v>56.4</v>
      </c>
      <c r="BQ53" s="1248"/>
      <c r="BR53" s="1248"/>
      <c r="BS53" s="1248"/>
      <c r="BT53" s="1248"/>
      <c r="BU53" s="1248"/>
      <c r="BV53" s="1248"/>
      <c r="BW53" s="1248"/>
      <c r="BX53" s="1248">
        <v>58</v>
      </c>
      <c r="BY53" s="1248"/>
      <c r="BZ53" s="1248"/>
      <c r="CA53" s="1248"/>
      <c r="CB53" s="1248"/>
      <c r="CC53" s="1248"/>
      <c r="CD53" s="1248"/>
      <c r="CE53" s="1248"/>
      <c r="CF53" s="1248">
        <v>59.3</v>
      </c>
      <c r="CG53" s="1248"/>
      <c r="CH53" s="1248"/>
      <c r="CI53" s="1248"/>
      <c r="CJ53" s="1248"/>
      <c r="CK53" s="1248"/>
      <c r="CL53" s="1248"/>
      <c r="CM53" s="1248"/>
      <c r="CN53" s="1248">
        <v>60.5</v>
      </c>
      <c r="CO53" s="1248"/>
      <c r="CP53" s="1248"/>
      <c r="CQ53" s="1248"/>
      <c r="CR53" s="1248"/>
      <c r="CS53" s="1248"/>
      <c r="CT53" s="1248"/>
      <c r="CU53" s="1248"/>
      <c r="CV53" s="1248">
        <v>61.8</v>
      </c>
      <c r="CW53" s="1248"/>
      <c r="CX53" s="1248"/>
      <c r="CY53" s="1248"/>
      <c r="CZ53" s="1248"/>
      <c r="DA53" s="1248"/>
      <c r="DB53" s="1248"/>
      <c r="DC53" s="1248"/>
    </row>
    <row r="54" spans="1:109" ht="13.5" x14ac:dyDescent="0.1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1277"/>
      <c r="B55" s="1242"/>
      <c r="G55" s="1253"/>
      <c r="H55" s="1253"/>
      <c r="I55" s="1253"/>
      <c r="J55" s="1253"/>
      <c r="K55" s="1256"/>
      <c r="L55" s="1256"/>
      <c r="M55" s="1256"/>
      <c r="N55" s="1256"/>
      <c r="AN55" s="1250" t="s">
        <v>600</v>
      </c>
      <c r="AO55" s="1250"/>
      <c r="AP55" s="1250"/>
      <c r="AQ55" s="1250"/>
      <c r="AR55" s="1250"/>
      <c r="AS55" s="1250"/>
      <c r="AT55" s="1250"/>
      <c r="AU55" s="1250"/>
      <c r="AV55" s="1250"/>
      <c r="AW55" s="1250"/>
      <c r="AX55" s="1250"/>
      <c r="AY55" s="1250"/>
      <c r="AZ55" s="1250"/>
      <c r="BA55" s="1250"/>
      <c r="BB55" s="1249" t="s">
        <v>599</v>
      </c>
      <c r="BC55" s="1249"/>
      <c r="BD55" s="1249"/>
      <c r="BE55" s="1249"/>
      <c r="BF55" s="1249"/>
      <c r="BG55" s="1249"/>
      <c r="BH55" s="1249"/>
      <c r="BI55" s="1249"/>
      <c r="BJ55" s="1249"/>
      <c r="BK55" s="1249"/>
      <c r="BL55" s="1249"/>
      <c r="BM55" s="1249"/>
      <c r="BN55" s="1249"/>
      <c r="BO55" s="1249"/>
      <c r="BP55" s="1248">
        <v>53.4</v>
      </c>
      <c r="BQ55" s="1248"/>
      <c r="BR55" s="1248"/>
      <c r="BS55" s="1248"/>
      <c r="BT55" s="1248"/>
      <c r="BU55" s="1248"/>
      <c r="BV55" s="1248"/>
      <c r="BW55" s="1248"/>
      <c r="BX55" s="1248">
        <v>48</v>
      </c>
      <c r="BY55" s="1248"/>
      <c r="BZ55" s="1248"/>
      <c r="CA55" s="1248"/>
      <c r="CB55" s="1248"/>
      <c r="CC55" s="1248"/>
      <c r="CD55" s="1248"/>
      <c r="CE55" s="1248"/>
      <c r="CF55" s="1248">
        <v>49.1</v>
      </c>
      <c r="CG55" s="1248"/>
      <c r="CH55" s="1248"/>
      <c r="CI55" s="1248"/>
      <c r="CJ55" s="1248"/>
      <c r="CK55" s="1248"/>
      <c r="CL55" s="1248"/>
      <c r="CM55" s="1248"/>
      <c r="CN55" s="1248">
        <v>41.5</v>
      </c>
      <c r="CO55" s="1248"/>
      <c r="CP55" s="1248"/>
      <c r="CQ55" s="1248"/>
      <c r="CR55" s="1248"/>
      <c r="CS55" s="1248"/>
      <c r="CT55" s="1248"/>
      <c r="CU55" s="1248"/>
      <c r="CV55" s="1248">
        <v>25.2</v>
      </c>
      <c r="CW55" s="1248"/>
      <c r="CX55" s="1248"/>
      <c r="CY55" s="1248"/>
      <c r="CZ55" s="1248"/>
      <c r="DA55" s="1248"/>
      <c r="DB55" s="1248"/>
      <c r="DC55" s="1248"/>
    </row>
    <row r="56" spans="1:109" ht="13.5" x14ac:dyDescent="0.1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x14ac:dyDescent="0.1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606</v>
      </c>
      <c r="BC57" s="1249"/>
      <c r="BD57" s="1249"/>
      <c r="BE57" s="1249"/>
      <c r="BF57" s="1249"/>
      <c r="BG57" s="1249"/>
      <c r="BH57" s="1249"/>
      <c r="BI57" s="1249"/>
      <c r="BJ57" s="1249"/>
      <c r="BK57" s="1249"/>
      <c r="BL57" s="1249"/>
      <c r="BM57" s="1249"/>
      <c r="BN57" s="1249"/>
      <c r="BO57" s="1249"/>
      <c r="BP57" s="1248">
        <v>59.6</v>
      </c>
      <c r="BQ57" s="1248"/>
      <c r="BR57" s="1248"/>
      <c r="BS57" s="1248"/>
      <c r="BT57" s="1248"/>
      <c r="BU57" s="1248"/>
      <c r="BV57" s="1248"/>
      <c r="BW57" s="1248"/>
      <c r="BX57" s="1248">
        <v>60.8</v>
      </c>
      <c r="BY57" s="1248"/>
      <c r="BZ57" s="1248"/>
      <c r="CA57" s="1248"/>
      <c r="CB57" s="1248"/>
      <c r="CC57" s="1248"/>
      <c r="CD57" s="1248"/>
      <c r="CE57" s="1248"/>
      <c r="CF57" s="1248">
        <v>61</v>
      </c>
      <c r="CG57" s="1248"/>
      <c r="CH57" s="1248"/>
      <c r="CI57" s="1248"/>
      <c r="CJ57" s="1248"/>
      <c r="CK57" s="1248"/>
      <c r="CL57" s="1248"/>
      <c r="CM57" s="1248"/>
      <c r="CN57" s="1248">
        <v>61.7</v>
      </c>
      <c r="CO57" s="1248"/>
      <c r="CP57" s="1248"/>
      <c r="CQ57" s="1248"/>
      <c r="CR57" s="1248"/>
      <c r="CS57" s="1248"/>
      <c r="CT57" s="1248"/>
      <c r="CU57" s="1248"/>
      <c r="CV57" s="1248">
        <v>62.4</v>
      </c>
      <c r="CW57" s="1248"/>
      <c r="CX57" s="1248"/>
      <c r="CY57" s="1248"/>
      <c r="CZ57" s="1248"/>
      <c r="DA57" s="1248"/>
      <c r="DB57" s="1248"/>
      <c r="DC57" s="1248"/>
      <c r="DD57" s="1288"/>
      <c r="DE57" s="1283"/>
    </row>
    <row r="58" spans="1:109" s="1277" customFormat="1" ht="13.5" x14ac:dyDescent="0.1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x14ac:dyDescent="0.1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x14ac:dyDescent="0.1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x14ac:dyDescent="0.1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x14ac:dyDescent="0.15">
      <c r="B63" s="1281" t="s">
        <v>605</v>
      </c>
    </row>
    <row r="64" spans="1:109" ht="13.5" x14ac:dyDescent="0.15">
      <c r="B64" s="1242"/>
      <c r="G64" s="1278"/>
      <c r="I64" s="1280"/>
      <c r="J64" s="1280"/>
      <c r="K64" s="1280"/>
      <c r="L64" s="1280"/>
      <c r="M64" s="1280"/>
      <c r="N64" s="1279"/>
      <c r="AM64" s="1278"/>
      <c r="AN64" s="1278" t="s">
        <v>604</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x14ac:dyDescent="0.15">
      <c r="B65" s="1242"/>
      <c r="AN65" s="1276" t="s">
        <v>603</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x14ac:dyDescent="0.1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x14ac:dyDescent="0.1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x14ac:dyDescent="0.1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x14ac:dyDescent="0.1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x14ac:dyDescent="0.1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x14ac:dyDescent="0.15">
      <c r="B71" s="1242"/>
      <c r="G71" s="1263"/>
      <c r="I71" s="1266"/>
      <c r="J71" s="1265"/>
      <c r="K71" s="1265"/>
      <c r="L71" s="1264"/>
      <c r="M71" s="1265"/>
      <c r="N71" s="1264"/>
      <c r="AM71" s="1263"/>
      <c r="AN71" s="1241" t="s">
        <v>602</v>
      </c>
    </row>
    <row r="72" spans="2:107" ht="13.5" x14ac:dyDescent="0.1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551</v>
      </c>
      <c r="BQ72" s="1250"/>
      <c r="BR72" s="1250"/>
      <c r="BS72" s="1250"/>
      <c r="BT72" s="1250"/>
      <c r="BU72" s="1250"/>
      <c r="BV72" s="1250"/>
      <c r="BW72" s="1250"/>
      <c r="BX72" s="1250" t="s">
        <v>552</v>
      </c>
      <c r="BY72" s="1250"/>
      <c r="BZ72" s="1250"/>
      <c r="CA72" s="1250"/>
      <c r="CB72" s="1250"/>
      <c r="CC72" s="1250"/>
      <c r="CD72" s="1250"/>
      <c r="CE72" s="1250"/>
      <c r="CF72" s="1250" t="s">
        <v>553</v>
      </c>
      <c r="CG72" s="1250"/>
      <c r="CH72" s="1250"/>
      <c r="CI72" s="1250"/>
      <c r="CJ72" s="1250"/>
      <c r="CK72" s="1250"/>
      <c r="CL72" s="1250"/>
      <c r="CM72" s="1250"/>
      <c r="CN72" s="1250" t="s">
        <v>554</v>
      </c>
      <c r="CO72" s="1250"/>
      <c r="CP72" s="1250"/>
      <c r="CQ72" s="1250"/>
      <c r="CR72" s="1250"/>
      <c r="CS72" s="1250"/>
      <c r="CT72" s="1250"/>
      <c r="CU72" s="1250"/>
      <c r="CV72" s="1250" t="s">
        <v>555</v>
      </c>
      <c r="CW72" s="1250"/>
      <c r="CX72" s="1250"/>
      <c r="CY72" s="1250"/>
      <c r="CZ72" s="1250"/>
      <c r="DA72" s="1250"/>
      <c r="DB72" s="1250"/>
      <c r="DC72" s="1250"/>
    </row>
    <row r="73" spans="2:107" ht="13.5" x14ac:dyDescent="0.15">
      <c r="B73" s="1242"/>
      <c r="G73" s="1257"/>
      <c r="H73" s="1257"/>
      <c r="I73" s="1257"/>
      <c r="J73" s="1257"/>
      <c r="K73" s="1254"/>
      <c r="L73" s="1254"/>
      <c r="M73" s="1254"/>
      <c r="N73" s="1254"/>
      <c r="AM73" s="1255"/>
      <c r="AN73" s="1249" t="s">
        <v>601</v>
      </c>
      <c r="AO73" s="1249"/>
      <c r="AP73" s="1249"/>
      <c r="AQ73" s="1249"/>
      <c r="AR73" s="1249"/>
      <c r="AS73" s="1249"/>
      <c r="AT73" s="1249"/>
      <c r="AU73" s="1249"/>
      <c r="AV73" s="1249"/>
      <c r="AW73" s="1249"/>
      <c r="AX73" s="1249"/>
      <c r="AY73" s="1249"/>
      <c r="AZ73" s="1249"/>
      <c r="BA73" s="1249"/>
      <c r="BB73" s="1249" t="s">
        <v>599</v>
      </c>
      <c r="BC73" s="1249"/>
      <c r="BD73" s="1249"/>
      <c r="BE73" s="1249"/>
      <c r="BF73" s="1249"/>
      <c r="BG73" s="1249"/>
      <c r="BH73" s="1249"/>
      <c r="BI73" s="1249"/>
      <c r="BJ73" s="1249"/>
      <c r="BK73" s="1249"/>
      <c r="BL73" s="1249"/>
      <c r="BM73" s="1249"/>
      <c r="BN73" s="1249"/>
      <c r="BO73" s="1249"/>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5" x14ac:dyDescent="0.1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x14ac:dyDescent="0.1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598</v>
      </c>
      <c r="BC75" s="1249"/>
      <c r="BD75" s="1249"/>
      <c r="BE75" s="1249"/>
      <c r="BF75" s="1249"/>
      <c r="BG75" s="1249"/>
      <c r="BH75" s="1249"/>
      <c r="BI75" s="1249"/>
      <c r="BJ75" s="1249"/>
      <c r="BK75" s="1249"/>
      <c r="BL75" s="1249"/>
      <c r="BM75" s="1249"/>
      <c r="BN75" s="1249"/>
      <c r="BO75" s="1249"/>
      <c r="BP75" s="1248">
        <v>4.4000000000000004</v>
      </c>
      <c r="BQ75" s="1248"/>
      <c r="BR75" s="1248"/>
      <c r="BS75" s="1248"/>
      <c r="BT75" s="1248"/>
      <c r="BU75" s="1248"/>
      <c r="BV75" s="1248"/>
      <c r="BW75" s="1248"/>
      <c r="BX75" s="1248">
        <v>0.8</v>
      </c>
      <c r="BY75" s="1248"/>
      <c r="BZ75" s="1248"/>
      <c r="CA75" s="1248"/>
      <c r="CB75" s="1248"/>
      <c r="CC75" s="1248"/>
      <c r="CD75" s="1248"/>
      <c r="CE75" s="1248"/>
      <c r="CF75" s="1248">
        <v>-2</v>
      </c>
      <c r="CG75" s="1248"/>
      <c r="CH75" s="1248"/>
      <c r="CI75" s="1248"/>
      <c r="CJ75" s="1248"/>
      <c r="CK75" s="1248"/>
      <c r="CL75" s="1248"/>
      <c r="CM75" s="1248"/>
      <c r="CN75" s="1248">
        <v>-4.0999999999999996</v>
      </c>
      <c r="CO75" s="1248"/>
      <c r="CP75" s="1248"/>
      <c r="CQ75" s="1248"/>
      <c r="CR75" s="1248"/>
      <c r="CS75" s="1248"/>
      <c r="CT75" s="1248"/>
      <c r="CU75" s="1248"/>
      <c r="CV75" s="1248">
        <v>-4.8</v>
      </c>
      <c r="CW75" s="1248"/>
      <c r="CX75" s="1248"/>
      <c r="CY75" s="1248"/>
      <c r="CZ75" s="1248"/>
      <c r="DA75" s="1248"/>
      <c r="DB75" s="1248"/>
      <c r="DC75" s="1248"/>
    </row>
    <row r="76" spans="2:107" ht="13.5" x14ac:dyDescent="0.1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x14ac:dyDescent="0.15">
      <c r="B77" s="1242"/>
      <c r="G77" s="1253"/>
      <c r="H77" s="1253"/>
      <c r="I77" s="1253"/>
      <c r="J77" s="1253"/>
      <c r="K77" s="1254"/>
      <c r="L77" s="1254"/>
      <c r="M77" s="1254"/>
      <c r="N77" s="1254"/>
      <c r="AN77" s="1250" t="s">
        <v>600</v>
      </c>
      <c r="AO77" s="1250"/>
      <c r="AP77" s="1250"/>
      <c r="AQ77" s="1250"/>
      <c r="AR77" s="1250"/>
      <c r="AS77" s="1250"/>
      <c r="AT77" s="1250"/>
      <c r="AU77" s="1250"/>
      <c r="AV77" s="1250"/>
      <c r="AW77" s="1250"/>
      <c r="AX77" s="1250"/>
      <c r="AY77" s="1250"/>
      <c r="AZ77" s="1250"/>
      <c r="BA77" s="1250"/>
      <c r="BB77" s="1249" t="s">
        <v>599</v>
      </c>
      <c r="BC77" s="1249"/>
      <c r="BD77" s="1249"/>
      <c r="BE77" s="1249"/>
      <c r="BF77" s="1249"/>
      <c r="BG77" s="1249"/>
      <c r="BH77" s="1249"/>
      <c r="BI77" s="1249"/>
      <c r="BJ77" s="1249"/>
      <c r="BK77" s="1249"/>
      <c r="BL77" s="1249"/>
      <c r="BM77" s="1249"/>
      <c r="BN77" s="1249"/>
      <c r="BO77" s="1249"/>
      <c r="BP77" s="1248">
        <v>53.4</v>
      </c>
      <c r="BQ77" s="1248"/>
      <c r="BR77" s="1248"/>
      <c r="BS77" s="1248"/>
      <c r="BT77" s="1248"/>
      <c r="BU77" s="1248"/>
      <c r="BV77" s="1248"/>
      <c r="BW77" s="1248"/>
      <c r="BX77" s="1248">
        <v>48</v>
      </c>
      <c r="BY77" s="1248"/>
      <c r="BZ77" s="1248"/>
      <c r="CA77" s="1248"/>
      <c r="CB77" s="1248"/>
      <c r="CC77" s="1248"/>
      <c r="CD77" s="1248"/>
      <c r="CE77" s="1248"/>
      <c r="CF77" s="1248">
        <v>49.1</v>
      </c>
      <c r="CG77" s="1248"/>
      <c r="CH77" s="1248"/>
      <c r="CI77" s="1248"/>
      <c r="CJ77" s="1248"/>
      <c r="CK77" s="1248"/>
      <c r="CL77" s="1248"/>
      <c r="CM77" s="1248"/>
      <c r="CN77" s="1248">
        <v>41.5</v>
      </c>
      <c r="CO77" s="1248"/>
      <c r="CP77" s="1248"/>
      <c r="CQ77" s="1248"/>
      <c r="CR77" s="1248"/>
      <c r="CS77" s="1248"/>
      <c r="CT77" s="1248"/>
      <c r="CU77" s="1248"/>
      <c r="CV77" s="1248">
        <v>25.2</v>
      </c>
      <c r="CW77" s="1248"/>
      <c r="CX77" s="1248"/>
      <c r="CY77" s="1248"/>
      <c r="CZ77" s="1248"/>
      <c r="DA77" s="1248"/>
      <c r="DB77" s="1248"/>
      <c r="DC77" s="1248"/>
    </row>
    <row r="78" spans="2:107" ht="13.5" x14ac:dyDescent="0.1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x14ac:dyDescent="0.1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598</v>
      </c>
      <c r="BC79" s="1249"/>
      <c r="BD79" s="1249"/>
      <c r="BE79" s="1249"/>
      <c r="BF79" s="1249"/>
      <c r="BG79" s="1249"/>
      <c r="BH79" s="1249"/>
      <c r="BI79" s="1249"/>
      <c r="BJ79" s="1249"/>
      <c r="BK79" s="1249"/>
      <c r="BL79" s="1249"/>
      <c r="BM79" s="1249"/>
      <c r="BN79" s="1249"/>
      <c r="BO79" s="1249"/>
      <c r="BP79" s="1248">
        <v>9.8000000000000007</v>
      </c>
      <c r="BQ79" s="1248"/>
      <c r="BR79" s="1248"/>
      <c r="BS79" s="1248"/>
      <c r="BT79" s="1248"/>
      <c r="BU79" s="1248"/>
      <c r="BV79" s="1248"/>
      <c r="BW79" s="1248"/>
      <c r="BX79" s="1248">
        <v>9.6</v>
      </c>
      <c r="BY79" s="1248"/>
      <c r="BZ79" s="1248"/>
      <c r="CA79" s="1248"/>
      <c r="CB79" s="1248"/>
      <c r="CC79" s="1248"/>
      <c r="CD79" s="1248"/>
      <c r="CE79" s="1248"/>
      <c r="CF79" s="1248">
        <v>9.5</v>
      </c>
      <c r="CG79" s="1248"/>
      <c r="CH79" s="1248"/>
      <c r="CI79" s="1248"/>
      <c r="CJ79" s="1248"/>
      <c r="CK79" s="1248"/>
      <c r="CL79" s="1248"/>
      <c r="CM79" s="1248"/>
      <c r="CN79" s="1248">
        <v>9.1999999999999993</v>
      </c>
      <c r="CO79" s="1248"/>
      <c r="CP79" s="1248"/>
      <c r="CQ79" s="1248"/>
      <c r="CR79" s="1248"/>
      <c r="CS79" s="1248"/>
      <c r="CT79" s="1248"/>
      <c r="CU79" s="1248"/>
      <c r="CV79" s="1248">
        <v>8.9</v>
      </c>
      <c r="CW79" s="1248"/>
      <c r="CX79" s="1248"/>
      <c r="CY79" s="1248"/>
      <c r="CZ79" s="1248"/>
      <c r="DA79" s="1248"/>
      <c r="DB79" s="1248"/>
      <c r="DC79" s="1248"/>
    </row>
    <row r="80" spans="2:107" ht="13.5" x14ac:dyDescent="0.1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x14ac:dyDescent="0.15">
      <c r="B81" s="1242"/>
    </row>
    <row r="82" spans="2:109" ht="17.25" x14ac:dyDescent="0.1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x14ac:dyDescent="0.1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x14ac:dyDescent="0.15">
      <c r="DD84" s="1241"/>
      <c r="DE84" s="1241"/>
    </row>
    <row r="85" spans="2:109" ht="13.5" x14ac:dyDescent="0.15">
      <c r="DD85" s="1241"/>
      <c r="DE85" s="1241"/>
    </row>
  </sheetData>
  <sheetProtection algorithmName="SHA-512" hashValue="CKzwJrb63uOJflyz6NOUFLp/UqvXkXNDLF2AI2Ze1yLBYvtAW3NRBl+mU73XLTGBnK6KHaY9SJ0AhAni11XDRg==" saltValue="Q3wKRIB8JCa5/1cNTW8gP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B664E-C1FF-417B-8353-16DC386C1E85}">
  <sheetPr>
    <pageSetUpPr fitToPage="1"/>
  </sheetPr>
  <dimension ref="A1:DR125"/>
  <sheetViews>
    <sheetView showGridLines="0" zoomScaleNormal="100" zoomScaleSheetLayoutView="70" workbookViewId="0">
      <selection activeCell="BJ19" sqref="BJ1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hBQc1BgYyntFgpnh75gqvi9VdRLsWxs2rGZGgnnI8hhnxHNucX06/9kIztiTRN8UhCvDCa5DdFyGJY+Nq85auw==" saltValue="b6xSXyPx0MRmp1a8y7g5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84633-9D9B-439F-931F-7F5795AC3CFA}">
  <sheetPr>
    <pageSetUpPr fitToPage="1"/>
  </sheetPr>
  <dimension ref="A1:DR125"/>
  <sheetViews>
    <sheetView showGridLines="0" zoomScaleNormal="100" zoomScaleSheetLayoutView="55" workbookViewId="0">
      <selection activeCell="C9" sqref="C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ZJMkp/v/IsACbFq/SjlEIOvfVkg31LC3e+UWFmeD1oBhQUeDABuF+dcvk13md+W7azYxJoqLyuq1PAaM1ABsFg==" saltValue="kSRJEb6psk23PmAWhSy3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111640</v>
      </c>
      <c r="E3" s="153"/>
      <c r="F3" s="154">
        <v>88968</v>
      </c>
      <c r="G3" s="155"/>
      <c r="H3" s="156"/>
    </row>
    <row r="4" spans="1:8" x14ac:dyDescent="0.15">
      <c r="A4" s="157"/>
      <c r="B4" s="158"/>
      <c r="C4" s="159"/>
      <c r="D4" s="160">
        <v>77518</v>
      </c>
      <c r="E4" s="161"/>
      <c r="F4" s="162">
        <v>45482</v>
      </c>
      <c r="G4" s="163"/>
      <c r="H4" s="164"/>
    </row>
    <row r="5" spans="1:8" x14ac:dyDescent="0.15">
      <c r="A5" s="145" t="s">
        <v>543</v>
      </c>
      <c r="B5" s="150"/>
      <c r="C5" s="151"/>
      <c r="D5" s="152">
        <v>96742</v>
      </c>
      <c r="E5" s="153"/>
      <c r="F5" s="154">
        <v>85173</v>
      </c>
      <c r="G5" s="155"/>
      <c r="H5" s="156"/>
    </row>
    <row r="6" spans="1:8" x14ac:dyDescent="0.15">
      <c r="A6" s="157"/>
      <c r="B6" s="158"/>
      <c r="C6" s="159"/>
      <c r="D6" s="160">
        <v>71239</v>
      </c>
      <c r="E6" s="161"/>
      <c r="F6" s="162">
        <v>43913</v>
      </c>
      <c r="G6" s="163"/>
      <c r="H6" s="164"/>
    </row>
    <row r="7" spans="1:8" x14ac:dyDescent="0.15">
      <c r="A7" s="145" t="s">
        <v>544</v>
      </c>
      <c r="B7" s="150"/>
      <c r="C7" s="151"/>
      <c r="D7" s="152">
        <v>155309</v>
      </c>
      <c r="E7" s="153"/>
      <c r="F7" s="154">
        <v>94081</v>
      </c>
      <c r="G7" s="155"/>
      <c r="H7" s="156"/>
    </row>
    <row r="8" spans="1:8" x14ac:dyDescent="0.15">
      <c r="A8" s="157"/>
      <c r="B8" s="158"/>
      <c r="C8" s="159"/>
      <c r="D8" s="160">
        <v>98488</v>
      </c>
      <c r="E8" s="161"/>
      <c r="F8" s="162">
        <v>48949</v>
      </c>
      <c r="G8" s="163"/>
      <c r="H8" s="164"/>
    </row>
    <row r="9" spans="1:8" x14ac:dyDescent="0.15">
      <c r="A9" s="145" t="s">
        <v>545</v>
      </c>
      <c r="B9" s="150"/>
      <c r="C9" s="151"/>
      <c r="D9" s="152">
        <v>170201</v>
      </c>
      <c r="E9" s="153"/>
      <c r="F9" s="154">
        <v>92632</v>
      </c>
      <c r="G9" s="155"/>
      <c r="H9" s="156"/>
    </row>
    <row r="10" spans="1:8" x14ac:dyDescent="0.15">
      <c r="A10" s="157"/>
      <c r="B10" s="158"/>
      <c r="C10" s="159"/>
      <c r="D10" s="160">
        <v>75198</v>
      </c>
      <c r="E10" s="161"/>
      <c r="F10" s="162">
        <v>47978</v>
      </c>
      <c r="G10" s="163"/>
      <c r="H10" s="164"/>
    </row>
    <row r="11" spans="1:8" x14ac:dyDescent="0.15">
      <c r="A11" s="145" t="s">
        <v>546</v>
      </c>
      <c r="B11" s="150"/>
      <c r="C11" s="151"/>
      <c r="D11" s="152">
        <v>139510</v>
      </c>
      <c r="E11" s="153"/>
      <c r="F11" s="154">
        <v>96469</v>
      </c>
      <c r="G11" s="155"/>
      <c r="H11" s="156"/>
    </row>
    <row r="12" spans="1:8" x14ac:dyDescent="0.15">
      <c r="A12" s="157"/>
      <c r="B12" s="158"/>
      <c r="C12" s="165"/>
      <c r="D12" s="160">
        <v>91658</v>
      </c>
      <c r="E12" s="161"/>
      <c r="F12" s="162">
        <v>49775</v>
      </c>
      <c r="G12" s="163"/>
      <c r="H12" s="164"/>
    </row>
    <row r="13" spans="1:8" x14ac:dyDescent="0.15">
      <c r="A13" s="145"/>
      <c r="B13" s="150"/>
      <c r="C13" s="166"/>
      <c r="D13" s="167">
        <v>134680</v>
      </c>
      <c r="E13" s="168"/>
      <c r="F13" s="169">
        <v>91465</v>
      </c>
      <c r="G13" s="170"/>
      <c r="H13" s="156"/>
    </row>
    <row r="14" spans="1:8" x14ac:dyDescent="0.15">
      <c r="A14" s="157"/>
      <c r="B14" s="158"/>
      <c r="C14" s="159"/>
      <c r="D14" s="160">
        <v>82820</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8.86</v>
      </c>
      <c r="C19" s="171">
        <f>ROUND(VALUE(SUBSTITUTE(実質収支比率等に係る経年分析!G$48,"▲","-")),2)</f>
        <v>9.23</v>
      </c>
      <c r="D19" s="171">
        <f>ROUND(VALUE(SUBSTITUTE(実質収支比率等に係る経年分析!H$48,"▲","-")),2)</f>
        <v>9.2799999999999994</v>
      </c>
      <c r="E19" s="171">
        <f>ROUND(VALUE(SUBSTITUTE(実質収支比率等に係る経年分析!I$48,"▲","-")),2)</f>
        <v>10.9</v>
      </c>
      <c r="F19" s="171">
        <f>ROUND(VALUE(SUBSTITUTE(実質収支比率等に係る経年分析!J$48,"▲","-")),2)</f>
        <v>9.51</v>
      </c>
    </row>
    <row r="20" spans="1:11" x14ac:dyDescent="0.15">
      <c r="A20" s="171" t="s">
        <v>55</v>
      </c>
      <c r="B20" s="171">
        <f>ROUND(VALUE(SUBSTITUTE(実質収支比率等に係る経年分析!F$47,"▲","-")),2)</f>
        <v>19.239999999999998</v>
      </c>
      <c r="C20" s="171">
        <f>ROUND(VALUE(SUBSTITUTE(実質収支比率等に係る経年分析!G$47,"▲","-")),2)</f>
        <v>19.739999999999998</v>
      </c>
      <c r="D20" s="171">
        <f>ROUND(VALUE(SUBSTITUTE(実質収支比率等に係る経年分析!H$47,"▲","-")),2)</f>
        <v>20.36</v>
      </c>
      <c r="E20" s="171">
        <f>ROUND(VALUE(SUBSTITUTE(実質収支比率等に係る経年分析!I$47,"▲","-")),2)</f>
        <v>19.68</v>
      </c>
      <c r="F20" s="171">
        <f>ROUND(VALUE(SUBSTITUTE(実質収支比率等に係る経年分析!J$47,"▲","-")),2)</f>
        <v>19.03</v>
      </c>
    </row>
    <row r="21" spans="1:11" x14ac:dyDescent="0.15">
      <c r="A21" s="171" t="s">
        <v>56</v>
      </c>
      <c r="B21" s="171">
        <f>IF(ISNUMBER(VALUE(SUBSTITUTE(実質収支比率等に係る経年分析!F$49,"▲","-"))),ROUND(VALUE(SUBSTITUTE(実質収支比率等に係る経年分析!F$49,"▲","-")),2),NA())</f>
        <v>8.65</v>
      </c>
      <c r="C21" s="171">
        <f>IF(ISNUMBER(VALUE(SUBSTITUTE(実質収支比率等に係る経年分析!G$49,"▲","-"))),ROUND(VALUE(SUBSTITUTE(実質収支比率等に係る経年分析!G$49,"▲","-")),2),NA())</f>
        <v>13.93</v>
      </c>
      <c r="D21" s="171">
        <f>IF(ISNUMBER(VALUE(SUBSTITUTE(実質収支比率等に係る経年分析!H$49,"▲","-"))),ROUND(VALUE(SUBSTITUTE(実質収支比率等に係る経年分析!H$49,"▲","-")),2),NA())</f>
        <v>13.1</v>
      </c>
      <c r="E21" s="171">
        <f>IF(ISNUMBER(VALUE(SUBSTITUTE(実質収支比率等に係る経年分析!I$49,"▲","-"))),ROUND(VALUE(SUBSTITUTE(実質収支比率等に係る経年分析!I$49,"▲","-")),2),NA())</f>
        <v>10.34</v>
      </c>
      <c r="F21" s="171">
        <f>IF(ISNUMBER(VALUE(SUBSTITUTE(実質収支比率等に係る経年分析!J$49,"▲","-"))),ROUND(VALUE(SUBSTITUTE(実質収支比率等に係る経年分析!J$49,"▲","-")),2),NA())</f>
        <v>12.45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4.1900000000000004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1.34</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2.04</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3.31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3.04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9.23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9.2799999999999994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3748</v>
      </c>
      <c r="E42" s="173"/>
      <c r="F42" s="173"/>
      <c r="G42" s="173">
        <f>'実質公債費比率（分子）の構造'!L$52</f>
        <v>3808</v>
      </c>
      <c r="H42" s="173"/>
      <c r="I42" s="173"/>
      <c r="J42" s="173">
        <f>'実質公債費比率（分子）の構造'!M$52</f>
        <v>3767</v>
      </c>
      <c r="K42" s="173"/>
      <c r="L42" s="173"/>
      <c r="M42" s="173">
        <f>'実質公債費比率（分子）の構造'!N$52</f>
        <v>3812</v>
      </c>
      <c r="N42" s="173"/>
      <c r="O42" s="173"/>
      <c r="P42" s="173">
        <f>'実質公債費比率（分子）の構造'!O$52</f>
        <v>4043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12</v>
      </c>
      <c r="C44" s="173"/>
      <c r="D44" s="173"/>
      <c r="E44" s="173">
        <f>'実質公債費比率（分子）の構造'!L$50</f>
        <v>12</v>
      </c>
      <c r="F44" s="173"/>
      <c r="G44" s="173"/>
      <c r="H44" s="173">
        <f>'実質公債費比率（分子）の構造'!M$50</f>
        <v>11</v>
      </c>
      <c r="I44" s="173"/>
      <c r="J44" s="173"/>
      <c r="K44" s="173">
        <f>'実質公債費比率（分子）の構造'!N$50</f>
        <v>8</v>
      </c>
      <c r="L44" s="173"/>
      <c r="M44" s="173"/>
      <c r="N44" s="173">
        <f>'実質公債費比率（分子）の構造'!O$50</f>
        <v>1</v>
      </c>
      <c r="O44" s="173"/>
      <c r="P44" s="173"/>
    </row>
    <row r="45" spans="1:16" x14ac:dyDescent="0.15">
      <c r="A45" s="173" t="s">
        <v>66</v>
      </c>
      <c r="B45" s="173">
        <f>'実質公債費比率（分子）の構造'!K$49</f>
        <v>144</v>
      </c>
      <c r="C45" s="173"/>
      <c r="D45" s="173"/>
      <c r="E45" s="173">
        <f>'実質公債費比率（分子）の構造'!L$49</f>
        <v>165</v>
      </c>
      <c r="F45" s="173"/>
      <c r="G45" s="173"/>
      <c r="H45" s="173">
        <f>'実質公債費比率（分子）の構造'!M$49</f>
        <v>122</v>
      </c>
      <c r="I45" s="173"/>
      <c r="J45" s="173"/>
      <c r="K45" s="173">
        <f>'実質公債費比率（分子）の構造'!N$49</f>
        <v>114</v>
      </c>
      <c r="L45" s="173"/>
      <c r="M45" s="173"/>
      <c r="N45" s="173">
        <f>'実質公債費比率（分子）の構造'!O$49</f>
        <v>128</v>
      </c>
      <c r="O45" s="173"/>
      <c r="P45" s="173"/>
    </row>
    <row r="46" spans="1:16" x14ac:dyDescent="0.15">
      <c r="A46" s="173" t="s">
        <v>67</v>
      </c>
      <c r="B46" s="173">
        <f>'実質公債費比率（分子）の構造'!K$48</f>
        <v>483</v>
      </c>
      <c r="C46" s="173"/>
      <c r="D46" s="173"/>
      <c r="E46" s="173">
        <f>'実質公債費比率（分子）の構造'!L$48</f>
        <v>483</v>
      </c>
      <c r="F46" s="173"/>
      <c r="G46" s="173"/>
      <c r="H46" s="173">
        <f>'実質公債費比率（分子）の構造'!M$48</f>
        <v>464</v>
      </c>
      <c r="I46" s="173"/>
      <c r="J46" s="173"/>
      <c r="K46" s="173">
        <f>'実質公債費比率（分子）の構造'!N$48</f>
        <v>424</v>
      </c>
      <c r="L46" s="173"/>
      <c r="M46" s="173"/>
      <c r="N46" s="173">
        <f>'実質公債費比率（分子）の構造'!O$48</f>
        <v>430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3179</v>
      </c>
      <c r="C49" s="173"/>
      <c r="D49" s="173"/>
      <c r="E49" s="173">
        <f>'実質公債費比率（分子）の構造'!L$45</f>
        <v>2844</v>
      </c>
      <c r="F49" s="173"/>
      <c r="G49" s="173"/>
      <c r="H49" s="173">
        <f>'実質公債費比率（分子）の構造'!M$45</f>
        <v>2586</v>
      </c>
      <c r="I49" s="173"/>
      <c r="J49" s="173"/>
      <c r="K49" s="173">
        <f>'実質公債費比率（分子）の構造'!N$45</f>
        <v>2477</v>
      </c>
      <c r="L49" s="173"/>
      <c r="M49" s="173"/>
      <c r="N49" s="173">
        <f>'実質公債費比率（分子）の構造'!O$45</f>
        <v>2907</v>
      </c>
      <c r="O49" s="173"/>
      <c r="P49" s="173"/>
    </row>
    <row r="50" spans="1:16" x14ac:dyDescent="0.15">
      <c r="A50" s="173" t="s">
        <v>71</v>
      </c>
      <c r="B50" s="173" t="e">
        <f>NA()</f>
        <v>#N/A</v>
      </c>
      <c r="C50" s="173">
        <f>IF(ISNUMBER('実質公債費比率（分子）の構造'!K$53),'実質公債費比率（分子）の構造'!K$53,NA())</f>
        <v>70</v>
      </c>
      <c r="D50" s="173" t="e">
        <f>NA()</f>
        <v>#N/A</v>
      </c>
      <c r="E50" s="173" t="e">
        <f>NA()</f>
        <v>#N/A</v>
      </c>
      <c r="F50" s="173">
        <f>IF(ISNUMBER('実質公債費比率（分子）の構造'!L$53),'実質公債費比率（分子）の構造'!L$53,NA())</f>
        <v>-304</v>
      </c>
      <c r="G50" s="173" t="e">
        <f>NA()</f>
        <v>#N/A</v>
      </c>
      <c r="H50" s="173" t="e">
        <f>NA()</f>
        <v>#N/A</v>
      </c>
      <c r="I50" s="173">
        <f>IF(ISNUMBER('実質公債費比率（分子）の構造'!M$53),'実質公債費比率（分子）の構造'!M$53,NA())</f>
        <v>-584</v>
      </c>
      <c r="J50" s="173" t="e">
        <f>NA()</f>
        <v>#N/A</v>
      </c>
      <c r="K50" s="173" t="e">
        <f>NA()</f>
        <v>#N/A</v>
      </c>
      <c r="L50" s="173">
        <f>IF(ISNUMBER('実質公債費比率（分子）の構造'!N$53),'実質公債費比率（分子）の構造'!N$53,NA())</f>
        <v>-789</v>
      </c>
      <c r="M50" s="173" t="e">
        <f>NA()</f>
        <v>#N/A</v>
      </c>
      <c r="N50" s="173" t="e">
        <f>NA()</f>
        <v>#N/A</v>
      </c>
      <c r="O50" s="173">
        <f>IF(ISNUMBER('実質公債費比率（分子）の構造'!O$53),'実質公債費比率（分子）の構造'!O$53,NA())</f>
        <v>-577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29925</v>
      </c>
      <c r="E56" s="172"/>
      <c r="F56" s="172"/>
      <c r="G56" s="172">
        <f>'将来負担比率（分子）の構造'!J$52</f>
        <v>29217</v>
      </c>
      <c r="H56" s="172"/>
      <c r="I56" s="172"/>
      <c r="J56" s="172">
        <f>'将来負担比率（分子）の構造'!K$52</f>
        <v>30320</v>
      </c>
      <c r="K56" s="172"/>
      <c r="L56" s="172"/>
      <c r="M56" s="172">
        <f>'将来負担比率（分子）の構造'!L$52</f>
        <v>31271</v>
      </c>
      <c r="N56" s="172"/>
      <c r="O56" s="172"/>
      <c r="P56" s="172">
        <f>'将来負担比率（分子）の構造'!M$52</f>
        <v>30464</v>
      </c>
    </row>
    <row r="57" spans="1:16" x14ac:dyDescent="0.15">
      <c r="A57" s="172" t="s">
        <v>42</v>
      </c>
      <c r="B57" s="172"/>
      <c r="C57" s="172"/>
      <c r="D57" s="172">
        <f>'将来負担比率（分子）の構造'!I$51</f>
        <v>75</v>
      </c>
      <c r="E57" s="172"/>
      <c r="F57" s="172"/>
      <c r="G57" s="172">
        <f>'将来負担比率（分子）の構造'!J$51</f>
        <v>66</v>
      </c>
      <c r="H57" s="172"/>
      <c r="I57" s="172"/>
      <c r="J57" s="172">
        <f>'将来負担比率（分子）の構造'!K$51</f>
        <v>58</v>
      </c>
      <c r="K57" s="172"/>
      <c r="L57" s="172"/>
      <c r="M57" s="172">
        <f>'将来負担比率（分子）の構造'!L$51</f>
        <v>95</v>
      </c>
      <c r="N57" s="172"/>
      <c r="O57" s="172"/>
      <c r="P57" s="172">
        <f>'将来負担比率（分子）の構造'!M$51</f>
        <v>57</v>
      </c>
    </row>
    <row r="58" spans="1:16" x14ac:dyDescent="0.15">
      <c r="A58" s="172" t="s">
        <v>41</v>
      </c>
      <c r="B58" s="172"/>
      <c r="C58" s="172"/>
      <c r="D58" s="172">
        <f>'将来負担比率（分子）の構造'!I$50</f>
        <v>16111</v>
      </c>
      <c r="E58" s="172"/>
      <c r="F58" s="172"/>
      <c r="G58" s="172">
        <f>'将来負担比率（分子）の構造'!J$50</f>
        <v>14911</v>
      </c>
      <c r="H58" s="172"/>
      <c r="I58" s="172"/>
      <c r="J58" s="172">
        <f>'将来負担比率（分子）の構造'!K$50</f>
        <v>14489</v>
      </c>
      <c r="K58" s="172"/>
      <c r="L58" s="172"/>
      <c r="M58" s="172">
        <f>'将来負担比率（分子）の構造'!L$50</f>
        <v>14184</v>
      </c>
      <c r="N58" s="172"/>
      <c r="O58" s="172"/>
      <c r="P58" s="172">
        <f>'将来負担比率（分子）の構造'!M$50</f>
        <v>13494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4197</v>
      </c>
      <c r="C62" s="172"/>
      <c r="D62" s="172"/>
      <c r="E62" s="172">
        <f>'将来負担比率（分子）の構造'!J$45</f>
        <v>3874</v>
      </c>
      <c r="F62" s="172"/>
      <c r="G62" s="172"/>
      <c r="H62" s="172">
        <f>'将来負担比率（分子）の構造'!K$45</f>
        <v>4054</v>
      </c>
      <c r="I62" s="172"/>
      <c r="J62" s="172"/>
      <c r="K62" s="172">
        <f>'将来負担比率（分子）の構造'!L$45</f>
        <v>3817</v>
      </c>
      <c r="L62" s="172"/>
      <c r="M62" s="172"/>
      <c r="N62" s="172">
        <f>'将来負担比率（分子）の構造'!M$45</f>
        <v>3913</v>
      </c>
      <c r="O62" s="172"/>
      <c r="P62" s="172"/>
    </row>
    <row r="63" spans="1:16" x14ac:dyDescent="0.15">
      <c r="A63" s="172" t="s">
        <v>34</v>
      </c>
      <c r="B63" s="172">
        <f>'将来負担比率（分子）の構造'!I$44</f>
        <v>290</v>
      </c>
      <c r="C63" s="172"/>
      <c r="D63" s="172"/>
      <c r="E63" s="172">
        <f>'将来負担比率（分子）の構造'!J$44</f>
        <v>233</v>
      </c>
      <c r="F63" s="172"/>
      <c r="G63" s="172"/>
      <c r="H63" s="172">
        <f>'将来負担比率（分子）の構造'!K$44</f>
        <v>212</v>
      </c>
      <c r="I63" s="172"/>
      <c r="J63" s="172"/>
      <c r="K63" s="172">
        <f>'将来負担比率（分子）の構造'!L$44</f>
        <v>230</v>
      </c>
      <c r="L63" s="172"/>
      <c r="M63" s="172"/>
      <c r="N63" s="172">
        <f>'将来負担比率（分子）の構造'!M$44</f>
        <v>424</v>
      </c>
      <c r="O63" s="172"/>
      <c r="P63" s="172"/>
    </row>
    <row r="64" spans="1:16" x14ac:dyDescent="0.15">
      <c r="A64" s="172" t="s">
        <v>33</v>
      </c>
      <c r="B64" s="172">
        <f>'将来負担比率（分子）の構造'!I$43</f>
        <v>6645</v>
      </c>
      <c r="C64" s="172"/>
      <c r="D64" s="172"/>
      <c r="E64" s="172">
        <f>'将来負担比率（分子）の構造'!J$43</f>
        <v>4152</v>
      </c>
      <c r="F64" s="172"/>
      <c r="G64" s="172"/>
      <c r="H64" s="172">
        <f>'将来負担比率（分子）の構造'!K$43</f>
        <v>4688</v>
      </c>
      <c r="I64" s="172"/>
      <c r="J64" s="172"/>
      <c r="K64" s="172">
        <f>'将来負担比率（分子）の構造'!L$43</f>
        <v>4946</v>
      </c>
      <c r="L64" s="172"/>
      <c r="M64" s="172"/>
      <c r="N64" s="172">
        <f>'将来負担比率（分子）の構造'!M$43</f>
        <v>4325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21324</v>
      </c>
      <c r="C66" s="172"/>
      <c r="D66" s="172"/>
      <c r="E66" s="172">
        <f>'将来負担比率（分子）の構造'!J$41</f>
        <v>19958</v>
      </c>
      <c r="F66" s="172"/>
      <c r="G66" s="172"/>
      <c r="H66" s="172">
        <f>'将来負担比率（分子）の構造'!K$41</f>
        <v>21365</v>
      </c>
      <c r="I66" s="172"/>
      <c r="J66" s="172"/>
      <c r="K66" s="172">
        <f>'将来負担比率（分子）の構造'!L$41</f>
        <v>23173</v>
      </c>
      <c r="L66" s="172"/>
      <c r="M66" s="172"/>
      <c r="N66" s="172">
        <f>'将来負担比率（分子）の構造'!M$41</f>
        <v>22193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3491</v>
      </c>
      <c r="C72" s="176">
        <f>基金残高に係る経年分析!G55</f>
        <v>3383</v>
      </c>
      <c r="D72" s="176">
        <f>基金残高に係る経年分析!H55</f>
        <v>3378</v>
      </c>
    </row>
    <row r="73" spans="1:16" x14ac:dyDescent="0.15">
      <c r="A73" s="175" t="s">
        <v>78</v>
      </c>
      <c r="B73" s="176">
        <f>基金残高に係る経年分析!F56</f>
        <v>5607</v>
      </c>
      <c r="C73" s="176">
        <f>基金残高に係る経年分析!G56</f>
        <v>4233</v>
      </c>
      <c r="D73" s="176">
        <f>基金残高に係る経年分析!H56</f>
        <v>3427</v>
      </c>
    </row>
    <row r="74" spans="1:16" x14ac:dyDescent="0.15">
      <c r="A74" s="175" t="s">
        <v>79</v>
      </c>
      <c r="B74" s="176">
        <f>基金残高に係る経年分析!F57</f>
        <v>8156</v>
      </c>
      <c r="C74" s="176">
        <f>基金残高に係る経年分析!G57</f>
        <v>9323</v>
      </c>
      <c r="D74" s="176">
        <f>基金残高に係る経年分析!H57</f>
        <v>9599</v>
      </c>
    </row>
  </sheetData>
  <sheetProtection algorithmName="SHA-512" hashValue="OTsr4O6Ay+eTC7Firf0zHTQiEylarjJZYgQIrM2R4VYP24RCiqm3maPBaXw7lHzUZzOnQfVUmtYI3kd4VxEncg==" saltValue="PZVbs/9RjFEmK9TkS6Z1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79E28-94DE-4F0B-A005-BB006C7C4F3B}">
  <sheetPr>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212</v>
      </c>
      <c r="DI1" s="747"/>
      <c r="DJ1" s="747"/>
      <c r="DK1" s="747"/>
      <c r="DL1" s="747"/>
      <c r="DM1" s="747"/>
      <c r="DN1" s="748"/>
      <c r="DO1" s="212"/>
      <c r="DP1" s="746" t="s">
        <v>213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91" t="s">
        <v>215</v>
      </c>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1" t="s">
        <v>216</v>
      </c>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c r="CA3" s="692"/>
      <c r="CB3" s="693"/>
      <c r="CD3" s="725" t="s">
        <v>217</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91" t="s">
        <v>1</v>
      </c>
      <c r="C4" s="692"/>
      <c r="D4" s="692"/>
      <c r="E4" s="692"/>
      <c r="F4" s="692"/>
      <c r="G4" s="692"/>
      <c r="H4" s="692"/>
      <c r="I4" s="692"/>
      <c r="J4" s="692"/>
      <c r="K4" s="692"/>
      <c r="L4" s="692"/>
      <c r="M4" s="692"/>
      <c r="N4" s="692"/>
      <c r="O4" s="692"/>
      <c r="P4" s="692"/>
      <c r="Q4" s="693"/>
      <c r="R4" s="691" t="s">
        <v>218</v>
      </c>
      <c r="S4" s="692"/>
      <c r="T4" s="692"/>
      <c r="U4" s="692"/>
      <c r="V4" s="692"/>
      <c r="W4" s="692"/>
      <c r="X4" s="692"/>
      <c r="Y4" s="693"/>
      <c r="Z4" s="691" t="s">
        <v>219</v>
      </c>
      <c r="AA4" s="692"/>
      <c r="AB4" s="692"/>
      <c r="AC4" s="693"/>
      <c r="AD4" s="691" t="s">
        <v>220</v>
      </c>
      <c r="AE4" s="692"/>
      <c r="AF4" s="692"/>
      <c r="AG4" s="692"/>
      <c r="AH4" s="692"/>
      <c r="AI4" s="692"/>
      <c r="AJ4" s="692"/>
      <c r="AK4" s="693"/>
      <c r="AL4" s="691" t="s">
        <v>219</v>
      </c>
      <c r="AM4" s="692"/>
      <c r="AN4" s="692"/>
      <c r="AO4" s="693"/>
      <c r="AP4" s="749" t="s">
        <v>221</v>
      </c>
      <c r="AQ4" s="749"/>
      <c r="AR4" s="749"/>
      <c r="AS4" s="749"/>
      <c r="AT4" s="749"/>
      <c r="AU4" s="749"/>
      <c r="AV4" s="749"/>
      <c r="AW4" s="749"/>
      <c r="AX4" s="749"/>
      <c r="AY4" s="749"/>
      <c r="AZ4" s="749"/>
      <c r="BA4" s="749"/>
      <c r="BB4" s="749"/>
      <c r="BC4" s="749"/>
      <c r="BD4" s="749"/>
      <c r="BE4" s="749"/>
      <c r="BF4" s="749"/>
      <c r="BG4" s="749" t="s">
        <v>222</v>
      </c>
      <c r="BH4" s="749"/>
      <c r="BI4" s="749"/>
      <c r="BJ4" s="749"/>
      <c r="BK4" s="749"/>
      <c r="BL4" s="749"/>
      <c r="BM4" s="749"/>
      <c r="BN4" s="749"/>
      <c r="BO4" s="749" t="s">
        <v>219</v>
      </c>
      <c r="BP4" s="749"/>
      <c r="BQ4" s="749"/>
      <c r="BR4" s="749"/>
      <c r="BS4" s="749" t="s">
        <v>223</v>
      </c>
      <c r="BT4" s="749"/>
      <c r="BU4" s="749"/>
      <c r="BV4" s="749"/>
      <c r="BW4" s="749"/>
      <c r="BX4" s="749"/>
      <c r="BY4" s="749"/>
      <c r="BZ4" s="749"/>
      <c r="CA4" s="749"/>
      <c r="CB4" s="749"/>
      <c r="CD4" s="725" t="s">
        <v>224</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363" customFormat="1" ht="11.25" customHeight="1" x14ac:dyDescent="0.15">
      <c r="B5" s="703" t="s">
        <v>225</v>
      </c>
      <c r="C5" s="704"/>
      <c r="D5" s="704"/>
      <c r="E5" s="704"/>
      <c r="F5" s="704"/>
      <c r="G5" s="704"/>
      <c r="H5" s="704"/>
      <c r="I5" s="704"/>
      <c r="J5" s="704"/>
      <c r="K5" s="704"/>
      <c r="L5" s="704"/>
      <c r="M5" s="704"/>
      <c r="N5" s="704"/>
      <c r="O5" s="704"/>
      <c r="P5" s="704"/>
      <c r="Q5" s="705"/>
      <c r="R5" s="682">
        <v>3606956</v>
      </c>
      <c r="S5" s="683"/>
      <c r="T5" s="683"/>
      <c r="U5" s="683"/>
      <c r="V5" s="683"/>
      <c r="W5" s="683"/>
      <c r="X5" s="683"/>
      <c r="Y5" s="740"/>
      <c r="Z5" s="744">
        <v>9.4</v>
      </c>
      <c r="AA5" s="744"/>
      <c r="AB5" s="744"/>
      <c r="AC5" s="744"/>
      <c r="AD5" s="745">
        <v>3606956</v>
      </c>
      <c r="AE5" s="745"/>
      <c r="AF5" s="745"/>
      <c r="AG5" s="745"/>
      <c r="AH5" s="745"/>
      <c r="AI5" s="745"/>
      <c r="AJ5" s="745"/>
      <c r="AK5" s="745"/>
      <c r="AL5" s="729">
        <v>20.8</v>
      </c>
      <c r="AM5" s="708"/>
      <c r="AN5" s="708"/>
      <c r="AO5" s="730"/>
      <c r="AP5" s="703" t="s">
        <v>226</v>
      </c>
      <c r="AQ5" s="704"/>
      <c r="AR5" s="704"/>
      <c r="AS5" s="704"/>
      <c r="AT5" s="704"/>
      <c r="AU5" s="704"/>
      <c r="AV5" s="704"/>
      <c r="AW5" s="704"/>
      <c r="AX5" s="704"/>
      <c r="AY5" s="704"/>
      <c r="AZ5" s="704"/>
      <c r="BA5" s="704"/>
      <c r="BB5" s="704"/>
      <c r="BC5" s="704"/>
      <c r="BD5" s="704"/>
      <c r="BE5" s="704"/>
      <c r="BF5" s="705"/>
      <c r="BG5" s="637">
        <v>3601959</v>
      </c>
      <c r="BH5" s="607"/>
      <c r="BI5" s="607"/>
      <c r="BJ5" s="607"/>
      <c r="BK5" s="607"/>
      <c r="BL5" s="607"/>
      <c r="BM5" s="607"/>
      <c r="BN5" s="608"/>
      <c r="BO5" s="656">
        <v>99.9</v>
      </c>
      <c r="BP5" s="656"/>
      <c r="BQ5" s="656"/>
      <c r="BR5" s="656"/>
      <c r="BS5" s="657">
        <v>19137</v>
      </c>
      <c r="BT5" s="657"/>
      <c r="BU5" s="657"/>
      <c r="BV5" s="657"/>
      <c r="BW5" s="657"/>
      <c r="BX5" s="657"/>
      <c r="BY5" s="657"/>
      <c r="BZ5" s="657"/>
      <c r="CA5" s="657"/>
      <c r="CB5" s="712"/>
      <c r="CD5" s="725" t="s">
        <v>221</v>
      </c>
      <c r="CE5" s="726"/>
      <c r="CF5" s="726"/>
      <c r="CG5" s="726"/>
      <c r="CH5" s="726"/>
      <c r="CI5" s="726"/>
      <c r="CJ5" s="726"/>
      <c r="CK5" s="726"/>
      <c r="CL5" s="726"/>
      <c r="CM5" s="726"/>
      <c r="CN5" s="726"/>
      <c r="CO5" s="726"/>
      <c r="CP5" s="726"/>
      <c r="CQ5" s="727"/>
      <c r="CR5" s="725" t="s">
        <v>227</v>
      </c>
      <c r="CS5" s="726"/>
      <c r="CT5" s="726"/>
      <c r="CU5" s="726"/>
      <c r="CV5" s="726"/>
      <c r="CW5" s="726"/>
      <c r="CX5" s="726"/>
      <c r="CY5" s="727"/>
      <c r="CZ5" s="725" t="s">
        <v>219</v>
      </c>
      <c r="DA5" s="726"/>
      <c r="DB5" s="726"/>
      <c r="DC5" s="727"/>
      <c r="DD5" s="725" t="s">
        <v>228</v>
      </c>
      <c r="DE5" s="726"/>
      <c r="DF5" s="726"/>
      <c r="DG5" s="726"/>
      <c r="DH5" s="726"/>
      <c r="DI5" s="726"/>
      <c r="DJ5" s="726"/>
      <c r="DK5" s="726"/>
      <c r="DL5" s="726"/>
      <c r="DM5" s="726"/>
      <c r="DN5" s="726"/>
      <c r="DO5" s="726"/>
      <c r="DP5" s="727"/>
      <c r="DQ5" s="725" t="s">
        <v>229</v>
      </c>
      <c r="DR5" s="726"/>
      <c r="DS5" s="726"/>
      <c r="DT5" s="726"/>
      <c r="DU5" s="726"/>
      <c r="DV5" s="726"/>
      <c r="DW5" s="726"/>
      <c r="DX5" s="726"/>
      <c r="DY5" s="726"/>
      <c r="DZ5" s="726"/>
      <c r="EA5" s="726"/>
      <c r="EB5" s="726"/>
      <c r="EC5" s="727"/>
    </row>
    <row r="6" spans="2:143" ht="11.25" customHeight="1" x14ac:dyDescent="0.15">
      <c r="B6" s="616" t="s">
        <v>230</v>
      </c>
      <c r="C6" s="617"/>
      <c r="D6" s="617"/>
      <c r="E6" s="617"/>
      <c r="F6" s="617"/>
      <c r="G6" s="617"/>
      <c r="H6" s="617"/>
      <c r="I6" s="617"/>
      <c r="J6" s="617"/>
      <c r="K6" s="617"/>
      <c r="L6" s="617"/>
      <c r="M6" s="617"/>
      <c r="N6" s="617"/>
      <c r="O6" s="617"/>
      <c r="P6" s="617"/>
      <c r="Q6" s="618"/>
      <c r="R6" s="637">
        <v>257104</v>
      </c>
      <c r="S6" s="607"/>
      <c r="T6" s="607"/>
      <c r="U6" s="607"/>
      <c r="V6" s="607"/>
      <c r="W6" s="607"/>
      <c r="X6" s="607"/>
      <c r="Y6" s="608"/>
      <c r="Z6" s="656">
        <v>0.7</v>
      </c>
      <c r="AA6" s="656"/>
      <c r="AB6" s="656"/>
      <c r="AC6" s="656"/>
      <c r="AD6" s="657">
        <v>257104</v>
      </c>
      <c r="AE6" s="657"/>
      <c r="AF6" s="657"/>
      <c r="AG6" s="657"/>
      <c r="AH6" s="657"/>
      <c r="AI6" s="657"/>
      <c r="AJ6" s="657"/>
      <c r="AK6" s="657"/>
      <c r="AL6" s="638">
        <v>1.5</v>
      </c>
      <c r="AM6" s="641"/>
      <c r="AN6" s="641"/>
      <c r="AO6" s="658"/>
      <c r="AP6" s="616" t="s">
        <v>231</v>
      </c>
      <c r="AQ6" s="617"/>
      <c r="AR6" s="617"/>
      <c r="AS6" s="617"/>
      <c r="AT6" s="617"/>
      <c r="AU6" s="617"/>
      <c r="AV6" s="617"/>
      <c r="AW6" s="617"/>
      <c r="AX6" s="617"/>
      <c r="AY6" s="617"/>
      <c r="AZ6" s="617"/>
      <c r="BA6" s="617"/>
      <c r="BB6" s="617"/>
      <c r="BC6" s="617"/>
      <c r="BD6" s="617"/>
      <c r="BE6" s="617"/>
      <c r="BF6" s="618"/>
      <c r="BG6" s="637">
        <v>3601959</v>
      </c>
      <c r="BH6" s="607"/>
      <c r="BI6" s="607"/>
      <c r="BJ6" s="607"/>
      <c r="BK6" s="607"/>
      <c r="BL6" s="607"/>
      <c r="BM6" s="607"/>
      <c r="BN6" s="608"/>
      <c r="BO6" s="656">
        <v>99.9</v>
      </c>
      <c r="BP6" s="656"/>
      <c r="BQ6" s="656"/>
      <c r="BR6" s="656"/>
      <c r="BS6" s="657">
        <v>19137</v>
      </c>
      <c r="BT6" s="657"/>
      <c r="BU6" s="657"/>
      <c r="BV6" s="657"/>
      <c r="BW6" s="657"/>
      <c r="BX6" s="657"/>
      <c r="BY6" s="657"/>
      <c r="BZ6" s="657"/>
      <c r="CA6" s="657"/>
      <c r="CB6" s="712"/>
      <c r="CD6" s="685" t="s">
        <v>232</v>
      </c>
      <c r="CE6" s="686"/>
      <c r="CF6" s="686"/>
      <c r="CG6" s="686"/>
      <c r="CH6" s="686"/>
      <c r="CI6" s="686"/>
      <c r="CJ6" s="686"/>
      <c r="CK6" s="686"/>
      <c r="CL6" s="686"/>
      <c r="CM6" s="686"/>
      <c r="CN6" s="686"/>
      <c r="CO6" s="686"/>
      <c r="CP6" s="686"/>
      <c r="CQ6" s="687"/>
      <c r="CR6" s="637">
        <v>178984</v>
      </c>
      <c r="CS6" s="607"/>
      <c r="CT6" s="607"/>
      <c r="CU6" s="607"/>
      <c r="CV6" s="607"/>
      <c r="CW6" s="607"/>
      <c r="CX6" s="607"/>
      <c r="CY6" s="608"/>
      <c r="CZ6" s="729">
        <v>0.5</v>
      </c>
      <c r="DA6" s="708"/>
      <c r="DB6" s="708"/>
      <c r="DC6" s="741"/>
      <c r="DD6" s="606" t="s">
        <v>130</v>
      </c>
      <c r="DE6" s="607"/>
      <c r="DF6" s="607"/>
      <c r="DG6" s="607"/>
      <c r="DH6" s="607"/>
      <c r="DI6" s="607"/>
      <c r="DJ6" s="607"/>
      <c r="DK6" s="607"/>
      <c r="DL6" s="607"/>
      <c r="DM6" s="607"/>
      <c r="DN6" s="607"/>
      <c r="DO6" s="607"/>
      <c r="DP6" s="608"/>
      <c r="DQ6" s="606">
        <v>178977</v>
      </c>
      <c r="DR6" s="607"/>
      <c r="DS6" s="607"/>
      <c r="DT6" s="607"/>
      <c r="DU6" s="607"/>
      <c r="DV6" s="607"/>
      <c r="DW6" s="607"/>
      <c r="DX6" s="607"/>
      <c r="DY6" s="607"/>
      <c r="DZ6" s="607"/>
      <c r="EA6" s="607"/>
      <c r="EB6" s="607"/>
      <c r="EC6" s="670"/>
    </row>
    <row r="7" spans="2:143" ht="11.25" customHeight="1" x14ac:dyDescent="0.15">
      <c r="B7" s="616" t="s">
        <v>233</v>
      </c>
      <c r="C7" s="617"/>
      <c r="D7" s="617"/>
      <c r="E7" s="617"/>
      <c r="F7" s="617"/>
      <c r="G7" s="617"/>
      <c r="H7" s="617"/>
      <c r="I7" s="617"/>
      <c r="J7" s="617"/>
      <c r="K7" s="617"/>
      <c r="L7" s="617"/>
      <c r="M7" s="617"/>
      <c r="N7" s="617"/>
      <c r="O7" s="617"/>
      <c r="P7" s="617"/>
      <c r="Q7" s="618"/>
      <c r="R7" s="637">
        <v>1725</v>
      </c>
      <c r="S7" s="607"/>
      <c r="T7" s="607"/>
      <c r="U7" s="607"/>
      <c r="V7" s="607"/>
      <c r="W7" s="607"/>
      <c r="X7" s="607"/>
      <c r="Y7" s="608"/>
      <c r="Z7" s="656">
        <v>0</v>
      </c>
      <c r="AA7" s="656"/>
      <c r="AB7" s="656"/>
      <c r="AC7" s="656"/>
      <c r="AD7" s="657">
        <v>1725</v>
      </c>
      <c r="AE7" s="657"/>
      <c r="AF7" s="657"/>
      <c r="AG7" s="657"/>
      <c r="AH7" s="657"/>
      <c r="AI7" s="657"/>
      <c r="AJ7" s="657"/>
      <c r="AK7" s="657"/>
      <c r="AL7" s="638">
        <v>0</v>
      </c>
      <c r="AM7" s="641"/>
      <c r="AN7" s="641"/>
      <c r="AO7" s="658"/>
      <c r="AP7" s="616" t="s">
        <v>234</v>
      </c>
      <c r="AQ7" s="617"/>
      <c r="AR7" s="617"/>
      <c r="AS7" s="617"/>
      <c r="AT7" s="617"/>
      <c r="AU7" s="617"/>
      <c r="AV7" s="617"/>
      <c r="AW7" s="617"/>
      <c r="AX7" s="617"/>
      <c r="AY7" s="617"/>
      <c r="AZ7" s="617"/>
      <c r="BA7" s="617"/>
      <c r="BB7" s="617"/>
      <c r="BC7" s="617"/>
      <c r="BD7" s="617"/>
      <c r="BE7" s="617"/>
      <c r="BF7" s="618"/>
      <c r="BG7" s="637">
        <v>1387351</v>
      </c>
      <c r="BH7" s="607"/>
      <c r="BI7" s="607"/>
      <c r="BJ7" s="607"/>
      <c r="BK7" s="607"/>
      <c r="BL7" s="607"/>
      <c r="BM7" s="607"/>
      <c r="BN7" s="608"/>
      <c r="BO7" s="656">
        <v>38.5</v>
      </c>
      <c r="BP7" s="656"/>
      <c r="BQ7" s="656"/>
      <c r="BR7" s="656"/>
      <c r="BS7" s="657">
        <v>19137</v>
      </c>
      <c r="BT7" s="657"/>
      <c r="BU7" s="657"/>
      <c r="BV7" s="657"/>
      <c r="BW7" s="657"/>
      <c r="BX7" s="657"/>
      <c r="BY7" s="657"/>
      <c r="BZ7" s="657"/>
      <c r="CA7" s="657"/>
      <c r="CB7" s="712"/>
      <c r="CD7" s="671" t="s">
        <v>235</v>
      </c>
      <c r="CE7" s="672"/>
      <c r="CF7" s="672"/>
      <c r="CG7" s="672"/>
      <c r="CH7" s="672"/>
      <c r="CI7" s="672"/>
      <c r="CJ7" s="672"/>
      <c r="CK7" s="672"/>
      <c r="CL7" s="672"/>
      <c r="CM7" s="672"/>
      <c r="CN7" s="672"/>
      <c r="CO7" s="672"/>
      <c r="CP7" s="672"/>
      <c r="CQ7" s="673"/>
      <c r="CR7" s="637">
        <v>4487581</v>
      </c>
      <c r="CS7" s="607"/>
      <c r="CT7" s="607"/>
      <c r="CU7" s="607"/>
      <c r="CV7" s="607"/>
      <c r="CW7" s="607"/>
      <c r="CX7" s="607"/>
      <c r="CY7" s="608"/>
      <c r="CZ7" s="656">
        <v>12.5</v>
      </c>
      <c r="DA7" s="656"/>
      <c r="DB7" s="656"/>
      <c r="DC7" s="656"/>
      <c r="DD7" s="606">
        <v>554076</v>
      </c>
      <c r="DE7" s="607"/>
      <c r="DF7" s="607"/>
      <c r="DG7" s="607"/>
      <c r="DH7" s="607"/>
      <c r="DI7" s="607"/>
      <c r="DJ7" s="607"/>
      <c r="DK7" s="607"/>
      <c r="DL7" s="607"/>
      <c r="DM7" s="607"/>
      <c r="DN7" s="607"/>
      <c r="DO7" s="607"/>
      <c r="DP7" s="608"/>
      <c r="DQ7" s="606">
        <v>3448131</v>
      </c>
      <c r="DR7" s="607"/>
      <c r="DS7" s="607"/>
      <c r="DT7" s="607"/>
      <c r="DU7" s="607"/>
      <c r="DV7" s="607"/>
      <c r="DW7" s="607"/>
      <c r="DX7" s="607"/>
      <c r="DY7" s="607"/>
      <c r="DZ7" s="607"/>
      <c r="EA7" s="607"/>
      <c r="EB7" s="607"/>
      <c r="EC7" s="670"/>
    </row>
    <row r="8" spans="2:143" ht="11.25" customHeight="1" x14ac:dyDescent="0.15">
      <c r="B8" s="616" t="s">
        <v>236</v>
      </c>
      <c r="C8" s="617"/>
      <c r="D8" s="617"/>
      <c r="E8" s="617"/>
      <c r="F8" s="617"/>
      <c r="G8" s="617"/>
      <c r="H8" s="617"/>
      <c r="I8" s="617"/>
      <c r="J8" s="617"/>
      <c r="K8" s="617"/>
      <c r="L8" s="617"/>
      <c r="M8" s="617"/>
      <c r="N8" s="617"/>
      <c r="O8" s="617"/>
      <c r="P8" s="617"/>
      <c r="Q8" s="618"/>
      <c r="R8" s="637">
        <v>12990</v>
      </c>
      <c r="S8" s="607"/>
      <c r="T8" s="607"/>
      <c r="U8" s="607"/>
      <c r="V8" s="607"/>
      <c r="W8" s="607"/>
      <c r="X8" s="607"/>
      <c r="Y8" s="608"/>
      <c r="Z8" s="656">
        <v>0</v>
      </c>
      <c r="AA8" s="656"/>
      <c r="AB8" s="656"/>
      <c r="AC8" s="656"/>
      <c r="AD8" s="657">
        <v>12990</v>
      </c>
      <c r="AE8" s="657"/>
      <c r="AF8" s="657"/>
      <c r="AG8" s="657"/>
      <c r="AH8" s="657"/>
      <c r="AI8" s="657"/>
      <c r="AJ8" s="657"/>
      <c r="AK8" s="657"/>
      <c r="AL8" s="638">
        <v>0.1</v>
      </c>
      <c r="AM8" s="641"/>
      <c r="AN8" s="641"/>
      <c r="AO8" s="658"/>
      <c r="AP8" s="616" t="s">
        <v>237</v>
      </c>
      <c r="AQ8" s="617"/>
      <c r="AR8" s="617"/>
      <c r="AS8" s="617"/>
      <c r="AT8" s="617"/>
      <c r="AU8" s="617"/>
      <c r="AV8" s="617"/>
      <c r="AW8" s="617"/>
      <c r="AX8" s="617"/>
      <c r="AY8" s="617"/>
      <c r="AZ8" s="617"/>
      <c r="BA8" s="617"/>
      <c r="BB8" s="617"/>
      <c r="BC8" s="617"/>
      <c r="BD8" s="617"/>
      <c r="BE8" s="617"/>
      <c r="BF8" s="618"/>
      <c r="BG8" s="637">
        <v>67774</v>
      </c>
      <c r="BH8" s="607"/>
      <c r="BI8" s="607"/>
      <c r="BJ8" s="607"/>
      <c r="BK8" s="607"/>
      <c r="BL8" s="607"/>
      <c r="BM8" s="607"/>
      <c r="BN8" s="608"/>
      <c r="BO8" s="656">
        <v>1.9</v>
      </c>
      <c r="BP8" s="656"/>
      <c r="BQ8" s="656"/>
      <c r="BR8" s="656"/>
      <c r="BS8" s="657" t="s">
        <v>130</v>
      </c>
      <c r="BT8" s="657"/>
      <c r="BU8" s="657"/>
      <c r="BV8" s="657"/>
      <c r="BW8" s="657"/>
      <c r="BX8" s="657"/>
      <c r="BY8" s="657"/>
      <c r="BZ8" s="657"/>
      <c r="CA8" s="657"/>
      <c r="CB8" s="712"/>
      <c r="CD8" s="671" t="s">
        <v>239</v>
      </c>
      <c r="CE8" s="672"/>
      <c r="CF8" s="672"/>
      <c r="CG8" s="672"/>
      <c r="CH8" s="672"/>
      <c r="CI8" s="672"/>
      <c r="CJ8" s="672"/>
      <c r="CK8" s="672"/>
      <c r="CL8" s="672"/>
      <c r="CM8" s="672"/>
      <c r="CN8" s="672"/>
      <c r="CO8" s="672"/>
      <c r="CP8" s="672"/>
      <c r="CQ8" s="673"/>
      <c r="CR8" s="637">
        <v>11007155</v>
      </c>
      <c r="CS8" s="607"/>
      <c r="CT8" s="607"/>
      <c r="CU8" s="607"/>
      <c r="CV8" s="607"/>
      <c r="CW8" s="607"/>
      <c r="CX8" s="607"/>
      <c r="CY8" s="608"/>
      <c r="CZ8" s="656">
        <v>30.6</v>
      </c>
      <c r="DA8" s="656"/>
      <c r="DB8" s="656"/>
      <c r="DC8" s="656"/>
      <c r="DD8" s="606">
        <v>56986</v>
      </c>
      <c r="DE8" s="607"/>
      <c r="DF8" s="607"/>
      <c r="DG8" s="607"/>
      <c r="DH8" s="607"/>
      <c r="DI8" s="607"/>
      <c r="DJ8" s="607"/>
      <c r="DK8" s="607"/>
      <c r="DL8" s="607"/>
      <c r="DM8" s="607"/>
      <c r="DN8" s="607"/>
      <c r="DO8" s="607"/>
      <c r="DP8" s="608"/>
      <c r="DQ8" s="606">
        <v>4731724</v>
      </c>
      <c r="DR8" s="607"/>
      <c r="DS8" s="607"/>
      <c r="DT8" s="607"/>
      <c r="DU8" s="607"/>
      <c r="DV8" s="607"/>
      <c r="DW8" s="607"/>
      <c r="DX8" s="607"/>
      <c r="DY8" s="607"/>
      <c r="DZ8" s="607"/>
      <c r="EA8" s="607"/>
      <c r="EB8" s="607"/>
      <c r="EC8" s="670"/>
    </row>
    <row r="9" spans="2:143" ht="11.25" customHeight="1" x14ac:dyDescent="0.15">
      <c r="B9" s="616" t="s">
        <v>240</v>
      </c>
      <c r="C9" s="617"/>
      <c r="D9" s="617"/>
      <c r="E9" s="617"/>
      <c r="F9" s="617"/>
      <c r="G9" s="617"/>
      <c r="H9" s="617"/>
      <c r="I9" s="617"/>
      <c r="J9" s="617"/>
      <c r="K9" s="617"/>
      <c r="L9" s="617"/>
      <c r="M9" s="617"/>
      <c r="N9" s="617"/>
      <c r="O9" s="617"/>
      <c r="P9" s="617"/>
      <c r="Q9" s="618"/>
      <c r="R9" s="637">
        <v>16359</v>
      </c>
      <c r="S9" s="607"/>
      <c r="T9" s="607"/>
      <c r="U9" s="607"/>
      <c r="V9" s="607"/>
      <c r="W9" s="607"/>
      <c r="X9" s="607"/>
      <c r="Y9" s="608"/>
      <c r="Z9" s="656">
        <v>0</v>
      </c>
      <c r="AA9" s="656"/>
      <c r="AB9" s="656"/>
      <c r="AC9" s="656"/>
      <c r="AD9" s="657">
        <v>16359</v>
      </c>
      <c r="AE9" s="657"/>
      <c r="AF9" s="657"/>
      <c r="AG9" s="657"/>
      <c r="AH9" s="657"/>
      <c r="AI9" s="657"/>
      <c r="AJ9" s="657"/>
      <c r="AK9" s="657"/>
      <c r="AL9" s="638">
        <v>0.1</v>
      </c>
      <c r="AM9" s="641"/>
      <c r="AN9" s="641"/>
      <c r="AO9" s="658"/>
      <c r="AP9" s="616" t="s">
        <v>241</v>
      </c>
      <c r="AQ9" s="617"/>
      <c r="AR9" s="617"/>
      <c r="AS9" s="617"/>
      <c r="AT9" s="617"/>
      <c r="AU9" s="617"/>
      <c r="AV9" s="617"/>
      <c r="AW9" s="617"/>
      <c r="AX9" s="617"/>
      <c r="AY9" s="617"/>
      <c r="AZ9" s="617"/>
      <c r="BA9" s="617"/>
      <c r="BB9" s="617"/>
      <c r="BC9" s="617"/>
      <c r="BD9" s="617"/>
      <c r="BE9" s="617"/>
      <c r="BF9" s="618"/>
      <c r="BG9" s="637">
        <v>1189505</v>
      </c>
      <c r="BH9" s="607"/>
      <c r="BI9" s="607"/>
      <c r="BJ9" s="607"/>
      <c r="BK9" s="607"/>
      <c r="BL9" s="607"/>
      <c r="BM9" s="607"/>
      <c r="BN9" s="608"/>
      <c r="BO9" s="656">
        <v>33</v>
      </c>
      <c r="BP9" s="656"/>
      <c r="BQ9" s="656"/>
      <c r="BR9" s="656"/>
      <c r="BS9" s="657" t="s">
        <v>130</v>
      </c>
      <c r="BT9" s="657"/>
      <c r="BU9" s="657"/>
      <c r="BV9" s="657"/>
      <c r="BW9" s="657"/>
      <c r="BX9" s="657"/>
      <c r="BY9" s="657"/>
      <c r="BZ9" s="657"/>
      <c r="CA9" s="657"/>
      <c r="CB9" s="712"/>
      <c r="CD9" s="671" t="s">
        <v>242</v>
      </c>
      <c r="CE9" s="672"/>
      <c r="CF9" s="672"/>
      <c r="CG9" s="672"/>
      <c r="CH9" s="672"/>
      <c r="CI9" s="672"/>
      <c r="CJ9" s="672"/>
      <c r="CK9" s="672"/>
      <c r="CL9" s="672"/>
      <c r="CM9" s="672"/>
      <c r="CN9" s="672"/>
      <c r="CO9" s="672"/>
      <c r="CP9" s="672"/>
      <c r="CQ9" s="673"/>
      <c r="CR9" s="637">
        <v>2844293</v>
      </c>
      <c r="CS9" s="607"/>
      <c r="CT9" s="607"/>
      <c r="CU9" s="607"/>
      <c r="CV9" s="607"/>
      <c r="CW9" s="607"/>
      <c r="CX9" s="607"/>
      <c r="CY9" s="608"/>
      <c r="CZ9" s="656">
        <v>7.9</v>
      </c>
      <c r="DA9" s="656"/>
      <c r="DB9" s="656"/>
      <c r="DC9" s="656"/>
      <c r="DD9" s="606">
        <v>439572</v>
      </c>
      <c r="DE9" s="607"/>
      <c r="DF9" s="607"/>
      <c r="DG9" s="607"/>
      <c r="DH9" s="607"/>
      <c r="DI9" s="607"/>
      <c r="DJ9" s="607"/>
      <c r="DK9" s="607"/>
      <c r="DL9" s="607"/>
      <c r="DM9" s="607"/>
      <c r="DN9" s="607"/>
      <c r="DO9" s="607"/>
      <c r="DP9" s="608"/>
      <c r="DQ9" s="606">
        <v>2044967</v>
      </c>
      <c r="DR9" s="607"/>
      <c r="DS9" s="607"/>
      <c r="DT9" s="607"/>
      <c r="DU9" s="607"/>
      <c r="DV9" s="607"/>
      <c r="DW9" s="607"/>
      <c r="DX9" s="607"/>
      <c r="DY9" s="607"/>
      <c r="DZ9" s="607"/>
      <c r="EA9" s="607"/>
      <c r="EB9" s="607"/>
      <c r="EC9" s="670"/>
    </row>
    <row r="10" spans="2:143" ht="11.25" customHeight="1" x14ac:dyDescent="0.15">
      <c r="B10" s="616" t="s">
        <v>243</v>
      </c>
      <c r="C10" s="617"/>
      <c r="D10" s="617"/>
      <c r="E10" s="617"/>
      <c r="F10" s="617"/>
      <c r="G10" s="617"/>
      <c r="H10" s="617"/>
      <c r="I10" s="617"/>
      <c r="J10" s="617"/>
      <c r="K10" s="617"/>
      <c r="L10" s="617"/>
      <c r="M10" s="617"/>
      <c r="N10" s="617"/>
      <c r="O10" s="617"/>
      <c r="P10" s="617"/>
      <c r="Q10" s="618"/>
      <c r="R10" s="637" t="s">
        <v>130</v>
      </c>
      <c r="S10" s="607"/>
      <c r="T10" s="607"/>
      <c r="U10" s="607"/>
      <c r="V10" s="607"/>
      <c r="W10" s="607"/>
      <c r="X10" s="607"/>
      <c r="Y10" s="608"/>
      <c r="Z10" s="656" t="s">
        <v>130</v>
      </c>
      <c r="AA10" s="656"/>
      <c r="AB10" s="656"/>
      <c r="AC10" s="656"/>
      <c r="AD10" s="657" t="s">
        <v>130</v>
      </c>
      <c r="AE10" s="657"/>
      <c r="AF10" s="657"/>
      <c r="AG10" s="657"/>
      <c r="AH10" s="657"/>
      <c r="AI10" s="657"/>
      <c r="AJ10" s="657"/>
      <c r="AK10" s="657"/>
      <c r="AL10" s="638" t="s">
        <v>130</v>
      </c>
      <c r="AM10" s="641"/>
      <c r="AN10" s="641"/>
      <c r="AO10" s="658"/>
      <c r="AP10" s="616" t="s">
        <v>244</v>
      </c>
      <c r="AQ10" s="617"/>
      <c r="AR10" s="617"/>
      <c r="AS10" s="617"/>
      <c r="AT10" s="617"/>
      <c r="AU10" s="617"/>
      <c r="AV10" s="617"/>
      <c r="AW10" s="617"/>
      <c r="AX10" s="617"/>
      <c r="AY10" s="617"/>
      <c r="AZ10" s="617"/>
      <c r="BA10" s="617"/>
      <c r="BB10" s="617"/>
      <c r="BC10" s="617"/>
      <c r="BD10" s="617"/>
      <c r="BE10" s="617"/>
      <c r="BF10" s="618"/>
      <c r="BG10" s="637">
        <v>63140</v>
      </c>
      <c r="BH10" s="607"/>
      <c r="BI10" s="607"/>
      <c r="BJ10" s="607"/>
      <c r="BK10" s="607"/>
      <c r="BL10" s="607"/>
      <c r="BM10" s="607"/>
      <c r="BN10" s="608"/>
      <c r="BO10" s="656">
        <v>1.8</v>
      </c>
      <c r="BP10" s="656"/>
      <c r="BQ10" s="656"/>
      <c r="BR10" s="656"/>
      <c r="BS10" s="657" t="s">
        <v>130</v>
      </c>
      <c r="BT10" s="657"/>
      <c r="BU10" s="657"/>
      <c r="BV10" s="657"/>
      <c r="BW10" s="657"/>
      <c r="BX10" s="657"/>
      <c r="BY10" s="657"/>
      <c r="BZ10" s="657"/>
      <c r="CA10" s="657"/>
      <c r="CB10" s="712"/>
      <c r="CD10" s="671" t="s">
        <v>245</v>
      </c>
      <c r="CE10" s="672"/>
      <c r="CF10" s="672"/>
      <c r="CG10" s="672"/>
      <c r="CH10" s="672"/>
      <c r="CI10" s="672"/>
      <c r="CJ10" s="672"/>
      <c r="CK10" s="672"/>
      <c r="CL10" s="672"/>
      <c r="CM10" s="672"/>
      <c r="CN10" s="672"/>
      <c r="CO10" s="672"/>
      <c r="CP10" s="672"/>
      <c r="CQ10" s="673"/>
      <c r="CR10" s="637">
        <v>525</v>
      </c>
      <c r="CS10" s="607"/>
      <c r="CT10" s="607"/>
      <c r="CU10" s="607"/>
      <c r="CV10" s="607"/>
      <c r="CW10" s="607"/>
      <c r="CX10" s="607"/>
      <c r="CY10" s="608"/>
      <c r="CZ10" s="656">
        <v>0</v>
      </c>
      <c r="DA10" s="656"/>
      <c r="DB10" s="656"/>
      <c r="DC10" s="656"/>
      <c r="DD10" s="606" t="s">
        <v>130</v>
      </c>
      <c r="DE10" s="607"/>
      <c r="DF10" s="607"/>
      <c r="DG10" s="607"/>
      <c r="DH10" s="607"/>
      <c r="DI10" s="607"/>
      <c r="DJ10" s="607"/>
      <c r="DK10" s="607"/>
      <c r="DL10" s="607"/>
      <c r="DM10" s="607"/>
      <c r="DN10" s="607"/>
      <c r="DO10" s="607"/>
      <c r="DP10" s="608"/>
      <c r="DQ10" s="606">
        <v>525</v>
      </c>
      <c r="DR10" s="607"/>
      <c r="DS10" s="607"/>
      <c r="DT10" s="607"/>
      <c r="DU10" s="607"/>
      <c r="DV10" s="607"/>
      <c r="DW10" s="607"/>
      <c r="DX10" s="607"/>
      <c r="DY10" s="607"/>
      <c r="DZ10" s="607"/>
      <c r="EA10" s="607"/>
      <c r="EB10" s="607"/>
      <c r="EC10" s="670"/>
    </row>
    <row r="11" spans="2:143" ht="11.25" customHeight="1" x14ac:dyDescent="0.15">
      <c r="B11" s="616" t="s">
        <v>246</v>
      </c>
      <c r="C11" s="617"/>
      <c r="D11" s="617"/>
      <c r="E11" s="617"/>
      <c r="F11" s="617"/>
      <c r="G11" s="617"/>
      <c r="H11" s="617"/>
      <c r="I11" s="617"/>
      <c r="J11" s="617"/>
      <c r="K11" s="617"/>
      <c r="L11" s="617"/>
      <c r="M11" s="617"/>
      <c r="N11" s="617"/>
      <c r="O11" s="617"/>
      <c r="P11" s="617"/>
      <c r="Q11" s="618"/>
      <c r="R11" s="637">
        <v>1030217</v>
      </c>
      <c r="S11" s="607"/>
      <c r="T11" s="607"/>
      <c r="U11" s="607"/>
      <c r="V11" s="607"/>
      <c r="W11" s="607"/>
      <c r="X11" s="607"/>
      <c r="Y11" s="608"/>
      <c r="Z11" s="638">
        <v>2.7</v>
      </c>
      <c r="AA11" s="641"/>
      <c r="AB11" s="641"/>
      <c r="AC11" s="642"/>
      <c r="AD11" s="606">
        <v>1030217</v>
      </c>
      <c r="AE11" s="607"/>
      <c r="AF11" s="607"/>
      <c r="AG11" s="607"/>
      <c r="AH11" s="607"/>
      <c r="AI11" s="607"/>
      <c r="AJ11" s="607"/>
      <c r="AK11" s="608"/>
      <c r="AL11" s="638">
        <v>5.9</v>
      </c>
      <c r="AM11" s="641"/>
      <c r="AN11" s="641"/>
      <c r="AO11" s="658"/>
      <c r="AP11" s="616" t="s">
        <v>247</v>
      </c>
      <c r="AQ11" s="617"/>
      <c r="AR11" s="617"/>
      <c r="AS11" s="617"/>
      <c r="AT11" s="617"/>
      <c r="AU11" s="617"/>
      <c r="AV11" s="617"/>
      <c r="AW11" s="617"/>
      <c r="AX11" s="617"/>
      <c r="AY11" s="617"/>
      <c r="AZ11" s="617"/>
      <c r="BA11" s="617"/>
      <c r="BB11" s="617"/>
      <c r="BC11" s="617"/>
      <c r="BD11" s="617"/>
      <c r="BE11" s="617"/>
      <c r="BF11" s="618"/>
      <c r="BG11" s="637">
        <v>66932</v>
      </c>
      <c r="BH11" s="607"/>
      <c r="BI11" s="607"/>
      <c r="BJ11" s="607"/>
      <c r="BK11" s="607"/>
      <c r="BL11" s="607"/>
      <c r="BM11" s="607"/>
      <c r="BN11" s="608"/>
      <c r="BO11" s="656">
        <v>1.9</v>
      </c>
      <c r="BP11" s="656"/>
      <c r="BQ11" s="656"/>
      <c r="BR11" s="656"/>
      <c r="BS11" s="657">
        <v>19137</v>
      </c>
      <c r="BT11" s="657"/>
      <c r="BU11" s="657"/>
      <c r="BV11" s="657"/>
      <c r="BW11" s="657"/>
      <c r="BX11" s="657"/>
      <c r="BY11" s="657"/>
      <c r="BZ11" s="657"/>
      <c r="CA11" s="657"/>
      <c r="CB11" s="712"/>
      <c r="CD11" s="671" t="s">
        <v>248</v>
      </c>
      <c r="CE11" s="672"/>
      <c r="CF11" s="672"/>
      <c r="CG11" s="672"/>
      <c r="CH11" s="672"/>
      <c r="CI11" s="672"/>
      <c r="CJ11" s="672"/>
      <c r="CK11" s="672"/>
      <c r="CL11" s="672"/>
      <c r="CM11" s="672"/>
      <c r="CN11" s="672"/>
      <c r="CO11" s="672"/>
      <c r="CP11" s="672"/>
      <c r="CQ11" s="673"/>
      <c r="CR11" s="637">
        <v>1584035</v>
      </c>
      <c r="CS11" s="607"/>
      <c r="CT11" s="607"/>
      <c r="CU11" s="607"/>
      <c r="CV11" s="607"/>
      <c r="CW11" s="607"/>
      <c r="CX11" s="607"/>
      <c r="CY11" s="608"/>
      <c r="CZ11" s="656">
        <v>4.4000000000000004</v>
      </c>
      <c r="DA11" s="656"/>
      <c r="DB11" s="656"/>
      <c r="DC11" s="656"/>
      <c r="DD11" s="606">
        <v>626379</v>
      </c>
      <c r="DE11" s="607"/>
      <c r="DF11" s="607"/>
      <c r="DG11" s="607"/>
      <c r="DH11" s="607"/>
      <c r="DI11" s="607"/>
      <c r="DJ11" s="607"/>
      <c r="DK11" s="607"/>
      <c r="DL11" s="607"/>
      <c r="DM11" s="607"/>
      <c r="DN11" s="607"/>
      <c r="DO11" s="607"/>
      <c r="DP11" s="608"/>
      <c r="DQ11" s="606">
        <v>755211</v>
      </c>
      <c r="DR11" s="607"/>
      <c r="DS11" s="607"/>
      <c r="DT11" s="607"/>
      <c r="DU11" s="607"/>
      <c r="DV11" s="607"/>
      <c r="DW11" s="607"/>
      <c r="DX11" s="607"/>
      <c r="DY11" s="607"/>
      <c r="DZ11" s="607"/>
      <c r="EA11" s="607"/>
      <c r="EB11" s="607"/>
      <c r="EC11" s="670"/>
    </row>
    <row r="12" spans="2:143" ht="11.25" customHeight="1" x14ac:dyDescent="0.15">
      <c r="B12" s="616" t="s">
        <v>249</v>
      </c>
      <c r="C12" s="617"/>
      <c r="D12" s="617"/>
      <c r="E12" s="617"/>
      <c r="F12" s="617"/>
      <c r="G12" s="617"/>
      <c r="H12" s="617"/>
      <c r="I12" s="617"/>
      <c r="J12" s="617"/>
      <c r="K12" s="617"/>
      <c r="L12" s="617"/>
      <c r="M12" s="617"/>
      <c r="N12" s="617"/>
      <c r="O12" s="617"/>
      <c r="P12" s="617"/>
      <c r="Q12" s="618"/>
      <c r="R12" s="637">
        <v>7456</v>
      </c>
      <c r="S12" s="607"/>
      <c r="T12" s="607"/>
      <c r="U12" s="607"/>
      <c r="V12" s="607"/>
      <c r="W12" s="607"/>
      <c r="X12" s="607"/>
      <c r="Y12" s="608"/>
      <c r="Z12" s="656">
        <v>0</v>
      </c>
      <c r="AA12" s="656"/>
      <c r="AB12" s="656"/>
      <c r="AC12" s="656"/>
      <c r="AD12" s="657">
        <v>7456</v>
      </c>
      <c r="AE12" s="657"/>
      <c r="AF12" s="657"/>
      <c r="AG12" s="657"/>
      <c r="AH12" s="657"/>
      <c r="AI12" s="657"/>
      <c r="AJ12" s="657"/>
      <c r="AK12" s="657"/>
      <c r="AL12" s="638">
        <v>0</v>
      </c>
      <c r="AM12" s="641"/>
      <c r="AN12" s="641"/>
      <c r="AO12" s="658"/>
      <c r="AP12" s="616" t="s">
        <v>250</v>
      </c>
      <c r="AQ12" s="617"/>
      <c r="AR12" s="617"/>
      <c r="AS12" s="617"/>
      <c r="AT12" s="617"/>
      <c r="AU12" s="617"/>
      <c r="AV12" s="617"/>
      <c r="AW12" s="617"/>
      <c r="AX12" s="617"/>
      <c r="AY12" s="617"/>
      <c r="AZ12" s="617"/>
      <c r="BA12" s="617"/>
      <c r="BB12" s="617"/>
      <c r="BC12" s="617"/>
      <c r="BD12" s="617"/>
      <c r="BE12" s="617"/>
      <c r="BF12" s="618"/>
      <c r="BG12" s="637">
        <v>1733489</v>
      </c>
      <c r="BH12" s="607"/>
      <c r="BI12" s="607"/>
      <c r="BJ12" s="607"/>
      <c r="BK12" s="607"/>
      <c r="BL12" s="607"/>
      <c r="BM12" s="607"/>
      <c r="BN12" s="608"/>
      <c r="BO12" s="656">
        <v>48.1</v>
      </c>
      <c r="BP12" s="656"/>
      <c r="BQ12" s="656"/>
      <c r="BR12" s="656"/>
      <c r="BS12" s="657" t="s">
        <v>130</v>
      </c>
      <c r="BT12" s="657"/>
      <c r="BU12" s="657"/>
      <c r="BV12" s="657"/>
      <c r="BW12" s="657"/>
      <c r="BX12" s="657"/>
      <c r="BY12" s="657"/>
      <c r="BZ12" s="657"/>
      <c r="CA12" s="657"/>
      <c r="CB12" s="712"/>
      <c r="CD12" s="671" t="s">
        <v>251</v>
      </c>
      <c r="CE12" s="672"/>
      <c r="CF12" s="672"/>
      <c r="CG12" s="672"/>
      <c r="CH12" s="672"/>
      <c r="CI12" s="672"/>
      <c r="CJ12" s="672"/>
      <c r="CK12" s="672"/>
      <c r="CL12" s="672"/>
      <c r="CM12" s="672"/>
      <c r="CN12" s="672"/>
      <c r="CO12" s="672"/>
      <c r="CP12" s="672"/>
      <c r="CQ12" s="673"/>
      <c r="CR12" s="637">
        <v>1191974</v>
      </c>
      <c r="CS12" s="607"/>
      <c r="CT12" s="607"/>
      <c r="CU12" s="607"/>
      <c r="CV12" s="607"/>
      <c r="CW12" s="607"/>
      <c r="CX12" s="607"/>
      <c r="CY12" s="608"/>
      <c r="CZ12" s="656">
        <v>3.3</v>
      </c>
      <c r="DA12" s="656"/>
      <c r="DB12" s="656"/>
      <c r="DC12" s="656"/>
      <c r="DD12" s="606">
        <v>29717</v>
      </c>
      <c r="DE12" s="607"/>
      <c r="DF12" s="607"/>
      <c r="DG12" s="607"/>
      <c r="DH12" s="607"/>
      <c r="DI12" s="607"/>
      <c r="DJ12" s="607"/>
      <c r="DK12" s="607"/>
      <c r="DL12" s="607"/>
      <c r="DM12" s="607"/>
      <c r="DN12" s="607"/>
      <c r="DO12" s="607"/>
      <c r="DP12" s="608"/>
      <c r="DQ12" s="606">
        <v>786343</v>
      </c>
      <c r="DR12" s="607"/>
      <c r="DS12" s="607"/>
      <c r="DT12" s="607"/>
      <c r="DU12" s="607"/>
      <c r="DV12" s="607"/>
      <c r="DW12" s="607"/>
      <c r="DX12" s="607"/>
      <c r="DY12" s="607"/>
      <c r="DZ12" s="607"/>
      <c r="EA12" s="607"/>
      <c r="EB12" s="607"/>
      <c r="EC12" s="670"/>
    </row>
    <row r="13" spans="2:143" ht="11.25" customHeight="1" x14ac:dyDescent="0.15">
      <c r="B13" s="616" t="s">
        <v>252</v>
      </c>
      <c r="C13" s="617"/>
      <c r="D13" s="617"/>
      <c r="E13" s="617"/>
      <c r="F13" s="617"/>
      <c r="G13" s="617"/>
      <c r="H13" s="617"/>
      <c r="I13" s="617"/>
      <c r="J13" s="617"/>
      <c r="K13" s="617"/>
      <c r="L13" s="617"/>
      <c r="M13" s="617"/>
      <c r="N13" s="617"/>
      <c r="O13" s="617"/>
      <c r="P13" s="617"/>
      <c r="Q13" s="618"/>
      <c r="R13" s="637" t="s">
        <v>130</v>
      </c>
      <c r="S13" s="607"/>
      <c r="T13" s="607"/>
      <c r="U13" s="607"/>
      <c r="V13" s="607"/>
      <c r="W13" s="607"/>
      <c r="X13" s="607"/>
      <c r="Y13" s="608"/>
      <c r="Z13" s="656" t="s">
        <v>130</v>
      </c>
      <c r="AA13" s="656"/>
      <c r="AB13" s="656"/>
      <c r="AC13" s="656"/>
      <c r="AD13" s="657" t="s">
        <v>130</v>
      </c>
      <c r="AE13" s="657"/>
      <c r="AF13" s="657"/>
      <c r="AG13" s="657"/>
      <c r="AH13" s="657"/>
      <c r="AI13" s="657"/>
      <c r="AJ13" s="657"/>
      <c r="AK13" s="657"/>
      <c r="AL13" s="638" t="s">
        <v>130</v>
      </c>
      <c r="AM13" s="641"/>
      <c r="AN13" s="641"/>
      <c r="AO13" s="658"/>
      <c r="AP13" s="616" t="s">
        <v>253</v>
      </c>
      <c r="AQ13" s="617"/>
      <c r="AR13" s="617"/>
      <c r="AS13" s="617"/>
      <c r="AT13" s="617"/>
      <c r="AU13" s="617"/>
      <c r="AV13" s="617"/>
      <c r="AW13" s="617"/>
      <c r="AX13" s="617"/>
      <c r="AY13" s="617"/>
      <c r="AZ13" s="617"/>
      <c r="BA13" s="617"/>
      <c r="BB13" s="617"/>
      <c r="BC13" s="617"/>
      <c r="BD13" s="617"/>
      <c r="BE13" s="617"/>
      <c r="BF13" s="618"/>
      <c r="BG13" s="637">
        <v>1731432</v>
      </c>
      <c r="BH13" s="607"/>
      <c r="BI13" s="607"/>
      <c r="BJ13" s="607"/>
      <c r="BK13" s="607"/>
      <c r="BL13" s="607"/>
      <c r="BM13" s="607"/>
      <c r="BN13" s="608"/>
      <c r="BO13" s="656">
        <v>48</v>
      </c>
      <c r="BP13" s="656"/>
      <c r="BQ13" s="656"/>
      <c r="BR13" s="656"/>
      <c r="BS13" s="657" t="s">
        <v>130</v>
      </c>
      <c r="BT13" s="657"/>
      <c r="BU13" s="657"/>
      <c r="BV13" s="657"/>
      <c r="BW13" s="657"/>
      <c r="BX13" s="657"/>
      <c r="BY13" s="657"/>
      <c r="BZ13" s="657"/>
      <c r="CA13" s="657"/>
      <c r="CB13" s="712"/>
      <c r="CD13" s="671" t="s">
        <v>254</v>
      </c>
      <c r="CE13" s="672"/>
      <c r="CF13" s="672"/>
      <c r="CG13" s="672"/>
      <c r="CH13" s="672"/>
      <c r="CI13" s="672"/>
      <c r="CJ13" s="672"/>
      <c r="CK13" s="672"/>
      <c r="CL13" s="672"/>
      <c r="CM13" s="672"/>
      <c r="CN13" s="672"/>
      <c r="CO13" s="672"/>
      <c r="CP13" s="672"/>
      <c r="CQ13" s="673"/>
      <c r="CR13" s="637">
        <v>3108738</v>
      </c>
      <c r="CS13" s="607"/>
      <c r="CT13" s="607"/>
      <c r="CU13" s="607"/>
      <c r="CV13" s="607"/>
      <c r="CW13" s="607"/>
      <c r="CX13" s="607"/>
      <c r="CY13" s="608"/>
      <c r="CZ13" s="656">
        <v>8.6</v>
      </c>
      <c r="DA13" s="656"/>
      <c r="DB13" s="656"/>
      <c r="DC13" s="656"/>
      <c r="DD13" s="606">
        <v>2162396</v>
      </c>
      <c r="DE13" s="607"/>
      <c r="DF13" s="607"/>
      <c r="DG13" s="607"/>
      <c r="DH13" s="607"/>
      <c r="DI13" s="607"/>
      <c r="DJ13" s="607"/>
      <c r="DK13" s="607"/>
      <c r="DL13" s="607"/>
      <c r="DM13" s="607"/>
      <c r="DN13" s="607"/>
      <c r="DO13" s="607"/>
      <c r="DP13" s="608"/>
      <c r="DQ13" s="606">
        <v>1056591</v>
      </c>
      <c r="DR13" s="607"/>
      <c r="DS13" s="607"/>
      <c r="DT13" s="607"/>
      <c r="DU13" s="607"/>
      <c r="DV13" s="607"/>
      <c r="DW13" s="607"/>
      <c r="DX13" s="607"/>
      <c r="DY13" s="607"/>
      <c r="DZ13" s="607"/>
      <c r="EA13" s="607"/>
      <c r="EB13" s="607"/>
      <c r="EC13" s="670"/>
    </row>
    <row r="14" spans="2:143" ht="11.25" customHeight="1" x14ac:dyDescent="0.15">
      <c r="B14" s="616" t="s">
        <v>255</v>
      </c>
      <c r="C14" s="617"/>
      <c r="D14" s="617"/>
      <c r="E14" s="617"/>
      <c r="F14" s="617"/>
      <c r="G14" s="617"/>
      <c r="H14" s="617"/>
      <c r="I14" s="617"/>
      <c r="J14" s="617"/>
      <c r="K14" s="617"/>
      <c r="L14" s="617"/>
      <c r="M14" s="617"/>
      <c r="N14" s="617"/>
      <c r="O14" s="617"/>
      <c r="P14" s="617"/>
      <c r="Q14" s="618"/>
      <c r="R14" s="637" t="s">
        <v>130</v>
      </c>
      <c r="S14" s="607"/>
      <c r="T14" s="607"/>
      <c r="U14" s="607"/>
      <c r="V14" s="607"/>
      <c r="W14" s="607"/>
      <c r="X14" s="607"/>
      <c r="Y14" s="608"/>
      <c r="Z14" s="656" t="s">
        <v>130</v>
      </c>
      <c r="AA14" s="656"/>
      <c r="AB14" s="656"/>
      <c r="AC14" s="656"/>
      <c r="AD14" s="657" t="s">
        <v>130</v>
      </c>
      <c r="AE14" s="657"/>
      <c r="AF14" s="657"/>
      <c r="AG14" s="657"/>
      <c r="AH14" s="657"/>
      <c r="AI14" s="657"/>
      <c r="AJ14" s="657"/>
      <c r="AK14" s="657"/>
      <c r="AL14" s="638" t="s">
        <v>130</v>
      </c>
      <c r="AM14" s="641"/>
      <c r="AN14" s="641"/>
      <c r="AO14" s="658"/>
      <c r="AP14" s="616" t="s">
        <v>256</v>
      </c>
      <c r="AQ14" s="617"/>
      <c r="AR14" s="617"/>
      <c r="AS14" s="617"/>
      <c r="AT14" s="617"/>
      <c r="AU14" s="617"/>
      <c r="AV14" s="617"/>
      <c r="AW14" s="617"/>
      <c r="AX14" s="617"/>
      <c r="AY14" s="617"/>
      <c r="AZ14" s="617"/>
      <c r="BA14" s="617"/>
      <c r="BB14" s="617"/>
      <c r="BC14" s="617"/>
      <c r="BD14" s="617"/>
      <c r="BE14" s="617"/>
      <c r="BF14" s="618"/>
      <c r="BG14" s="637">
        <v>203690</v>
      </c>
      <c r="BH14" s="607"/>
      <c r="BI14" s="607"/>
      <c r="BJ14" s="607"/>
      <c r="BK14" s="607"/>
      <c r="BL14" s="607"/>
      <c r="BM14" s="607"/>
      <c r="BN14" s="608"/>
      <c r="BO14" s="656">
        <v>5.6</v>
      </c>
      <c r="BP14" s="656"/>
      <c r="BQ14" s="656"/>
      <c r="BR14" s="656"/>
      <c r="BS14" s="657" t="s">
        <v>130</v>
      </c>
      <c r="BT14" s="657"/>
      <c r="BU14" s="657"/>
      <c r="BV14" s="657"/>
      <c r="BW14" s="657"/>
      <c r="BX14" s="657"/>
      <c r="BY14" s="657"/>
      <c r="BZ14" s="657"/>
      <c r="CA14" s="657"/>
      <c r="CB14" s="712"/>
      <c r="CD14" s="671" t="s">
        <v>257</v>
      </c>
      <c r="CE14" s="672"/>
      <c r="CF14" s="672"/>
      <c r="CG14" s="672"/>
      <c r="CH14" s="672"/>
      <c r="CI14" s="672"/>
      <c r="CJ14" s="672"/>
      <c r="CK14" s="672"/>
      <c r="CL14" s="672"/>
      <c r="CM14" s="672"/>
      <c r="CN14" s="672"/>
      <c r="CO14" s="672"/>
      <c r="CP14" s="672"/>
      <c r="CQ14" s="673"/>
      <c r="CR14" s="637">
        <v>1234250</v>
      </c>
      <c r="CS14" s="607"/>
      <c r="CT14" s="607"/>
      <c r="CU14" s="607"/>
      <c r="CV14" s="607"/>
      <c r="CW14" s="607"/>
      <c r="CX14" s="607"/>
      <c r="CY14" s="608"/>
      <c r="CZ14" s="656">
        <v>3.4</v>
      </c>
      <c r="DA14" s="656"/>
      <c r="DB14" s="656"/>
      <c r="DC14" s="656"/>
      <c r="DD14" s="606">
        <v>142927</v>
      </c>
      <c r="DE14" s="607"/>
      <c r="DF14" s="607"/>
      <c r="DG14" s="607"/>
      <c r="DH14" s="607"/>
      <c r="DI14" s="607"/>
      <c r="DJ14" s="607"/>
      <c r="DK14" s="607"/>
      <c r="DL14" s="607"/>
      <c r="DM14" s="607"/>
      <c r="DN14" s="607"/>
      <c r="DO14" s="607"/>
      <c r="DP14" s="608"/>
      <c r="DQ14" s="606">
        <v>897315</v>
      </c>
      <c r="DR14" s="607"/>
      <c r="DS14" s="607"/>
      <c r="DT14" s="607"/>
      <c r="DU14" s="607"/>
      <c r="DV14" s="607"/>
      <c r="DW14" s="607"/>
      <c r="DX14" s="607"/>
      <c r="DY14" s="607"/>
      <c r="DZ14" s="607"/>
      <c r="EA14" s="607"/>
      <c r="EB14" s="607"/>
      <c r="EC14" s="670"/>
    </row>
    <row r="15" spans="2:143" ht="11.25" customHeight="1" x14ac:dyDescent="0.15">
      <c r="B15" s="616" t="s">
        <v>258</v>
      </c>
      <c r="C15" s="617"/>
      <c r="D15" s="617"/>
      <c r="E15" s="617"/>
      <c r="F15" s="617"/>
      <c r="G15" s="617"/>
      <c r="H15" s="617"/>
      <c r="I15" s="617"/>
      <c r="J15" s="617"/>
      <c r="K15" s="617"/>
      <c r="L15" s="617"/>
      <c r="M15" s="617"/>
      <c r="N15" s="617"/>
      <c r="O15" s="617"/>
      <c r="P15" s="617"/>
      <c r="Q15" s="618"/>
      <c r="R15" s="637" t="s">
        <v>130</v>
      </c>
      <c r="S15" s="607"/>
      <c r="T15" s="607"/>
      <c r="U15" s="607"/>
      <c r="V15" s="607"/>
      <c r="W15" s="607"/>
      <c r="X15" s="607"/>
      <c r="Y15" s="608"/>
      <c r="Z15" s="656" t="s">
        <v>130</v>
      </c>
      <c r="AA15" s="656"/>
      <c r="AB15" s="656"/>
      <c r="AC15" s="656"/>
      <c r="AD15" s="657" t="s">
        <v>130</v>
      </c>
      <c r="AE15" s="657"/>
      <c r="AF15" s="657"/>
      <c r="AG15" s="657"/>
      <c r="AH15" s="657"/>
      <c r="AI15" s="657"/>
      <c r="AJ15" s="657"/>
      <c r="AK15" s="657"/>
      <c r="AL15" s="638" t="s">
        <v>130</v>
      </c>
      <c r="AM15" s="641"/>
      <c r="AN15" s="641"/>
      <c r="AO15" s="658"/>
      <c r="AP15" s="616" t="s">
        <v>259</v>
      </c>
      <c r="AQ15" s="617"/>
      <c r="AR15" s="617"/>
      <c r="AS15" s="617"/>
      <c r="AT15" s="617"/>
      <c r="AU15" s="617"/>
      <c r="AV15" s="617"/>
      <c r="AW15" s="617"/>
      <c r="AX15" s="617"/>
      <c r="AY15" s="617"/>
      <c r="AZ15" s="617"/>
      <c r="BA15" s="617"/>
      <c r="BB15" s="617"/>
      <c r="BC15" s="617"/>
      <c r="BD15" s="617"/>
      <c r="BE15" s="617"/>
      <c r="BF15" s="618"/>
      <c r="BG15" s="637">
        <v>277429</v>
      </c>
      <c r="BH15" s="607"/>
      <c r="BI15" s="607"/>
      <c r="BJ15" s="607"/>
      <c r="BK15" s="607"/>
      <c r="BL15" s="607"/>
      <c r="BM15" s="607"/>
      <c r="BN15" s="608"/>
      <c r="BO15" s="656">
        <v>7.7</v>
      </c>
      <c r="BP15" s="656"/>
      <c r="BQ15" s="656"/>
      <c r="BR15" s="656"/>
      <c r="BS15" s="657" t="s">
        <v>130</v>
      </c>
      <c r="BT15" s="657"/>
      <c r="BU15" s="657"/>
      <c r="BV15" s="657"/>
      <c r="BW15" s="657"/>
      <c r="BX15" s="657"/>
      <c r="BY15" s="657"/>
      <c r="BZ15" s="657"/>
      <c r="CA15" s="657"/>
      <c r="CB15" s="712"/>
      <c r="CD15" s="671" t="s">
        <v>260</v>
      </c>
      <c r="CE15" s="672"/>
      <c r="CF15" s="672"/>
      <c r="CG15" s="672"/>
      <c r="CH15" s="672"/>
      <c r="CI15" s="672"/>
      <c r="CJ15" s="672"/>
      <c r="CK15" s="672"/>
      <c r="CL15" s="672"/>
      <c r="CM15" s="672"/>
      <c r="CN15" s="672"/>
      <c r="CO15" s="672"/>
      <c r="CP15" s="672"/>
      <c r="CQ15" s="673"/>
      <c r="CR15" s="637">
        <v>4508199</v>
      </c>
      <c r="CS15" s="607"/>
      <c r="CT15" s="607"/>
      <c r="CU15" s="607"/>
      <c r="CV15" s="607"/>
      <c r="CW15" s="607"/>
      <c r="CX15" s="607"/>
      <c r="CY15" s="608"/>
      <c r="CZ15" s="656">
        <v>12.5</v>
      </c>
      <c r="DA15" s="656"/>
      <c r="DB15" s="656"/>
      <c r="DC15" s="656"/>
      <c r="DD15" s="606">
        <v>2049532</v>
      </c>
      <c r="DE15" s="607"/>
      <c r="DF15" s="607"/>
      <c r="DG15" s="607"/>
      <c r="DH15" s="607"/>
      <c r="DI15" s="607"/>
      <c r="DJ15" s="607"/>
      <c r="DK15" s="607"/>
      <c r="DL15" s="607"/>
      <c r="DM15" s="607"/>
      <c r="DN15" s="607"/>
      <c r="DO15" s="607"/>
      <c r="DP15" s="608"/>
      <c r="DQ15" s="606">
        <v>1982035</v>
      </c>
      <c r="DR15" s="607"/>
      <c r="DS15" s="607"/>
      <c r="DT15" s="607"/>
      <c r="DU15" s="607"/>
      <c r="DV15" s="607"/>
      <c r="DW15" s="607"/>
      <c r="DX15" s="607"/>
      <c r="DY15" s="607"/>
      <c r="DZ15" s="607"/>
      <c r="EA15" s="607"/>
      <c r="EB15" s="607"/>
      <c r="EC15" s="670"/>
    </row>
    <row r="16" spans="2:143" ht="11.25" customHeight="1" x14ac:dyDescent="0.15">
      <c r="B16" s="616" t="s">
        <v>261</v>
      </c>
      <c r="C16" s="617"/>
      <c r="D16" s="617"/>
      <c r="E16" s="617"/>
      <c r="F16" s="617"/>
      <c r="G16" s="617"/>
      <c r="H16" s="617"/>
      <c r="I16" s="617"/>
      <c r="J16" s="617"/>
      <c r="K16" s="617"/>
      <c r="L16" s="617"/>
      <c r="M16" s="617"/>
      <c r="N16" s="617"/>
      <c r="O16" s="617"/>
      <c r="P16" s="617"/>
      <c r="Q16" s="618"/>
      <c r="R16" s="637">
        <v>13326</v>
      </c>
      <c r="S16" s="607"/>
      <c r="T16" s="607"/>
      <c r="U16" s="607"/>
      <c r="V16" s="607"/>
      <c r="W16" s="607"/>
      <c r="X16" s="607"/>
      <c r="Y16" s="608"/>
      <c r="Z16" s="656">
        <v>0</v>
      </c>
      <c r="AA16" s="656"/>
      <c r="AB16" s="656"/>
      <c r="AC16" s="656"/>
      <c r="AD16" s="657">
        <v>13326</v>
      </c>
      <c r="AE16" s="657"/>
      <c r="AF16" s="657"/>
      <c r="AG16" s="657"/>
      <c r="AH16" s="657"/>
      <c r="AI16" s="657"/>
      <c r="AJ16" s="657"/>
      <c r="AK16" s="657"/>
      <c r="AL16" s="638">
        <v>0.1</v>
      </c>
      <c r="AM16" s="641"/>
      <c r="AN16" s="641"/>
      <c r="AO16" s="658"/>
      <c r="AP16" s="616" t="s">
        <v>262</v>
      </c>
      <c r="AQ16" s="617"/>
      <c r="AR16" s="617"/>
      <c r="AS16" s="617"/>
      <c r="AT16" s="617"/>
      <c r="AU16" s="617"/>
      <c r="AV16" s="617"/>
      <c r="AW16" s="617"/>
      <c r="AX16" s="617"/>
      <c r="AY16" s="617"/>
      <c r="AZ16" s="617"/>
      <c r="BA16" s="617"/>
      <c r="BB16" s="617"/>
      <c r="BC16" s="617"/>
      <c r="BD16" s="617"/>
      <c r="BE16" s="617"/>
      <c r="BF16" s="618"/>
      <c r="BG16" s="637" t="s">
        <v>130</v>
      </c>
      <c r="BH16" s="607"/>
      <c r="BI16" s="607"/>
      <c r="BJ16" s="607"/>
      <c r="BK16" s="607"/>
      <c r="BL16" s="607"/>
      <c r="BM16" s="607"/>
      <c r="BN16" s="608"/>
      <c r="BO16" s="656" t="s">
        <v>130</v>
      </c>
      <c r="BP16" s="656"/>
      <c r="BQ16" s="656"/>
      <c r="BR16" s="656"/>
      <c r="BS16" s="657" t="s">
        <v>130</v>
      </c>
      <c r="BT16" s="657"/>
      <c r="BU16" s="657"/>
      <c r="BV16" s="657"/>
      <c r="BW16" s="657"/>
      <c r="BX16" s="657"/>
      <c r="BY16" s="657"/>
      <c r="BZ16" s="657"/>
      <c r="CA16" s="657"/>
      <c r="CB16" s="712"/>
      <c r="CD16" s="671" t="s">
        <v>263</v>
      </c>
      <c r="CE16" s="672"/>
      <c r="CF16" s="672"/>
      <c r="CG16" s="672"/>
      <c r="CH16" s="672"/>
      <c r="CI16" s="672"/>
      <c r="CJ16" s="672"/>
      <c r="CK16" s="672"/>
      <c r="CL16" s="672"/>
      <c r="CM16" s="672"/>
      <c r="CN16" s="672"/>
      <c r="CO16" s="672"/>
      <c r="CP16" s="672"/>
      <c r="CQ16" s="673"/>
      <c r="CR16" s="637">
        <v>534944</v>
      </c>
      <c r="CS16" s="607"/>
      <c r="CT16" s="607"/>
      <c r="CU16" s="607"/>
      <c r="CV16" s="607"/>
      <c r="CW16" s="607"/>
      <c r="CX16" s="607"/>
      <c r="CY16" s="608"/>
      <c r="CZ16" s="656">
        <v>1.5</v>
      </c>
      <c r="DA16" s="656"/>
      <c r="DB16" s="656"/>
      <c r="DC16" s="656"/>
      <c r="DD16" s="606" t="s">
        <v>130</v>
      </c>
      <c r="DE16" s="607"/>
      <c r="DF16" s="607"/>
      <c r="DG16" s="607"/>
      <c r="DH16" s="607"/>
      <c r="DI16" s="607"/>
      <c r="DJ16" s="607"/>
      <c r="DK16" s="607"/>
      <c r="DL16" s="607"/>
      <c r="DM16" s="607"/>
      <c r="DN16" s="607"/>
      <c r="DO16" s="607"/>
      <c r="DP16" s="608"/>
      <c r="DQ16" s="606">
        <v>134417</v>
      </c>
      <c r="DR16" s="607"/>
      <c r="DS16" s="607"/>
      <c r="DT16" s="607"/>
      <c r="DU16" s="607"/>
      <c r="DV16" s="607"/>
      <c r="DW16" s="607"/>
      <c r="DX16" s="607"/>
      <c r="DY16" s="607"/>
      <c r="DZ16" s="607"/>
      <c r="EA16" s="607"/>
      <c r="EB16" s="607"/>
      <c r="EC16" s="670"/>
    </row>
    <row r="17" spans="2:133" ht="11.25" customHeight="1" x14ac:dyDescent="0.15">
      <c r="B17" s="616" t="s">
        <v>264</v>
      </c>
      <c r="C17" s="617"/>
      <c r="D17" s="617"/>
      <c r="E17" s="617"/>
      <c r="F17" s="617"/>
      <c r="G17" s="617"/>
      <c r="H17" s="617"/>
      <c r="I17" s="617"/>
      <c r="J17" s="617"/>
      <c r="K17" s="617"/>
      <c r="L17" s="617"/>
      <c r="M17" s="617"/>
      <c r="N17" s="617"/>
      <c r="O17" s="617"/>
      <c r="P17" s="617"/>
      <c r="Q17" s="618"/>
      <c r="R17" s="637">
        <v>26463</v>
      </c>
      <c r="S17" s="607"/>
      <c r="T17" s="607"/>
      <c r="U17" s="607"/>
      <c r="V17" s="607"/>
      <c r="W17" s="607"/>
      <c r="X17" s="607"/>
      <c r="Y17" s="608"/>
      <c r="Z17" s="656">
        <v>0.1</v>
      </c>
      <c r="AA17" s="656"/>
      <c r="AB17" s="656"/>
      <c r="AC17" s="656"/>
      <c r="AD17" s="657">
        <v>26463</v>
      </c>
      <c r="AE17" s="657"/>
      <c r="AF17" s="657"/>
      <c r="AG17" s="657"/>
      <c r="AH17" s="657"/>
      <c r="AI17" s="657"/>
      <c r="AJ17" s="657"/>
      <c r="AK17" s="657"/>
      <c r="AL17" s="638">
        <v>0.2</v>
      </c>
      <c r="AM17" s="641"/>
      <c r="AN17" s="641"/>
      <c r="AO17" s="658"/>
      <c r="AP17" s="616" t="s">
        <v>265</v>
      </c>
      <c r="AQ17" s="617"/>
      <c r="AR17" s="617"/>
      <c r="AS17" s="617"/>
      <c r="AT17" s="617"/>
      <c r="AU17" s="617"/>
      <c r="AV17" s="617"/>
      <c r="AW17" s="617"/>
      <c r="AX17" s="617"/>
      <c r="AY17" s="617"/>
      <c r="AZ17" s="617"/>
      <c r="BA17" s="617"/>
      <c r="BB17" s="617"/>
      <c r="BC17" s="617"/>
      <c r="BD17" s="617"/>
      <c r="BE17" s="617"/>
      <c r="BF17" s="618"/>
      <c r="BG17" s="637" t="s">
        <v>130</v>
      </c>
      <c r="BH17" s="607"/>
      <c r="BI17" s="607"/>
      <c r="BJ17" s="607"/>
      <c r="BK17" s="607"/>
      <c r="BL17" s="607"/>
      <c r="BM17" s="607"/>
      <c r="BN17" s="608"/>
      <c r="BO17" s="656" t="s">
        <v>130</v>
      </c>
      <c r="BP17" s="656"/>
      <c r="BQ17" s="656"/>
      <c r="BR17" s="656"/>
      <c r="BS17" s="657" t="s">
        <v>130</v>
      </c>
      <c r="BT17" s="657"/>
      <c r="BU17" s="657"/>
      <c r="BV17" s="657"/>
      <c r="BW17" s="657"/>
      <c r="BX17" s="657"/>
      <c r="BY17" s="657"/>
      <c r="BZ17" s="657"/>
      <c r="CA17" s="657"/>
      <c r="CB17" s="712"/>
      <c r="CD17" s="671" t="s">
        <v>266</v>
      </c>
      <c r="CE17" s="672"/>
      <c r="CF17" s="672"/>
      <c r="CG17" s="672"/>
      <c r="CH17" s="672"/>
      <c r="CI17" s="672"/>
      <c r="CJ17" s="672"/>
      <c r="CK17" s="672"/>
      <c r="CL17" s="672"/>
      <c r="CM17" s="672"/>
      <c r="CN17" s="672"/>
      <c r="CO17" s="672"/>
      <c r="CP17" s="672"/>
      <c r="CQ17" s="673"/>
      <c r="CR17" s="637">
        <v>5307622</v>
      </c>
      <c r="CS17" s="607"/>
      <c r="CT17" s="607"/>
      <c r="CU17" s="607"/>
      <c r="CV17" s="607"/>
      <c r="CW17" s="607"/>
      <c r="CX17" s="607"/>
      <c r="CY17" s="608"/>
      <c r="CZ17" s="656">
        <v>14.7</v>
      </c>
      <c r="DA17" s="656"/>
      <c r="DB17" s="656"/>
      <c r="DC17" s="656"/>
      <c r="DD17" s="606" t="s">
        <v>130</v>
      </c>
      <c r="DE17" s="607"/>
      <c r="DF17" s="607"/>
      <c r="DG17" s="607"/>
      <c r="DH17" s="607"/>
      <c r="DI17" s="607"/>
      <c r="DJ17" s="607"/>
      <c r="DK17" s="607"/>
      <c r="DL17" s="607"/>
      <c r="DM17" s="607"/>
      <c r="DN17" s="607"/>
      <c r="DO17" s="607"/>
      <c r="DP17" s="608"/>
      <c r="DQ17" s="606">
        <v>5280628</v>
      </c>
      <c r="DR17" s="607"/>
      <c r="DS17" s="607"/>
      <c r="DT17" s="607"/>
      <c r="DU17" s="607"/>
      <c r="DV17" s="607"/>
      <c r="DW17" s="607"/>
      <c r="DX17" s="607"/>
      <c r="DY17" s="607"/>
      <c r="DZ17" s="607"/>
      <c r="EA17" s="607"/>
      <c r="EB17" s="607"/>
      <c r="EC17" s="670"/>
    </row>
    <row r="18" spans="2:133" ht="11.25" customHeight="1" x14ac:dyDescent="0.15">
      <c r="B18" s="616" t="s">
        <v>267</v>
      </c>
      <c r="C18" s="617"/>
      <c r="D18" s="617"/>
      <c r="E18" s="617"/>
      <c r="F18" s="617"/>
      <c r="G18" s="617"/>
      <c r="H18" s="617"/>
      <c r="I18" s="617"/>
      <c r="J18" s="617"/>
      <c r="K18" s="617"/>
      <c r="L18" s="617"/>
      <c r="M18" s="617"/>
      <c r="N18" s="617"/>
      <c r="O18" s="617"/>
      <c r="P18" s="617"/>
      <c r="Q18" s="618"/>
      <c r="R18" s="637">
        <v>54129</v>
      </c>
      <c r="S18" s="607"/>
      <c r="T18" s="607"/>
      <c r="U18" s="607"/>
      <c r="V18" s="607"/>
      <c r="W18" s="607"/>
      <c r="X18" s="607"/>
      <c r="Y18" s="608"/>
      <c r="Z18" s="656">
        <v>0.1</v>
      </c>
      <c r="AA18" s="656"/>
      <c r="AB18" s="656"/>
      <c r="AC18" s="656"/>
      <c r="AD18" s="657">
        <v>54129</v>
      </c>
      <c r="AE18" s="657"/>
      <c r="AF18" s="657"/>
      <c r="AG18" s="657"/>
      <c r="AH18" s="657"/>
      <c r="AI18" s="657"/>
      <c r="AJ18" s="657"/>
      <c r="AK18" s="657"/>
      <c r="AL18" s="638">
        <v>0.30000001192092896</v>
      </c>
      <c r="AM18" s="641"/>
      <c r="AN18" s="641"/>
      <c r="AO18" s="658"/>
      <c r="AP18" s="616" t="s">
        <v>268</v>
      </c>
      <c r="AQ18" s="617"/>
      <c r="AR18" s="617"/>
      <c r="AS18" s="617"/>
      <c r="AT18" s="617"/>
      <c r="AU18" s="617"/>
      <c r="AV18" s="617"/>
      <c r="AW18" s="617"/>
      <c r="AX18" s="617"/>
      <c r="AY18" s="617"/>
      <c r="AZ18" s="617"/>
      <c r="BA18" s="617"/>
      <c r="BB18" s="617"/>
      <c r="BC18" s="617"/>
      <c r="BD18" s="617"/>
      <c r="BE18" s="617"/>
      <c r="BF18" s="618"/>
      <c r="BG18" s="637" t="s">
        <v>130</v>
      </c>
      <c r="BH18" s="607"/>
      <c r="BI18" s="607"/>
      <c r="BJ18" s="607"/>
      <c r="BK18" s="607"/>
      <c r="BL18" s="607"/>
      <c r="BM18" s="607"/>
      <c r="BN18" s="608"/>
      <c r="BO18" s="656" t="s">
        <v>130</v>
      </c>
      <c r="BP18" s="656"/>
      <c r="BQ18" s="656"/>
      <c r="BR18" s="656"/>
      <c r="BS18" s="657" t="s">
        <v>130</v>
      </c>
      <c r="BT18" s="657"/>
      <c r="BU18" s="657"/>
      <c r="BV18" s="657"/>
      <c r="BW18" s="657"/>
      <c r="BX18" s="657"/>
      <c r="BY18" s="657"/>
      <c r="BZ18" s="657"/>
      <c r="CA18" s="657"/>
      <c r="CB18" s="712"/>
      <c r="CD18" s="671" t="s">
        <v>269</v>
      </c>
      <c r="CE18" s="672"/>
      <c r="CF18" s="672"/>
      <c r="CG18" s="672"/>
      <c r="CH18" s="672"/>
      <c r="CI18" s="672"/>
      <c r="CJ18" s="672"/>
      <c r="CK18" s="672"/>
      <c r="CL18" s="672"/>
      <c r="CM18" s="672"/>
      <c r="CN18" s="672"/>
      <c r="CO18" s="672"/>
      <c r="CP18" s="672"/>
      <c r="CQ18" s="673"/>
      <c r="CR18" s="637" t="s">
        <v>130</v>
      </c>
      <c r="CS18" s="607"/>
      <c r="CT18" s="607"/>
      <c r="CU18" s="607"/>
      <c r="CV18" s="607"/>
      <c r="CW18" s="607"/>
      <c r="CX18" s="607"/>
      <c r="CY18" s="608"/>
      <c r="CZ18" s="656" t="s">
        <v>130</v>
      </c>
      <c r="DA18" s="656"/>
      <c r="DB18" s="656"/>
      <c r="DC18" s="656"/>
      <c r="DD18" s="606" t="s">
        <v>130</v>
      </c>
      <c r="DE18" s="607"/>
      <c r="DF18" s="607"/>
      <c r="DG18" s="607"/>
      <c r="DH18" s="607"/>
      <c r="DI18" s="607"/>
      <c r="DJ18" s="607"/>
      <c r="DK18" s="607"/>
      <c r="DL18" s="607"/>
      <c r="DM18" s="607"/>
      <c r="DN18" s="607"/>
      <c r="DO18" s="607"/>
      <c r="DP18" s="608"/>
      <c r="DQ18" s="606" t="s">
        <v>130</v>
      </c>
      <c r="DR18" s="607"/>
      <c r="DS18" s="607"/>
      <c r="DT18" s="607"/>
      <c r="DU18" s="607"/>
      <c r="DV18" s="607"/>
      <c r="DW18" s="607"/>
      <c r="DX18" s="607"/>
      <c r="DY18" s="607"/>
      <c r="DZ18" s="607"/>
      <c r="EA18" s="607"/>
      <c r="EB18" s="607"/>
      <c r="EC18" s="670"/>
    </row>
    <row r="19" spans="2:133" ht="11.25" customHeight="1" x14ac:dyDescent="0.15">
      <c r="B19" s="616" t="s">
        <v>270</v>
      </c>
      <c r="C19" s="617"/>
      <c r="D19" s="617"/>
      <c r="E19" s="617"/>
      <c r="F19" s="617"/>
      <c r="G19" s="617"/>
      <c r="H19" s="617"/>
      <c r="I19" s="617"/>
      <c r="J19" s="617"/>
      <c r="K19" s="617"/>
      <c r="L19" s="617"/>
      <c r="M19" s="617"/>
      <c r="N19" s="617"/>
      <c r="O19" s="617"/>
      <c r="P19" s="617"/>
      <c r="Q19" s="618"/>
      <c r="R19" s="637">
        <v>7980</v>
      </c>
      <c r="S19" s="607"/>
      <c r="T19" s="607"/>
      <c r="U19" s="607"/>
      <c r="V19" s="607"/>
      <c r="W19" s="607"/>
      <c r="X19" s="607"/>
      <c r="Y19" s="608"/>
      <c r="Z19" s="656">
        <v>0</v>
      </c>
      <c r="AA19" s="656"/>
      <c r="AB19" s="656"/>
      <c r="AC19" s="656"/>
      <c r="AD19" s="657">
        <v>7980</v>
      </c>
      <c r="AE19" s="657"/>
      <c r="AF19" s="657"/>
      <c r="AG19" s="657"/>
      <c r="AH19" s="657"/>
      <c r="AI19" s="657"/>
      <c r="AJ19" s="657"/>
      <c r="AK19" s="657"/>
      <c r="AL19" s="638">
        <v>0</v>
      </c>
      <c r="AM19" s="641"/>
      <c r="AN19" s="641"/>
      <c r="AO19" s="658"/>
      <c r="AP19" s="616" t="s">
        <v>271</v>
      </c>
      <c r="AQ19" s="617"/>
      <c r="AR19" s="617"/>
      <c r="AS19" s="617"/>
      <c r="AT19" s="617"/>
      <c r="AU19" s="617"/>
      <c r="AV19" s="617"/>
      <c r="AW19" s="617"/>
      <c r="AX19" s="617"/>
      <c r="AY19" s="617"/>
      <c r="AZ19" s="617"/>
      <c r="BA19" s="617"/>
      <c r="BB19" s="617"/>
      <c r="BC19" s="617"/>
      <c r="BD19" s="617"/>
      <c r="BE19" s="617"/>
      <c r="BF19" s="618"/>
      <c r="BG19" s="637">
        <v>4997</v>
      </c>
      <c r="BH19" s="607"/>
      <c r="BI19" s="607"/>
      <c r="BJ19" s="607"/>
      <c r="BK19" s="607"/>
      <c r="BL19" s="607"/>
      <c r="BM19" s="607"/>
      <c r="BN19" s="608"/>
      <c r="BO19" s="656">
        <v>0.1</v>
      </c>
      <c r="BP19" s="656"/>
      <c r="BQ19" s="656"/>
      <c r="BR19" s="656"/>
      <c r="BS19" s="657" t="s">
        <v>130</v>
      </c>
      <c r="BT19" s="657"/>
      <c r="BU19" s="657"/>
      <c r="BV19" s="657"/>
      <c r="BW19" s="657"/>
      <c r="BX19" s="657"/>
      <c r="BY19" s="657"/>
      <c r="BZ19" s="657"/>
      <c r="CA19" s="657"/>
      <c r="CB19" s="712"/>
      <c r="CD19" s="671" t="s">
        <v>272</v>
      </c>
      <c r="CE19" s="672"/>
      <c r="CF19" s="672"/>
      <c r="CG19" s="672"/>
      <c r="CH19" s="672"/>
      <c r="CI19" s="672"/>
      <c r="CJ19" s="672"/>
      <c r="CK19" s="672"/>
      <c r="CL19" s="672"/>
      <c r="CM19" s="672"/>
      <c r="CN19" s="672"/>
      <c r="CO19" s="672"/>
      <c r="CP19" s="672"/>
      <c r="CQ19" s="673"/>
      <c r="CR19" s="637" t="s">
        <v>130</v>
      </c>
      <c r="CS19" s="607"/>
      <c r="CT19" s="607"/>
      <c r="CU19" s="607"/>
      <c r="CV19" s="607"/>
      <c r="CW19" s="607"/>
      <c r="CX19" s="607"/>
      <c r="CY19" s="608"/>
      <c r="CZ19" s="656" t="s">
        <v>130</v>
      </c>
      <c r="DA19" s="656"/>
      <c r="DB19" s="656"/>
      <c r="DC19" s="656"/>
      <c r="DD19" s="606" t="s">
        <v>130</v>
      </c>
      <c r="DE19" s="607"/>
      <c r="DF19" s="607"/>
      <c r="DG19" s="607"/>
      <c r="DH19" s="607"/>
      <c r="DI19" s="607"/>
      <c r="DJ19" s="607"/>
      <c r="DK19" s="607"/>
      <c r="DL19" s="607"/>
      <c r="DM19" s="607"/>
      <c r="DN19" s="607"/>
      <c r="DO19" s="607"/>
      <c r="DP19" s="608"/>
      <c r="DQ19" s="606" t="s">
        <v>130</v>
      </c>
      <c r="DR19" s="607"/>
      <c r="DS19" s="607"/>
      <c r="DT19" s="607"/>
      <c r="DU19" s="607"/>
      <c r="DV19" s="607"/>
      <c r="DW19" s="607"/>
      <c r="DX19" s="607"/>
      <c r="DY19" s="607"/>
      <c r="DZ19" s="607"/>
      <c r="EA19" s="607"/>
      <c r="EB19" s="607"/>
      <c r="EC19" s="670"/>
    </row>
    <row r="20" spans="2:133" ht="11.25" customHeight="1" x14ac:dyDescent="0.15">
      <c r="B20" s="616" t="s">
        <v>273</v>
      </c>
      <c r="C20" s="617"/>
      <c r="D20" s="617"/>
      <c r="E20" s="617"/>
      <c r="F20" s="617"/>
      <c r="G20" s="617"/>
      <c r="H20" s="617"/>
      <c r="I20" s="617"/>
      <c r="J20" s="617"/>
      <c r="K20" s="617"/>
      <c r="L20" s="617"/>
      <c r="M20" s="617"/>
      <c r="N20" s="617"/>
      <c r="O20" s="617"/>
      <c r="P20" s="617"/>
      <c r="Q20" s="618"/>
      <c r="R20" s="637">
        <v>4363</v>
      </c>
      <c r="S20" s="607"/>
      <c r="T20" s="607"/>
      <c r="U20" s="607"/>
      <c r="V20" s="607"/>
      <c r="W20" s="607"/>
      <c r="X20" s="607"/>
      <c r="Y20" s="608"/>
      <c r="Z20" s="656">
        <v>0</v>
      </c>
      <c r="AA20" s="656"/>
      <c r="AB20" s="656"/>
      <c r="AC20" s="656"/>
      <c r="AD20" s="657">
        <v>4363</v>
      </c>
      <c r="AE20" s="657"/>
      <c r="AF20" s="657"/>
      <c r="AG20" s="657"/>
      <c r="AH20" s="657"/>
      <c r="AI20" s="657"/>
      <c r="AJ20" s="657"/>
      <c r="AK20" s="657"/>
      <c r="AL20" s="638">
        <v>0</v>
      </c>
      <c r="AM20" s="641"/>
      <c r="AN20" s="641"/>
      <c r="AO20" s="658"/>
      <c r="AP20" s="616" t="s">
        <v>274</v>
      </c>
      <c r="AQ20" s="617"/>
      <c r="AR20" s="617"/>
      <c r="AS20" s="617"/>
      <c r="AT20" s="617"/>
      <c r="AU20" s="617"/>
      <c r="AV20" s="617"/>
      <c r="AW20" s="617"/>
      <c r="AX20" s="617"/>
      <c r="AY20" s="617"/>
      <c r="AZ20" s="617"/>
      <c r="BA20" s="617"/>
      <c r="BB20" s="617"/>
      <c r="BC20" s="617"/>
      <c r="BD20" s="617"/>
      <c r="BE20" s="617"/>
      <c r="BF20" s="618"/>
      <c r="BG20" s="637">
        <v>4997</v>
      </c>
      <c r="BH20" s="607"/>
      <c r="BI20" s="607"/>
      <c r="BJ20" s="607"/>
      <c r="BK20" s="607"/>
      <c r="BL20" s="607"/>
      <c r="BM20" s="607"/>
      <c r="BN20" s="608"/>
      <c r="BO20" s="656">
        <v>0.1</v>
      </c>
      <c r="BP20" s="656"/>
      <c r="BQ20" s="656"/>
      <c r="BR20" s="656"/>
      <c r="BS20" s="657" t="s">
        <v>130</v>
      </c>
      <c r="BT20" s="657"/>
      <c r="BU20" s="657"/>
      <c r="BV20" s="657"/>
      <c r="BW20" s="657"/>
      <c r="BX20" s="657"/>
      <c r="BY20" s="657"/>
      <c r="BZ20" s="657"/>
      <c r="CA20" s="657"/>
      <c r="CB20" s="712"/>
      <c r="CD20" s="671" t="s">
        <v>275</v>
      </c>
      <c r="CE20" s="672"/>
      <c r="CF20" s="672"/>
      <c r="CG20" s="672"/>
      <c r="CH20" s="672"/>
      <c r="CI20" s="672"/>
      <c r="CJ20" s="672"/>
      <c r="CK20" s="672"/>
      <c r="CL20" s="672"/>
      <c r="CM20" s="672"/>
      <c r="CN20" s="672"/>
      <c r="CO20" s="672"/>
      <c r="CP20" s="672"/>
      <c r="CQ20" s="673"/>
      <c r="CR20" s="637">
        <v>35988300</v>
      </c>
      <c r="CS20" s="607"/>
      <c r="CT20" s="607"/>
      <c r="CU20" s="607"/>
      <c r="CV20" s="607"/>
      <c r="CW20" s="607"/>
      <c r="CX20" s="607"/>
      <c r="CY20" s="608"/>
      <c r="CZ20" s="656">
        <v>100</v>
      </c>
      <c r="DA20" s="656"/>
      <c r="DB20" s="656"/>
      <c r="DC20" s="656"/>
      <c r="DD20" s="606">
        <v>6061585</v>
      </c>
      <c r="DE20" s="607"/>
      <c r="DF20" s="607"/>
      <c r="DG20" s="607"/>
      <c r="DH20" s="607"/>
      <c r="DI20" s="607"/>
      <c r="DJ20" s="607"/>
      <c r="DK20" s="607"/>
      <c r="DL20" s="607"/>
      <c r="DM20" s="607"/>
      <c r="DN20" s="607"/>
      <c r="DO20" s="607"/>
      <c r="DP20" s="608"/>
      <c r="DQ20" s="606">
        <v>21296864</v>
      </c>
      <c r="DR20" s="607"/>
      <c r="DS20" s="607"/>
      <c r="DT20" s="607"/>
      <c r="DU20" s="607"/>
      <c r="DV20" s="607"/>
      <c r="DW20" s="607"/>
      <c r="DX20" s="607"/>
      <c r="DY20" s="607"/>
      <c r="DZ20" s="607"/>
      <c r="EA20" s="607"/>
      <c r="EB20" s="607"/>
      <c r="EC20" s="670"/>
    </row>
    <row r="21" spans="2:133" ht="11.25" customHeight="1" x14ac:dyDescent="0.15">
      <c r="B21" s="616" t="s">
        <v>276</v>
      </c>
      <c r="C21" s="617"/>
      <c r="D21" s="617"/>
      <c r="E21" s="617"/>
      <c r="F21" s="617"/>
      <c r="G21" s="617"/>
      <c r="H21" s="617"/>
      <c r="I21" s="617"/>
      <c r="J21" s="617"/>
      <c r="K21" s="617"/>
      <c r="L21" s="617"/>
      <c r="M21" s="617"/>
      <c r="N21" s="617"/>
      <c r="O21" s="617"/>
      <c r="P21" s="617"/>
      <c r="Q21" s="618"/>
      <c r="R21" s="637">
        <v>2251</v>
      </c>
      <c r="S21" s="607"/>
      <c r="T21" s="607"/>
      <c r="U21" s="607"/>
      <c r="V21" s="607"/>
      <c r="W21" s="607"/>
      <c r="X21" s="607"/>
      <c r="Y21" s="608"/>
      <c r="Z21" s="656">
        <v>0</v>
      </c>
      <c r="AA21" s="656"/>
      <c r="AB21" s="656"/>
      <c r="AC21" s="656"/>
      <c r="AD21" s="657">
        <v>2251</v>
      </c>
      <c r="AE21" s="657"/>
      <c r="AF21" s="657"/>
      <c r="AG21" s="657"/>
      <c r="AH21" s="657"/>
      <c r="AI21" s="657"/>
      <c r="AJ21" s="657"/>
      <c r="AK21" s="657"/>
      <c r="AL21" s="638">
        <v>0</v>
      </c>
      <c r="AM21" s="641"/>
      <c r="AN21" s="641"/>
      <c r="AO21" s="658"/>
      <c r="AP21" s="722" t="s">
        <v>277</v>
      </c>
      <c r="AQ21" s="728"/>
      <c r="AR21" s="728"/>
      <c r="AS21" s="728"/>
      <c r="AT21" s="728"/>
      <c r="AU21" s="728"/>
      <c r="AV21" s="728"/>
      <c r="AW21" s="728"/>
      <c r="AX21" s="728"/>
      <c r="AY21" s="728"/>
      <c r="AZ21" s="728"/>
      <c r="BA21" s="728"/>
      <c r="BB21" s="728"/>
      <c r="BC21" s="728"/>
      <c r="BD21" s="728"/>
      <c r="BE21" s="728"/>
      <c r="BF21" s="724"/>
      <c r="BG21" s="637">
        <v>4997</v>
      </c>
      <c r="BH21" s="607"/>
      <c r="BI21" s="607"/>
      <c r="BJ21" s="607"/>
      <c r="BK21" s="607"/>
      <c r="BL21" s="607"/>
      <c r="BM21" s="607"/>
      <c r="BN21" s="608"/>
      <c r="BO21" s="656">
        <v>0.1</v>
      </c>
      <c r="BP21" s="656"/>
      <c r="BQ21" s="656"/>
      <c r="BR21" s="656"/>
      <c r="BS21" s="657" t="s">
        <v>130</v>
      </c>
      <c r="BT21" s="657"/>
      <c r="BU21" s="657"/>
      <c r="BV21" s="657"/>
      <c r="BW21" s="657"/>
      <c r="BX21" s="657"/>
      <c r="BY21" s="657"/>
      <c r="BZ21" s="657"/>
      <c r="CA21" s="657"/>
      <c r="CB21" s="712"/>
      <c r="CD21" s="734"/>
      <c r="CE21" s="662"/>
      <c r="CF21" s="662"/>
      <c r="CG21" s="662"/>
      <c r="CH21" s="662"/>
      <c r="CI21" s="662"/>
      <c r="CJ21" s="662"/>
      <c r="CK21" s="662"/>
      <c r="CL21" s="662"/>
      <c r="CM21" s="662"/>
      <c r="CN21" s="662"/>
      <c r="CO21" s="662"/>
      <c r="CP21" s="662"/>
      <c r="CQ21" s="663"/>
      <c r="CR21" s="735"/>
      <c r="CS21" s="736"/>
      <c r="CT21" s="736"/>
      <c r="CU21" s="736"/>
      <c r="CV21" s="736"/>
      <c r="CW21" s="736"/>
      <c r="CX21" s="736"/>
      <c r="CY21" s="737"/>
      <c r="CZ21" s="738"/>
      <c r="DA21" s="738"/>
      <c r="DB21" s="738"/>
      <c r="DC21" s="738"/>
      <c r="DD21" s="742"/>
      <c r="DE21" s="736"/>
      <c r="DF21" s="736"/>
      <c r="DG21" s="736"/>
      <c r="DH21" s="736"/>
      <c r="DI21" s="736"/>
      <c r="DJ21" s="736"/>
      <c r="DK21" s="736"/>
      <c r="DL21" s="736"/>
      <c r="DM21" s="736"/>
      <c r="DN21" s="736"/>
      <c r="DO21" s="736"/>
      <c r="DP21" s="737"/>
      <c r="DQ21" s="742"/>
      <c r="DR21" s="736"/>
      <c r="DS21" s="736"/>
      <c r="DT21" s="736"/>
      <c r="DU21" s="736"/>
      <c r="DV21" s="736"/>
      <c r="DW21" s="736"/>
      <c r="DX21" s="736"/>
      <c r="DY21" s="736"/>
      <c r="DZ21" s="736"/>
      <c r="EA21" s="736"/>
      <c r="EB21" s="736"/>
      <c r="EC21" s="743"/>
    </row>
    <row r="22" spans="2:133" ht="11.25" customHeight="1" x14ac:dyDescent="0.15">
      <c r="B22" s="688" t="s">
        <v>278</v>
      </c>
      <c r="C22" s="689"/>
      <c r="D22" s="689"/>
      <c r="E22" s="689"/>
      <c r="F22" s="689"/>
      <c r="G22" s="689"/>
      <c r="H22" s="689"/>
      <c r="I22" s="689"/>
      <c r="J22" s="689"/>
      <c r="K22" s="689"/>
      <c r="L22" s="689"/>
      <c r="M22" s="689"/>
      <c r="N22" s="689"/>
      <c r="O22" s="689"/>
      <c r="P22" s="689"/>
      <c r="Q22" s="690"/>
      <c r="R22" s="637">
        <v>39535</v>
      </c>
      <c r="S22" s="607"/>
      <c r="T22" s="607"/>
      <c r="U22" s="607"/>
      <c r="V22" s="607"/>
      <c r="W22" s="607"/>
      <c r="X22" s="607"/>
      <c r="Y22" s="608"/>
      <c r="Z22" s="656">
        <v>0.1</v>
      </c>
      <c r="AA22" s="656"/>
      <c r="AB22" s="656"/>
      <c r="AC22" s="656"/>
      <c r="AD22" s="657">
        <v>39535</v>
      </c>
      <c r="AE22" s="657"/>
      <c r="AF22" s="657"/>
      <c r="AG22" s="657"/>
      <c r="AH22" s="657"/>
      <c r="AI22" s="657"/>
      <c r="AJ22" s="657"/>
      <c r="AK22" s="657"/>
      <c r="AL22" s="638">
        <v>0.20000000298023224</v>
      </c>
      <c r="AM22" s="641"/>
      <c r="AN22" s="641"/>
      <c r="AO22" s="658"/>
      <c r="AP22" s="722" t="s">
        <v>279</v>
      </c>
      <c r="AQ22" s="728"/>
      <c r="AR22" s="728"/>
      <c r="AS22" s="728"/>
      <c r="AT22" s="728"/>
      <c r="AU22" s="728"/>
      <c r="AV22" s="728"/>
      <c r="AW22" s="728"/>
      <c r="AX22" s="728"/>
      <c r="AY22" s="728"/>
      <c r="AZ22" s="728"/>
      <c r="BA22" s="728"/>
      <c r="BB22" s="728"/>
      <c r="BC22" s="728"/>
      <c r="BD22" s="728"/>
      <c r="BE22" s="728"/>
      <c r="BF22" s="724"/>
      <c r="BG22" s="637" t="s">
        <v>130</v>
      </c>
      <c r="BH22" s="607"/>
      <c r="BI22" s="607"/>
      <c r="BJ22" s="607"/>
      <c r="BK22" s="607"/>
      <c r="BL22" s="607"/>
      <c r="BM22" s="607"/>
      <c r="BN22" s="608"/>
      <c r="BO22" s="656" t="s">
        <v>130</v>
      </c>
      <c r="BP22" s="656"/>
      <c r="BQ22" s="656"/>
      <c r="BR22" s="656"/>
      <c r="BS22" s="657" t="s">
        <v>130</v>
      </c>
      <c r="BT22" s="657"/>
      <c r="BU22" s="657"/>
      <c r="BV22" s="657"/>
      <c r="BW22" s="657"/>
      <c r="BX22" s="657"/>
      <c r="BY22" s="657"/>
      <c r="BZ22" s="657"/>
      <c r="CA22" s="657"/>
      <c r="CB22" s="712"/>
      <c r="CD22" s="725" t="s">
        <v>280</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6" t="s">
        <v>281</v>
      </c>
      <c r="C23" s="617"/>
      <c r="D23" s="617"/>
      <c r="E23" s="617"/>
      <c r="F23" s="617"/>
      <c r="G23" s="617"/>
      <c r="H23" s="617"/>
      <c r="I23" s="617"/>
      <c r="J23" s="617"/>
      <c r="K23" s="617"/>
      <c r="L23" s="617"/>
      <c r="M23" s="617"/>
      <c r="N23" s="617"/>
      <c r="O23" s="617"/>
      <c r="P23" s="617"/>
      <c r="Q23" s="618"/>
      <c r="R23" s="637">
        <v>13298434</v>
      </c>
      <c r="S23" s="607"/>
      <c r="T23" s="607"/>
      <c r="U23" s="607"/>
      <c r="V23" s="607"/>
      <c r="W23" s="607"/>
      <c r="X23" s="607"/>
      <c r="Y23" s="608"/>
      <c r="Z23" s="656">
        <v>34.799999999999997</v>
      </c>
      <c r="AA23" s="656"/>
      <c r="AB23" s="656"/>
      <c r="AC23" s="656"/>
      <c r="AD23" s="657">
        <v>12324585</v>
      </c>
      <c r="AE23" s="657"/>
      <c r="AF23" s="657"/>
      <c r="AG23" s="657"/>
      <c r="AH23" s="657"/>
      <c r="AI23" s="657"/>
      <c r="AJ23" s="657"/>
      <c r="AK23" s="657"/>
      <c r="AL23" s="638">
        <v>71</v>
      </c>
      <c r="AM23" s="641"/>
      <c r="AN23" s="641"/>
      <c r="AO23" s="658"/>
      <c r="AP23" s="722" t="s">
        <v>282</v>
      </c>
      <c r="AQ23" s="728"/>
      <c r="AR23" s="728"/>
      <c r="AS23" s="728"/>
      <c r="AT23" s="728"/>
      <c r="AU23" s="728"/>
      <c r="AV23" s="728"/>
      <c r="AW23" s="728"/>
      <c r="AX23" s="728"/>
      <c r="AY23" s="728"/>
      <c r="AZ23" s="728"/>
      <c r="BA23" s="728"/>
      <c r="BB23" s="728"/>
      <c r="BC23" s="728"/>
      <c r="BD23" s="728"/>
      <c r="BE23" s="728"/>
      <c r="BF23" s="724"/>
      <c r="BG23" s="637" t="s">
        <v>130</v>
      </c>
      <c r="BH23" s="607"/>
      <c r="BI23" s="607"/>
      <c r="BJ23" s="607"/>
      <c r="BK23" s="607"/>
      <c r="BL23" s="607"/>
      <c r="BM23" s="607"/>
      <c r="BN23" s="608"/>
      <c r="BO23" s="656" t="s">
        <v>130</v>
      </c>
      <c r="BP23" s="656"/>
      <c r="BQ23" s="656"/>
      <c r="BR23" s="656"/>
      <c r="BS23" s="657" t="s">
        <v>130</v>
      </c>
      <c r="BT23" s="657"/>
      <c r="BU23" s="657"/>
      <c r="BV23" s="657"/>
      <c r="BW23" s="657"/>
      <c r="BX23" s="657"/>
      <c r="BY23" s="657"/>
      <c r="BZ23" s="657"/>
      <c r="CA23" s="657"/>
      <c r="CB23" s="712"/>
      <c r="CD23" s="725" t="s">
        <v>221</v>
      </c>
      <c r="CE23" s="726"/>
      <c r="CF23" s="726"/>
      <c r="CG23" s="726"/>
      <c r="CH23" s="726"/>
      <c r="CI23" s="726"/>
      <c r="CJ23" s="726"/>
      <c r="CK23" s="726"/>
      <c r="CL23" s="726"/>
      <c r="CM23" s="726"/>
      <c r="CN23" s="726"/>
      <c r="CO23" s="726"/>
      <c r="CP23" s="726"/>
      <c r="CQ23" s="727"/>
      <c r="CR23" s="725" t="s">
        <v>283</v>
      </c>
      <c r="CS23" s="726"/>
      <c r="CT23" s="726"/>
      <c r="CU23" s="726"/>
      <c r="CV23" s="726"/>
      <c r="CW23" s="726"/>
      <c r="CX23" s="726"/>
      <c r="CY23" s="727"/>
      <c r="CZ23" s="725" t="s">
        <v>284</v>
      </c>
      <c r="DA23" s="726"/>
      <c r="DB23" s="726"/>
      <c r="DC23" s="727"/>
      <c r="DD23" s="725" t="s">
        <v>285</v>
      </c>
      <c r="DE23" s="726"/>
      <c r="DF23" s="726"/>
      <c r="DG23" s="726"/>
      <c r="DH23" s="726"/>
      <c r="DI23" s="726"/>
      <c r="DJ23" s="726"/>
      <c r="DK23" s="727"/>
      <c r="DL23" s="731" t="s">
        <v>286</v>
      </c>
      <c r="DM23" s="732"/>
      <c r="DN23" s="732"/>
      <c r="DO23" s="732"/>
      <c r="DP23" s="732"/>
      <c r="DQ23" s="732"/>
      <c r="DR23" s="732"/>
      <c r="DS23" s="732"/>
      <c r="DT23" s="732"/>
      <c r="DU23" s="732"/>
      <c r="DV23" s="733"/>
      <c r="DW23" s="725" t="s">
        <v>287</v>
      </c>
      <c r="DX23" s="726"/>
      <c r="DY23" s="726"/>
      <c r="DZ23" s="726"/>
      <c r="EA23" s="726"/>
      <c r="EB23" s="726"/>
      <c r="EC23" s="727"/>
    </row>
    <row r="24" spans="2:133" ht="11.25" customHeight="1" x14ac:dyDescent="0.15">
      <c r="B24" s="616" t="s">
        <v>288</v>
      </c>
      <c r="C24" s="617"/>
      <c r="D24" s="617"/>
      <c r="E24" s="617"/>
      <c r="F24" s="617"/>
      <c r="G24" s="617"/>
      <c r="H24" s="617"/>
      <c r="I24" s="617"/>
      <c r="J24" s="617"/>
      <c r="K24" s="617"/>
      <c r="L24" s="617"/>
      <c r="M24" s="617"/>
      <c r="N24" s="617"/>
      <c r="O24" s="617"/>
      <c r="P24" s="617"/>
      <c r="Q24" s="618"/>
      <c r="R24" s="637">
        <v>12324585</v>
      </c>
      <c r="S24" s="607"/>
      <c r="T24" s="607"/>
      <c r="U24" s="607"/>
      <c r="V24" s="607"/>
      <c r="W24" s="607"/>
      <c r="X24" s="607"/>
      <c r="Y24" s="608"/>
      <c r="Z24" s="656">
        <v>32.299999999999997</v>
      </c>
      <c r="AA24" s="656"/>
      <c r="AB24" s="656"/>
      <c r="AC24" s="656"/>
      <c r="AD24" s="657">
        <v>12324585</v>
      </c>
      <c r="AE24" s="657"/>
      <c r="AF24" s="657"/>
      <c r="AG24" s="657"/>
      <c r="AH24" s="657"/>
      <c r="AI24" s="657"/>
      <c r="AJ24" s="657"/>
      <c r="AK24" s="657"/>
      <c r="AL24" s="638">
        <v>71</v>
      </c>
      <c r="AM24" s="641"/>
      <c r="AN24" s="641"/>
      <c r="AO24" s="658"/>
      <c r="AP24" s="722" t="s">
        <v>289</v>
      </c>
      <c r="AQ24" s="728"/>
      <c r="AR24" s="728"/>
      <c r="AS24" s="728"/>
      <c r="AT24" s="728"/>
      <c r="AU24" s="728"/>
      <c r="AV24" s="728"/>
      <c r="AW24" s="728"/>
      <c r="AX24" s="728"/>
      <c r="AY24" s="728"/>
      <c r="AZ24" s="728"/>
      <c r="BA24" s="728"/>
      <c r="BB24" s="728"/>
      <c r="BC24" s="728"/>
      <c r="BD24" s="728"/>
      <c r="BE24" s="728"/>
      <c r="BF24" s="724"/>
      <c r="BG24" s="637" t="s">
        <v>130</v>
      </c>
      <c r="BH24" s="607"/>
      <c r="BI24" s="607"/>
      <c r="BJ24" s="607"/>
      <c r="BK24" s="607"/>
      <c r="BL24" s="607"/>
      <c r="BM24" s="607"/>
      <c r="BN24" s="608"/>
      <c r="BO24" s="656" t="s">
        <v>130</v>
      </c>
      <c r="BP24" s="656"/>
      <c r="BQ24" s="656"/>
      <c r="BR24" s="656"/>
      <c r="BS24" s="657" t="s">
        <v>130</v>
      </c>
      <c r="BT24" s="657"/>
      <c r="BU24" s="657"/>
      <c r="BV24" s="657"/>
      <c r="BW24" s="657"/>
      <c r="BX24" s="657"/>
      <c r="BY24" s="657"/>
      <c r="BZ24" s="657"/>
      <c r="CA24" s="657"/>
      <c r="CB24" s="712"/>
      <c r="CD24" s="685" t="s">
        <v>290</v>
      </c>
      <c r="CE24" s="686"/>
      <c r="CF24" s="686"/>
      <c r="CG24" s="686"/>
      <c r="CH24" s="686"/>
      <c r="CI24" s="686"/>
      <c r="CJ24" s="686"/>
      <c r="CK24" s="686"/>
      <c r="CL24" s="686"/>
      <c r="CM24" s="686"/>
      <c r="CN24" s="686"/>
      <c r="CO24" s="686"/>
      <c r="CP24" s="686"/>
      <c r="CQ24" s="687"/>
      <c r="CR24" s="682">
        <v>16548278</v>
      </c>
      <c r="CS24" s="683"/>
      <c r="CT24" s="683"/>
      <c r="CU24" s="683"/>
      <c r="CV24" s="683"/>
      <c r="CW24" s="683"/>
      <c r="CX24" s="683"/>
      <c r="CY24" s="740"/>
      <c r="CZ24" s="729">
        <v>46</v>
      </c>
      <c r="DA24" s="708"/>
      <c r="DB24" s="708"/>
      <c r="DC24" s="741"/>
      <c r="DD24" s="739">
        <v>10846016</v>
      </c>
      <c r="DE24" s="683"/>
      <c r="DF24" s="683"/>
      <c r="DG24" s="683"/>
      <c r="DH24" s="683"/>
      <c r="DI24" s="683"/>
      <c r="DJ24" s="683"/>
      <c r="DK24" s="740"/>
      <c r="DL24" s="739">
        <v>8340763</v>
      </c>
      <c r="DM24" s="683"/>
      <c r="DN24" s="683"/>
      <c r="DO24" s="683"/>
      <c r="DP24" s="683"/>
      <c r="DQ24" s="683"/>
      <c r="DR24" s="683"/>
      <c r="DS24" s="683"/>
      <c r="DT24" s="683"/>
      <c r="DU24" s="683"/>
      <c r="DV24" s="740"/>
      <c r="DW24" s="729">
        <v>48.1</v>
      </c>
      <c r="DX24" s="708"/>
      <c r="DY24" s="708"/>
      <c r="DZ24" s="708"/>
      <c r="EA24" s="708"/>
      <c r="EB24" s="708"/>
      <c r="EC24" s="730"/>
    </row>
    <row r="25" spans="2:133" ht="11.25" customHeight="1" x14ac:dyDescent="0.15">
      <c r="B25" s="616" t="s">
        <v>291</v>
      </c>
      <c r="C25" s="617"/>
      <c r="D25" s="617"/>
      <c r="E25" s="617"/>
      <c r="F25" s="617"/>
      <c r="G25" s="617"/>
      <c r="H25" s="617"/>
      <c r="I25" s="617"/>
      <c r="J25" s="617"/>
      <c r="K25" s="617"/>
      <c r="L25" s="617"/>
      <c r="M25" s="617"/>
      <c r="N25" s="617"/>
      <c r="O25" s="617"/>
      <c r="P25" s="617"/>
      <c r="Q25" s="618"/>
      <c r="R25" s="637">
        <v>973849</v>
      </c>
      <c r="S25" s="607"/>
      <c r="T25" s="607"/>
      <c r="U25" s="607"/>
      <c r="V25" s="607"/>
      <c r="W25" s="607"/>
      <c r="X25" s="607"/>
      <c r="Y25" s="608"/>
      <c r="Z25" s="656">
        <v>2.6</v>
      </c>
      <c r="AA25" s="656"/>
      <c r="AB25" s="656"/>
      <c r="AC25" s="656"/>
      <c r="AD25" s="657" t="s">
        <v>130</v>
      </c>
      <c r="AE25" s="657"/>
      <c r="AF25" s="657"/>
      <c r="AG25" s="657"/>
      <c r="AH25" s="657"/>
      <c r="AI25" s="657"/>
      <c r="AJ25" s="657"/>
      <c r="AK25" s="657"/>
      <c r="AL25" s="638" t="s">
        <v>130</v>
      </c>
      <c r="AM25" s="641"/>
      <c r="AN25" s="641"/>
      <c r="AO25" s="658"/>
      <c r="AP25" s="722" t="s">
        <v>292</v>
      </c>
      <c r="AQ25" s="728"/>
      <c r="AR25" s="728"/>
      <c r="AS25" s="728"/>
      <c r="AT25" s="728"/>
      <c r="AU25" s="728"/>
      <c r="AV25" s="728"/>
      <c r="AW25" s="728"/>
      <c r="AX25" s="728"/>
      <c r="AY25" s="728"/>
      <c r="AZ25" s="728"/>
      <c r="BA25" s="728"/>
      <c r="BB25" s="728"/>
      <c r="BC25" s="728"/>
      <c r="BD25" s="728"/>
      <c r="BE25" s="728"/>
      <c r="BF25" s="724"/>
      <c r="BG25" s="637" t="s">
        <v>130</v>
      </c>
      <c r="BH25" s="607"/>
      <c r="BI25" s="607"/>
      <c r="BJ25" s="607"/>
      <c r="BK25" s="607"/>
      <c r="BL25" s="607"/>
      <c r="BM25" s="607"/>
      <c r="BN25" s="608"/>
      <c r="BO25" s="656" t="s">
        <v>130</v>
      </c>
      <c r="BP25" s="656"/>
      <c r="BQ25" s="656"/>
      <c r="BR25" s="656"/>
      <c r="BS25" s="657" t="s">
        <v>130</v>
      </c>
      <c r="BT25" s="657"/>
      <c r="BU25" s="657"/>
      <c r="BV25" s="657"/>
      <c r="BW25" s="657"/>
      <c r="BX25" s="657"/>
      <c r="BY25" s="657"/>
      <c r="BZ25" s="657"/>
      <c r="CA25" s="657"/>
      <c r="CB25" s="712"/>
      <c r="CD25" s="671" t="s">
        <v>293</v>
      </c>
      <c r="CE25" s="672"/>
      <c r="CF25" s="672"/>
      <c r="CG25" s="672"/>
      <c r="CH25" s="672"/>
      <c r="CI25" s="672"/>
      <c r="CJ25" s="672"/>
      <c r="CK25" s="672"/>
      <c r="CL25" s="672"/>
      <c r="CM25" s="672"/>
      <c r="CN25" s="672"/>
      <c r="CO25" s="672"/>
      <c r="CP25" s="672"/>
      <c r="CQ25" s="673"/>
      <c r="CR25" s="637">
        <v>4203408</v>
      </c>
      <c r="CS25" s="635"/>
      <c r="CT25" s="635"/>
      <c r="CU25" s="635"/>
      <c r="CV25" s="635"/>
      <c r="CW25" s="635"/>
      <c r="CX25" s="635"/>
      <c r="CY25" s="636"/>
      <c r="CZ25" s="638">
        <v>11.7</v>
      </c>
      <c r="DA25" s="639"/>
      <c r="DB25" s="639"/>
      <c r="DC25" s="640"/>
      <c r="DD25" s="606">
        <v>3941253</v>
      </c>
      <c r="DE25" s="635"/>
      <c r="DF25" s="635"/>
      <c r="DG25" s="635"/>
      <c r="DH25" s="635"/>
      <c r="DI25" s="635"/>
      <c r="DJ25" s="635"/>
      <c r="DK25" s="636"/>
      <c r="DL25" s="606">
        <v>3883540</v>
      </c>
      <c r="DM25" s="635"/>
      <c r="DN25" s="635"/>
      <c r="DO25" s="635"/>
      <c r="DP25" s="635"/>
      <c r="DQ25" s="635"/>
      <c r="DR25" s="635"/>
      <c r="DS25" s="635"/>
      <c r="DT25" s="635"/>
      <c r="DU25" s="635"/>
      <c r="DV25" s="636"/>
      <c r="DW25" s="638">
        <v>22.4</v>
      </c>
      <c r="DX25" s="639"/>
      <c r="DY25" s="639"/>
      <c r="DZ25" s="639"/>
      <c r="EA25" s="639"/>
      <c r="EB25" s="639"/>
      <c r="EC25" s="669"/>
    </row>
    <row r="26" spans="2:133" ht="11.25" customHeight="1" x14ac:dyDescent="0.15">
      <c r="B26" s="616" t="s">
        <v>294</v>
      </c>
      <c r="C26" s="617"/>
      <c r="D26" s="617"/>
      <c r="E26" s="617"/>
      <c r="F26" s="617"/>
      <c r="G26" s="617"/>
      <c r="H26" s="617"/>
      <c r="I26" s="617"/>
      <c r="J26" s="617"/>
      <c r="K26" s="617"/>
      <c r="L26" s="617"/>
      <c r="M26" s="617"/>
      <c r="N26" s="617"/>
      <c r="O26" s="617"/>
      <c r="P26" s="617"/>
      <c r="Q26" s="618"/>
      <c r="R26" s="637" t="s">
        <v>130</v>
      </c>
      <c r="S26" s="607"/>
      <c r="T26" s="607"/>
      <c r="U26" s="607"/>
      <c r="V26" s="607"/>
      <c r="W26" s="607"/>
      <c r="X26" s="607"/>
      <c r="Y26" s="608"/>
      <c r="Z26" s="656" t="s">
        <v>130</v>
      </c>
      <c r="AA26" s="656"/>
      <c r="AB26" s="656"/>
      <c r="AC26" s="656"/>
      <c r="AD26" s="657" t="s">
        <v>130</v>
      </c>
      <c r="AE26" s="657"/>
      <c r="AF26" s="657"/>
      <c r="AG26" s="657"/>
      <c r="AH26" s="657"/>
      <c r="AI26" s="657"/>
      <c r="AJ26" s="657"/>
      <c r="AK26" s="657"/>
      <c r="AL26" s="638" t="s">
        <v>130</v>
      </c>
      <c r="AM26" s="641"/>
      <c r="AN26" s="641"/>
      <c r="AO26" s="658"/>
      <c r="AP26" s="722" t="s">
        <v>295</v>
      </c>
      <c r="AQ26" s="723"/>
      <c r="AR26" s="723"/>
      <c r="AS26" s="723"/>
      <c r="AT26" s="723"/>
      <c r="AU26" s="723"/>
      <c r="AV26" s="723"/>
      <c r="AW26" s="723"/>
      <c r="AX26" s="723"/>
      <c r="AY26" s="723"/>
      <c r="AZ26" s="723"/>
      <c r="BA26" s="723"/>
      <c r="BB26" s="723"/>
      <c r="BC26" s="723"/>
      <c r="BD26" s="723"/>
      <c r="BE26" s="723"/>
      <c r="BF26" s="724"/>
      <c r="BG26" s="637" t="s">
        <v>130</v>
      </c>
      <c r="BH26" s="607"/>
      <c r="BI26" s="607"/>
      <c r="BJ26" s="607"/>
      <c r="BK26" s="607"/>
      <c r="BL26" s="607"/>
      <c r="BM26" s="607"/>
      <c r="BN26" s="608"/>
      <c r="BO26" s="656" t="s">
        <v>130</v>
      </c>
      <c r="BP26" s="656"/>
      <c r="BQ26" s="656"/>
      <c r="BR26" s="656"/>
      <c r="BS26" s="657" t="s">
        <v>130</v>
      </c>
      <c r="BT26" s="657"/>
      <c r="BU26" s="657"/>
      <c r="BV26" s="657"/>
      <c r="BW26" s="657"/>
      <c r="BX26" s="657"/>
      <c r="BY26" s="657"/>
      <c r="BZ26" s="657"/>
      <c r="CA26" s="657"/>
      <c r="CB26" s="712"/>
      <c r="CD26" s="671" t="s">
        <v>296</v>
      </c>
      <c r="CE26" s="672"/>
      <c r="CF26" s="672"/>
      <c r="CG26" s="672"/>
      <c r="CH26" s="672"/>
      <c r="CI26" s="672"/>
      <c r="CJ26" s="672"/>
      <c r="CK26" s="672"/>
      <c r="CL26" s="672"/>
      <c r="CM26" s="672"/>
      <c r="CN26" s="672"/>
      <c r="CO26" s="672"/>
      <c r="CP26" s="672"/>
      <c r="CQ26" s="673"/>
      <c r="CR26" s="637">
        <v>2514126</v>
      </c>
      <c r="CS26" s="607"/>
      <c r="CT26" s="607"/>
      <c r="CU26" s="607"/>
      <c r="CV26" s="607"/>
      <c r="CW26" s="607"/>
      <c r="CX26" s="607"/>
      <c r="CY26" s="608"/>
      <c r="CZ26" s="638">
        <v>7</v>
      </c>
      <c r="DA26" s="639"/>
      <c r="DB26" s="639"/>
      <c r="DC26" s="640"/>
      <c r="DD26" s="606">
        <v>2400684</v>
      </c>
      <c r="DE26" s="607"/>
      <c r="DF26" s="607"/>
      <c r="DG26" s="607"/>
      <c r="DH26" s="607"/>
      <c r="DI26" s="607"/>
      <c r="DJ26" s="607"/>
      <c r="DK26" s="608"/>
      <c r="DL26" s="606" t="s">
        <v>130</v>
      </c>
      <c r="DM26" s="607"/>
      <c r="DN26" s="607"/>
      <c r="DO26" s="607"/>
      <c r="DP26" s="607"/>
      <c r="DQ26" s="607"/>
      <c r="DR26" s="607"/>
      <c r="DS26" s="607"/>
      <c r="DT26" s="607"/>
      <c r="DU26" s="607"/>
      <c r="DV26" s="608"/>
      <c r="DW26" s="638" t="s">
        <v>130</v>
      </c>
      <c r="DX26" s="639"/>
      <c r="DY26" s="639"/>
      <c r="DZ26" s="639"/>
      <c r="EA26" s="639"/>
      <c r="EB26" s="639"/>
      <c r="EC26" s="669"/>
    </row>
    <row r="27" spans="2:133" ht="11.25" customHeight="1" x14ac:dyDescent="0.15">
      <c r="B27" s="616" t="s">
        <v>297</v>
      </c>
      <c r="C27" s="617"/>
      <c r="D27" s="617"/>
      <c r="E27" s="617"/>
      <c r="F27" s="617"/>
      <c r="G27" s="617"/>
      <c r="H27" s="617"/>
      <c r="I27" s="617"/>
      <c r="J27" s="617"/>
      <c r="K27" s="617"/>
      <c r="L27" s="617"/>
      <c r="M27" s="617"/>
      <c r="N27" s="617"/>
      <c r="O27" s="617"/>
      <c r="P27" s="617"/>
      <c r="Q27" s="618"/>
      <c r="R27" s="637">
        <v>18325159</v>
      </c>
      <c r="S27" s="607"/>
      <c r="T27" s="607"/>
      <c r="U27" s="607"/>
      <c r="V27" s="607"/>
      <c r="W27" s="607"/>
      <c r="X27" s="607"/>
      <c r="Y27" s="608"/>
      <c r="Z27" s="656">
        <v>48</v>
      </c>
      <c r="AA27" s="656"/>
      <c r="AB27" s="656"/>
      <c r="AC27" s="656"/>
      <c r="AD27" s="657">
        <v>17351310</v>
      </c>
      <c r="AE27" s="657"/>
      <c r="AF27" s="657"/>
      <c r="AG27" s="657"/>
      <c r="AH27" s="657"/>
      <c r="AI27" s="657"/>
      <c r="AJ27" s="657"/>
      <c r="AK27" s="657"/>
      <c r="AL27" s="638">
        <v>100</v>
      </c>
      <c r="AM27" s="641"/>
      <c r="AN27" s="641"/>
      <c r="AO27" s="658"/>
      <c r="AP27" s="616" t="s">
        <v>298</v>
      </c>
      <c r="AQ27" s="617"/>
      <c r="AR27" s="617"/>
      <c r="AS27" s="617"/>
      <c r="AT27" s="617"/>
      <c r="AU27" s="617"/>
      <c r="AV27" s="617"/>
      <c r="AW27" s="617"/>
      <c r="AX27" s="617"/>
      <c r="AY27" s="617"/>
      <c r="AZ27" s="617"/>
      <c r="BA27" s="617"/>
      <c r="BB27" s="617"/>
      <c r="BC27" s="617"/>
      <c r="BD27" s="617"/>
      <c r="BE27" s="617"/>
      <c r="BF27" s="618"/>
      <c r="BG27" s="637">
        <v>3606956</v>
      </c>
      <c r="BH27" s="607"/>
      <c r="BI27" s="607"/>
      <c r="BJ27" s="607"/>
      <c r="BK27" s="607"/>
      <c r="BL27" s="607"/>
      <c r="BM27" s="607"/>
      <c r="BN27" s="608"/>
      <c r="BO27" s="656">
        <v>100</v>
      </c>
      <c r="BP27" s="656"/>
      <c r="BQ27" s="656"/>
      <c r="BR27" s="656"/>
      <c r="BS27" s="657">
        <v>19137</v>
      </c>
      <c r="BT27" s="657"/>
      <c r="BU27" s="657"/>
      <c r="BV27" s="657"/>
      <c r="BW27" s="657"/>
      <c r="BX27" s="657"/>
      <c r="BY27" s="657"/>
      <c r="BZ27" s="657"/>
      <c r="CA27" s="657"/>
      <c r="CB27" s="712"/>
      <c r="CD27" s="671" t="s">
        <v>299</v>
      </c>
      <c r="CE27" s="672"/>
      <c r="CF27" s="672"/>
      <c r="CG27" s="672"/>
      <c r="CH27" s="672"/>
      <c r="CI27" s="672"/>
      <c r="CJ27" s="672"/>
      <c r="CK27" s="672"/>
      <c r="CL27" s="672"/>
      <c r="CM27" s="672"/>
      <c r="CN27" s="672"/>
      <c r="CO27" s="672"/>
      <c r="CP27" s="672"/>
      <c r="CQ27" s="673"/>
      <c r="CR27" s="637">
        <v>7037248</v>
      </c>
      <c r="CS27" s="635"/>
      <c r="CT27" s="635"/>
      <c r="CU27" s="635"/>
      <c r="CV27" s="635"/>
      <c r="CW27" s="635"/>
      <c r="CX27" s="635"/>
      <c r="CY27" s="636"/>
      <c r="CZ27" s="638">
        <v>19.600000000000001</v>
      </c>
      <c r="DA27" s="639"/>
      <c r="DB27" s="639"/>
      <c r="DC27" s="640"/>
      <c r="DD27" s="606">
        <v>1624135</v>
      </c>
      <c r="DE27" s="635"/>
      <c r="DF27" s="635"/>
      <c r="DG27" s="635"/>
      <c r="DH27" s="635"/>
      <c r="DI27" s="635"/>
      <c r="DJ27" s="635"/>
      <c r="DK27" s="636"/>
      <c r="DL27" s="606">
        <v>1577315</v>
      </c>
      <c r="DM27" s="635"/>
      <c r="DN27" s="635"/>
      <c r="DO27" s="635"/>
      <c r="DP27" s="635"/>
      <c r="DQ27" s="635"/>
      <c r="DR27" s="635"/>
      <c r="DS27" s="635"/>
      <c r="DT27" s="635"/>
      <c r="DU27" s="635"/>
      <c r="DV27" s="636"/>
      <c r="DW27" s="638">
        <v>9.1</v>
      </c>
      <c r="DX27" s="639"/>
      <c r="DY27" s="639"/>
      <c r="DZ27" s="639"/>
      <c r="EA27" s="639"/>
      <c r="EB27" s="639"/>
      <c r="EC27" s="669"/>
    </row>
    <row r="28" spans="2:133" ht="11.25" customHeight="1" x14ac:dyDescent="0.15">
      <c r="B28" s="616" t="s">
        <v>300</v>
      </c>
      <c r="C28" s="617"/>
      <c r="D28" s="617"/>
      <c r="E28" s="617"/>
      <c r="F28" s="617"/>
      <c r="G28" s="617"/>
      <c r="H28" s="617"/>
      <c r="I28" s="617"/>
      <c r="J28" s="617"/>
      <c r="K28" s="617"/>
      <c r="L28" s="617"/>
      <c r="M28" s="617"/>
      <c r="N28" s="617"/>
      <c r="O28" s="617"/>
      <c r="P28" s="617"/>
      <c r="Q28" s="618"/>
      <c r="R28" s="637">
        <v>4756</v>
      </c>
      <c r="S28" s="607"/>
      <c r="T28" s="607"/>
      <c r="U28" s="607"/>
      <c r="V28" s="607"/>
      <c r="W28" s="607"/>
      <c r="X28" s="607"/>
      <c r="Y28" s="608"/>
      <c r="Z28" s="656">
        <v>0</v>
      </c>
      <c r="AA28" s="656"/>
      <c r="AB28" s="656"/>
      <c r="AC28" s="656"/>
      <c r="AD28" s="657">
        <v>4756</v>
      </c>
      <c r="AE28" s="657"/>
      <c r="AF28" s="657"/>
      <c r="AG28" s="657"/>
      <c r="AH28" s="657"/>
      <c r="AI28" s="657"/>
      <c r="AJ28" s="657"/>
      <c r="AK28" s="657"/>
      <c r="AL28" s="638">
        <v>0</v>
      </c>
      <c r="AM28" s="641"/>
      <c r="AN28" s="641"/>
      <c r="AO28" s="658"/>
      <c r="AP28" s="616"/>
      <c r="AQ28" s="617"/>
      <c r="AR28" s="617"/>
      <c r="AS28" s="617"/>
      <c r="AT28" s="617"/>
      <c r="AU28" s="617"/>
      <c r="AV28" s="617"/>
      <c r="AW28" s="617"/>
      <c r="AX28" s="617"/>
      <c r="AY28" s="617"/>
      <c r="AZ28" s="617"/>
      <c r="BA28" s="617"/>
      <c r="BB28" s="617"/>
      <c r="BC28" s="617"/>
      <c r="BD28" s="617"/>
      <c r="BE28" s="617"/>
      <c r="BF28" s="618"/>
      <c r="BG28" s="637"/>
      <c r="BH28" s="607"/>
      <c r="BI28" s="607"/>
      <c r="BJ28" s="607"/>
      <c r="BK28" s="607"/>
      <c r="BL28" s="607"/>
      <c r="BM28" s="607"/>
      <c r="BN28" s="608"/>
      <c r="BO28" s="656"/>
      <c r="BP28" s="656"/>
      <c r="BQ28" s="656"/>
      <c r="BR28" s="656"/>
      <c r="BS28" s="606"/>
      <c r="BT28" s="607"/>
      <c r="BU28" s="607"/>
      <c r="BV28" s="607"/>
      <c r="BW28" s="607"/>
      <c r="BX28" s="607"/>
      <c r="BY28" s="607"/>
      <c r="BZ28" s="607"/>
      <c r="CA28" s="607"/>
      <c r="CB28" s="670"/>
      <c r="CD28" s="671" t="s">
        <v>301</v>
      </c>
      <c r="CE28" s="672"/>
      <c r="CF28" s="672"/>
      <c r="CG28" s="672"/>
      <c r="CH28" s="672"/>
      <c r="CI28" s="672"/>
      <c r="CJ28" s="672"/>
      <c r="CK28" s="672"/>
      <c r="CL28" s="672"/>
      <c r="CM28" s="672"/>
      <c r="CN28" s="672"/>
      <c r="CO28" s="672"/>
      <c r="CP28" s="672"/>
      <c r="CQ28" s="673"/>
      <c r="CR28" s="637">
        <v>5307622</v>
      </c>
      <c r="CS28" s="607"/>
      <c r="CT28" s="607"/>
      <c r="CU28" s="607"/>
      <c r="CV28" s="607"/>
      <c r="CW28" s="607"/>
      <c r="CX28" s="607"/>
      <c r="CY28" s="608"/>
      <c r="CZ28" s="638">
        <v>14.7</v>
      </c>
      <c r="DA28" s="639"/>
      <c r="DB28" s="639"/>
      <c r="DC28" s="640"/>
      <c r="DD28" s="606">
        <v>5280628</v>
      </c>
      <c r="DE28" s="607"/>
      <c r="DF28" s="607"/>
      <c r="DG28" s="607"/>
      <c r="DH28" s="607"/>
      <c r="DI28" s="607"/>
      <c r="DJ28" s="607"/>
      <c r="DK28" s="608"/>
      <c r="DL28" s="606">
        <v>2879908</v>
      </c>
      <c r="DM28" s="607"/>
      <c r="DN28" s="607"/>
      <c r="DO28" s="607"/>
      <c r="DP28" s="607"/>
      <c r="DQ28" s="607"/>
      <c r="DR28" s="607"/>
      <c r="DS28" s="607"/>
      <c r="DT28" s="607"/>
      <c r="DU28" s="607"/>
      <c r="DV28" s="608"/>
      <c r="DW28" s="638">
        <v>16.600000000000001</v>
      </c>
      <c r="DX28" s="639"/>
      <c r="DY28" s="639"/>
      <c r="DZ28" s="639"/>
      <c r="EA28" s="639"/>
      <c r="EB28" s="639"/>
      <c r="EC28" s="669"/>
    </row>
    <row r="29" spans="2:133" ht="11.25" customHeight="1" x14ac:dyDescent="0.15">
      <c r="B29" s="616" t="s">
        <v>302</v>
      </c>
      <c r="C29" s="617"/>
      <c r="D29" s="617"/>
      <c r="E29" s="617"/>
      <c r="F29" s="617"/>
      <c r="G29" s="617"/>
      <c r="H29" s="617"/>
      <c r="I29" s="617"/>
      <c r="J29" s="617"/>
      <c r="K29" s="617"/>
      <c r="L29" s="617"/>
      <c r="M29" s="617"/>
      <c r="N29" s="617"/>
      <c r="O29" s="617"/>
      <c r="P29" s="617"/>
      <c r="Q29" s="618"/>
      <c r="R29" s="637">
        <v>67608</v>
      </c>
      <c r="S29" s="607"/>
      <c r="T29" s="607"/>
      <c r="U29" s="607"/>
      <c r="V29" s="607"/>
      <c r="W29" s="607"/>
      <c r="X29" s="607"/>
      <c r="Y29" s="608"/>
      <c r="Z29" s="656">
        <v>0.2</v>
      </c>
      <c r="AA29" s="656"/>
      <c r="AB29" s="656"/>
      <c r="AC29" s="656"/>
      <c r="AD29" s="657" t="s">
        <v>130</v>
      </c>
      <c r="AE29" s="657"/>
      <c r="AF29" s="657"/>
      <c r="AG29" s="657"/>
      <c r="AH29" s="657"/>
      <c r="AI29" s="657"/>
      <c r="AJ29" s="657"/>
      <c r="AK29" s="657"/>
      <c r="AL29" s="638" t="s">
        <v>130</v>
      </c>
      <c r="AM29" s="641"/>
      <c r="AN29" s="641"/>
      <c r="AO29" s="658"/>
      <c r="AP29" s="619"/>
      <c r="AQ29" s="620"/>
      <c r="AR29" s="620"/>
      <c r="AS29" s="620"/>
      <c r="AT29" s="620"/>
      <c r="AU29" s="620"/>
      <c r="AV29" s="620"/>
      <c r="AW29" s="620"/>
      <c r="AX29" s="620"/>
      <c r="AY29" s="620"/>
      <c r="AZ29" s="620"/>
      <c r="BA29" s="620"/>
      <c r="BB29" s="620"/>
      <c r="BC29" s="620"/>
      <c r="BD29" s="620"/>
      <c r="BE29" s="620"/>
      <c r="BF29" s="621"/>
      <c r="BG29" s="637"/>
      <c r="BH29" s="607"/>
      <c r="BI29" s="607"/>
      <c r="BJ29" s="607"/>
      <c r="BK29" s="607"/>
      <c r="BL29" s="607"/>
      <c r="BM29" s="607"/>
      <c r="BN29" s="608"/>
      <c r="BO29" s="656"/>
      <c r="BP29" s="656"/>
      <c r="BQ29" s="656"/>
      <c r="BR29" s="656"/>
      <c r="BS29" s="657"/>
      <c r="BT29" s="657"/>
      <c r="BU29" s="657"/>
      <c r="BV29" s="657"/>
      <c r="BW29" s="657"/>
      <c r="BX29" s="657"/>
      <c r="BY29" s="657"/>
      <c r="BZ29" s="657"/>
      <c r="CA29" s="657"/>
      <c r="CB29" s="712"/>
      <c r="CD29" s="697" t="s">
        <v>303</v>
      </c>
      <c r="CE29" s="698"/>
      <c r="CF29" s="671" t="s">
        <v>70</v>
      </c>
      <c r="CG29" s="672"/>
      <c r="CH29" s="672"/>
      <c r="CI29" s="672"/>
      <c r="CJ29" s="672"/>
      <c r="CK29" s="672"/>
      <c r="CL29" s="672"/>
      <c r="CM29" s="672"/>
      <c r="CN29" s="672"/>
      <c r="CO29" s="672"/>
      <c r="CP29" s="672"/>
      <c r="CQ29" s="673"/>
      <c r="CR29" s="637">
        <v>5307622</v>
      </c>
      <c r="CS29" s="635"/>
      <c r="CT29" s="635"/>
      <c r="CU29" s="635"/>
      <c r="CV29" s="635"/>
      <c r="CW29" s="635"/>
      <c r="CX29" s="635"/>
      <c r="CY29" s="636"/>
      <c r="CZ29" s="638">
        <v>14.7</v>
      </c>
      <c r="DA29" s="639"/>
      <c r="DB29" s="639"/>
      <c r="DC29" s="640"/>
      <c r="DD29" s="606">
        <v>5280628</v>
      </c>
      <c r="DE29" s="635"/>
      <c r="DF29" s="635"/>
      <c r="DG29" s="635"/>
      <c r="DH29" s="635"/>
      <c r="DI29" s="635"/>
      <c r="DJ29" s="635"/>
      <c r="DK29" s="636"/>
      <c r="DL29" s="606">
        <v>2879908</v>
      </c>
      <c r="DM29" s="635"/>
      <c r="DN29" s="635"/>
      <c r="DO29" s="635"/>
      <c r="DP29" s="635"/>
      <c r="DQ29" s="635"/>
      <c r="DR29" s="635"/>
      <c r="DS29" s="635"/>
      <c r="DT29" s="635"/>
      <c r="DU29" s="635"/>
      <c r="DV29" s="636"/>
      <c r="DW29" s="638">
        <v>16.600000000000001</v>
      </c>
      <c r="DX29" s="639"/>
      <c r="DY29" s="639"/>
      <c r="DZ29" s="639"/>
      <c r="EA29" s="639"/>
      <c r="EB29" s="639"/>
      <c r="EC29" s="669"/>
    </row>
    <row r="30" spans="2:133" ht="11.25" customHeight="1" x14ac:dyDescent="0.15">
      <c r="B30" s="616" t="s">
        <v>304</v>
      </c>
      <c r="C30" s="617"/>
      <c r="D30" s="617"/>
      <c r="E30" s="617"/>
      <c r="F30" s="617"/>
      <c r="G30" s="617"/>
      <c r="H30" s="617"/>
      <c r="I30" s="617"/>
      <c r="J30" s="617"/>
      <c r="K30" s="617"/>
      <c r="L30" s="617"/>
      <c r="M30" s="617"/>
      <c r="N30" s="617"/>
      <c r="O30" s="617"/>
      <c r="P30" s="617"/>
      <c r="Q30" s="618"/>
      <c r="R30" s="637">
        <v>216363</v>
      </c>
      <c r="S30" s="607"/>
      <c r="T30" s="607"/>
      <c r="U30" s="607"/>
      <c r="V30" s="607"/>
      <c r="W30" s="607"/>
      <c r="X30" s="607"/>
      <c r="Y30" s="608"/>
      <c r="Z30" s="656">
        <v>0.6</v>
      </c>
      <c r="AA30" s="656"/>
      <c r="AB30" s="656"/>
      <c r="AC30" s="656"/>
      <c r="AD30" s="657" t="s">
        <v>130</v>
      </c>
      <c r="AE30" s="657"/>
      <c r="AF30" s="657"/>
      <c r="AG30" s="657"/>
      <c r="AH30" s="657"/>
      <c r="AI30" s="657"/>
      <c r="AJ30" s="657"/>
      <c r="AK30" s="657"/>
      <c r="AL30" s="638" t="s">
        <v>130</v>
      </c>
      <c r="AM30" s="641"/>
      <c r="AN30" s="641"/>
      <c r="AO30" s="658"/>
      <c r="AP30" s="691" t="s">
        <v>221</v>
      </c>
      <c r="AQ30" s="692"/>
      <c r="AR30" s="692"/>
      <c r="AS30" s="692"/>
      <c r="AT30" s="692"/>
      <c r="AU30" s="692"/>
      <c r="AV30" s="692"/>
      <c r="AW30" s="692"/>
      <c r="AX30" s="692"/>
      <c r="AY30" s="692"/>
      <c r="AZ30" s="692"/>
      <c r="BA30" s="692"/>
      <c r="BB30" s="692"/>
      <c r="BC30" s="692"/>
      <c r="BD30" s="692"/>
      <c r="BE30" s="692"/>
      <c r="BF30" s="693"/>
      <c r="BG30" s="691" t="s">
        <v>305</v>
      </c>
      <c r="BH30" s="710"/>
      <c r="BI30" s="710"/>
      <c r="BJ30" s="710"/>
      <c r="BK30" s="710"/>
      <c r="BL30" s="710"/>
      <c r="BM30" s="710"/>
      <c r="BN30" s="710"/>
      <c r="BO30" s="710"/>
      <c r="BP30" s="710"/>
      <c r="BQ30" s="711"/>
      <c r="BR30" s="691" t="s">
        <v>306</v>
      </c>
      <c r="BS30" s="710"/>
      <c r="BT30" s="710"/>
      <c r="BU30" s="710"/>
      <c r="BV30" s="710"/>
      <c r="BW30" s="710"/>
      <c r="BX30" s="710"/>
      <c r="BY30" s="710"/>
      <c r="BZ30" s="710"/>
      <c r="CA30" s="710"/>
      <c r="CB30" s="711"/>
      <c r="CD30" s="699"/>
      <c r="CE30" s="700"/>
      <c r="CF30" s="671" t="s">
        <v>307</v>
      </c>
      <c r="CG30" s="672"/>
      <c r="CH30" s="672"/>
      <c r="CI30" s="672"/>
      <c r="CJ30" s="672"/>
      <c r="CK30" s="672"/>
      <c r="CL30" s="672"/>
      <c r="CM30" s="672"/>
      <c r="CN30" s="672"/>
      <c r="CO30" s="672"/>
      <c r="CP30" s="672"/>
      <c r="CQ30" s="673"/>
      <c r="CR30" s="637">
        <v>5265185</v>
      </c>
      <c r="CS30" s="607"/>
      <c r="CT30" s="607"/>
      <c r="CU30" s="607"/>
      <c r="CV30" s="607"/>
      <c r="CW30" s="607"/>
      <c r="CX30" s="607"/>
      <c r="CY30" s="608"/>
      <c r="CZ30" s="638">
        <v>14.6</v>
      </c>
      <c r="DA30" s="639"/>
      <c r="DB30" s="639"/>
      <c r="DC30" s="640"/>
      <c r="DD30" s="606">
        <v>5238258</v>
      </c>
      <c r="DE30" s="607"/>
      <c r="DF30" s="607"/>
      <c r="DG30" s="607"/>
      <c r="DH30" s="607"/>
      <c r="DI30" s="607"/>
      <c r="DJ30" s="607"/>
      <c r="DK30" s="608"/>
      <c r="DL30" s="606">
        <v>2837538</v>
      </c>
      <c r="DM30" s="607"/>
      <c r="DN30" s="607"/>
      <c r="DO30" s="607"/>
      <c r="DP30" s="607"/>
      <c r="DQ30" s="607"/>
      <c r="DR30" s="607"/>
      <c r="DS30" s="607"/>
      <c r="DT30" s="607"/>
      <c r="DU30" s="607"/>
      <c r="DV30" s="608"/>
      <c r="DW30" s="638">
        <v>16.3</v>
      </c>
      <c r="DX30" s="639"/>
      <c r="DY30" s="639"/>
      <c r="DZ30" s="639"/>
      <c r="EA30" s="639"/>
      <c r="EB30" s="639"/>
      <c r="EC30" s="669"/>
    </row>
    <row r="31" spans="2:133" ht="11.25" customHeight="1" x14ac:dyDescent="0.15">
      <c r="B31" s="616" t="s">
        <v>308</v>
      </c>
      <c r="C31" s="617"/>
      <c r="D31" s="617"/>
      <c r="E31" s="617"/>
      <c r="F31" s="617"/>
      <c r="G31" s="617"/>
      <c r="H31" s="617"/>
      <c r="I31" s="617"/>
      <c r="J31" s="617"/>
      <c r="K31" s="617"/>
      <c r="L31" s="617"/>
      <c r="M31" s="617"/>
      <c r="N31" s="617"/>
      <c r="O31" s="617"/>
      <c r="P31" s="617"/>
      <c r="Q31" s="618"/>
      <c r="R31" s="637">
        <v>269714</v>
      </c>
      <c r="S31" s="607"/>
      <c r="T31" s="607"/>
      <c r="U31" s="607"/>
      <c r="V31" s="607"/>
      <c r="W31" s="607"/>
      <c r="X31" s="607"/>
      <c r="Y31" s="608"/>
      <c r="Z31" s="656">
        <v>0.7</v>
      </c>
      <c r="AA31" s="656"/>
      <c r="AB31" s="656"/>
      <c r="AC31" s="656"/>
      <c r="AD31" s="657" t="s">
        <v>130</v>
      </c>
      <c r="AE31" s="657"/>
      <c r="AF31" s="657"/>
      <c r="AG31" s="657"/>
      <c r="AH31" s="657"/>
      <c r="AI31" s="657"/>
      <c r="AJ31" s="657"/>
      <c r="AK31" s="657"/>
      <c r="AL31" s="638" t="s">
        <v>130</v>
      </c>
      <c r="AM31" s="641"/>
      <c r="AN31" s="641"/>
      <c r="AO31" s="658"/>
      <c r="AP31" s="713" t="s">
        <v>309</v>
      </c>
      <c r="AQ31" s="714"/>
      <c r="AR31" s="714"/>
      <c r="AS31" s="714"/>
      <c r="AT31" s="719" t="s">
        <v>310</v>
      </c>
      <c r="AU31" s="367"/>
      <c r="AV31" s="367"/>
      <c r="AW31" s="367"/>
      <c r="AX31" s="703" t="s">
        <v>188</v>
      </c>
      <c r="AY31" s="704"/>
      <c r="AZ31" s="704"/>
      <c r="BA31" s="704"/>
      <c r="BB31" s="704"/>
      <c r="BC31" s="704"/>
      <c r="BD31" s="704"/>
      <c r="BE31" s="704"/>
      <c r="BF31" s="705"/>
      <c r="BG31" s="706">
        <v>98.8</v>
      </c>
      <c r="BH31" s="707"/>
      <c r="BI31" s="707"/>
      <c r="BJ31" s="707"/>
      <c r="BK31" s="707"/>
      <c r="BL31" s="707"/>
      <c r="BM31" s="708">
        <v>94.9</v>
      </c>
      <c r="BN31" s="707"/>
      <c r="BO31" s="707"/>
      <c r="BP31" s="707"/>
      <c r="BQ31" s="709"/>
      <c r="BR31" s="706">
        <v>98.7</v>
      </c>
      <c r="BS31" s="707"/>
      <c r="BT31" s="707"/>
      <c r="BU31" s="707"/>
      <c r="BV31" s="707"/>
      <c r="BW31" s="707"/>
      <c r="BX31" s="708">
        <v>94.7</v>
      </c>
      <c r="BY31" s="707"/>
      <c r="BZ31" s="707"/>
      <c r="CA31" s="707"/>
      <c r="CB31" s="709"/>
      <c r="CD31" s="699"/>
      <c r="CE31" s="700"/>
      <c r="CF31" s="671" t="s">
        <v>311</v>
      </c>
      <c r="CG31" s="672"/>
      <c r="CH31" s="672"/>
      <c r="CI31" s="672"/>
      <c r="CJ31" s="672"/>
      <c r="CK31" s="672"/>
      <c r="CL31" s="672"/>
      <c r="CM31" s="672"/>
      <c r="CN31" s="672"/>
      <c r="CO31" s="672"/>
      <c r="CP31" s="672"/>
      <c r="CQ31" s="673"/>
      <c r="CR31" s="637">
        <v>42437</v>
      </c>
      <c r="CS31" s="635"/>
      <c r="CT31" s="635"/>
      <c r="CU31" s="635"/>
      <c r="CV31" s="635"/>
      <c r="CW31" s="635"/>
      <c r="CX31" s="635"/>
      <c r="CY31" s="636"/>
      <c r="CZ31" s="638">
        <v>0.1</v>
      </c>
      <c r="DA31" s="639"/>
      <c r="DB31" s="639"/>
      <c r="DC31" s="640"/>
      <c r="DD31" s="606">
        <v>42370</v>
      </c>
      <c r="DE31" s="635"/>
      <c r="DF31" s="635"/>
      <c r="DG31" s="635"/>
      <c r="DH31" s="635"/>
      <c r="DI31" s="635"/>
      <c r="DJ31" s="635"/>
      <c r="DK31" s="636"/>
      <c r="DL31" s="606">
        <v>42370</v>
      </c>
      <c r="DM31" s="635"/>
      <c r="DN31" s="635"/>
      <c r="DO31" s="635"/>
      <c r="DP31" s="635"/>
      <c r="DQ31" s="635"/>
      <c r="DR31" s="635"/>
      <c r="DS31" s="635"/>
      <c r="DT31" s="635"/>
      <c r="DU31" s="635"/>
      <c r="DV31" s="636"/>
      <c r="DW31" s="638">
        <v>0.2</v>
      </c>
      <c r="DX31" s="639"/>
      <c r="DY31" s="639"/>
      <c r="DZ31" s="639"/>
      <c r="EA31" s="639"/>
      <c r="EB31" s="639"/>
      <c r="EC31" s="669"/>
    </row>
    <row r="32" spans="2:133" ht="11.25" customHeight="1" x14ac:dyDescent="0.15">
      <c r="B32" s="616" t="s">
        <v>312</v>
      </c>
      <c r="C32" s="617"/>
      <c r="D32" s="617"/>
      <c r="E32" s="617"/>
      <c r="F32" s="617"/>
      <c r="G32" s="617"/>
      <c r="H32" s="617"/>
      <c r="I32" s="617"/>
      <c r="J32" s="617"/>
      <c r="K32" s="617"/>
      <c r="L32" s="617"/>
      <c r="M32" s="617"/>
      <c r="N32" s="617"/>
      <c r="O32" s="617"/>
      <c r="P32" s="617"/>
      <c r="Q32" s="618"/>
      <c r="R32" s="637">
        <v>6652762</v>
      </c>
      <c r="S32" s="607"/>
      <c r="T32" s="607"/>
      <c r="U32" s="607"/>
      <c r="V32" s="607"/>
      <c r="W32" s="607"/>
      <c r="X32" s="607"/>
      <c r="Y32" s="608"/>
      <c r="Z32" s="656">
        <v>17.399999999999999</v>
      </c>
      <c r="AA32" s="656"/>
      <c r="AB32" s="656"/>
      <c r="AC32" s="656"/>
      <c r="AD32" s="657" t="s">
        <v>130</v>
      </c>
      <c r="AE32" s="657"/>
      <c r="AF32" s="657"/>
      <c r="AG32" s="657"/>
      <c r="AH32" s="657"/>
      <c r="AI32" s="657"/>
      <c r="AJ32" s="657"/>
      <c r="AK32" s="657"/>
      <c r="AL32" s="638" t="s">
        <v>130</v>
      </c>
      <c r="AM32" s="641"/>
      <c r="AN32" s="641"/>
      <c r="AO32" s="658"/>
      <c r="AP32" s="715"/>
      <c r="AQ32" s="716"/>
      <c r="AR32" s="716"/>
      <c r="AS32" s="716"/>
      <c r="AT32" s="720"/>
      <c r="AU32" s="363" t="s">
        <v>313</v>
      </c>
      <c r="AV32" s="363"/>
      <c r="AW32" s="363"/>
      <c r="AX32" s="616" t="s">
        <v>314</v>
      </c>
      <c r="AY32" s="617"/>
      <c r="AZ32" s="617"/>
      <c r="BA32" s="617"/>
      <c r="BB32" s="617"/>
      <c r="BC32" s="617"/>
      <c r="BD32" s="617"/>
      <c r="BE32" s="617"/>
      <c r="BF32" s="618"/>
      <c r="BG32" s="695">
        <v>99.2</v>
      </c>
      <c r="BH32" s="635"/>
      <c r="BI32" s="635"/>
      <c r="BJ32" s="635"/>
      <c r="BK32" s="635"/>
      <c r="BL32" s="635"/>
      <c r="BM32" s="641">
        <v>97.1</v>
      </c>
      <c r="BN32" s="696"/>
      <c r="BO32" s="696"/>
      <c r="BP32" s="696"/>
      <c r="BQ32" s="674"/>
      <c r="BR32" s="695">
        <v>99.1</v>
      </c>
      <c r="BS32" s="635"/>
      <c r="BT32" s="635"/>
      <c r="BU32" s="635"/>
      <c r="BV32" s="635"/>
      <c r="BW32" s="635"/>
      <c r="BX32" s="641">
        <v>97</v>
      </c>
      <c r="BY32" s="696"/>
      <c r="BZ32" s="696"/>
      <c r="CA32" s="696"/>
      <c r="CB32" s="674"/>
      <c r="CD32" s="701"/>
      <c r="CE32" s="702"/>
      <c r="CF32" s="671" t="s">
        <v>315</v>
      </c>
      <c r="CG32" s="672"/>
      <c r="CH32" s="672"/>
      <c r="CI32" s="672"/>
      <c r="CJ32" s="672"/>
      <c r="CK32" s="672"/>
      <c r="CL32" s="672"/>
      <c r="CM32" s="672"/>
      <c r="CN32" s="672"/>
      <c r="CO32" s="672"/>
      <c r="CP32" s="672"/>
      <c r="CQ32" s="673"/>
      <c r="CR32" s="637" t="s">
        <v>130</v>
      </c>
      <c r="CS32" s="607"/>
      <c r="CT32" s="607"/>
      <c r="CU32" s="607"/>
      <c r="CV32" s="607"/>
      <c r="CW32" s="607"/>
      <c r="CX32" s="607"/>
      <c r="CY32" s="608"/>
      <c r="CZ32" s="638" t="s">
        <v>130</v>
      </c>
      <c r="DA32" s="639"/>
      <c r="DB32" s="639"/>
      <c r="DC32" s="640"/>
      <c r="DD32" s="606" t="s">
        <v>130</v>
      </c>
      <c r="DE32" s="607"/>
      <c r="DF32" s="607"/>
      <c r="DG32" s="607"/>
      <c r="DH32" s="607"/>
      <c r="DI32" s="607"/>
      <c r="DJ32" s="607"/>
      <c r="DK32" s="608"/>
      <c r="DL32" s="606" t="s">
        <v>130</v>
      </c>
      <c r="DM32" s="607"/>
      <c r="DN32" s="607"/>
      <c r="DO32" s="607"/>
      <c r="DP32" s="607"/>
      <c r="DQ32" s="607"/>
      <c r="DR32" s="607"/>
      <c r="DS32" s="607"/>
      <c r="DT32" s="607"/>
      <c r="DU32" s="607"/>
      <c r="DV32" s="608"/>
      <c r="DW32" s="638" t="s">
        <v>130</v>
      </c>
      <c r="DX32" s="639"/>
      <c r="DY32" s="639"/>
      <c r="DZ32" s="639"/>
      <c r="EA32" s="639"/>
      <c r="EB32" s="639"/>
      <c r="EC32" s="669"/>
    </row>
    <row r="33" spans="2:133" ht="11.25" customHeight="1" x14ac:dyDescent="0.15">
      <c r="B33" s="688" t="s">
        <v>316</v>
      </c>
      <c r="C33" s="689"/>
      <c r="D33" s="689"/>
      <c r="E33" s="689"/>
      <c r="F33" s="689"/>
      <c r="G33" s="689"/>
      <c r="H33" s="689"/>
      <c r="I33" s="689"/>
      <c r="J33" s="689"/>
      <c r="K33" s="689"/>
      <c r="L33" s="689"/>
      <c r="M33" s="689"/>
      <c r="N33" s="689"/>
      <c r="O33" s="689"/>
      <c r="P33" s="689"/>
      <c r="Q33" s="690"/>
      <c r="R33" s="637" t="s">
        <v>130</v>
      </c>
      <c r="S33" s="607"/>
      <c r="T33" s="607"/>
      <c r="U33" s="607"/>
      <c r="V33" s="607"/>
      <c r="W33" s="607"/>
      <c r="X33" s="607"/>
      <c r="Y33" s="608"/>
      <c r="Z33" s="656" t="s">
        <v>130</v>
      </c>
      <c r="AA33" s="656"/>
      <c r="AB33" s="656"/>
      <c r="AC33" s="656"/>
      <c r="AD33" s="657" t="s">
        <v>130</v>
      </c>
      <c r="AE33" s="657"/>
      <c r="AF33" s="657"/>
      <c r="AG33" s="657"/>
      <c r="AH33" s="657"/>
      <c r="AI33" s="657"/>
      <c r="AJ33" s="657"/>
      <c r="AK33" s="657"/>
      <c r="AL33" s="638" t="s">
        <v>130</v>
      </c>
      <c r="AM33" s="641"/>
      <c r="AN33" s="641"/>
      <c r="AO33" s="658"/>
      <c r="AP33" s="717"/>
      <c r="AQ33" s="718"/>
      <c r="AR33" s="718"/>
      <c r="AS33" s="718"/>
      <c r="AT33" s="721"/>
      <c r="AU33" s="361"/>
      <c r="AV33" s="361"/>
      <c r="AW33" s="361"/>
      <c r="AX33" s="619" t="s">
        <v>317</v>
      </c>
      <c r="AY33" s="620"/>
      <c r="AZ33" s="620"/>
      <c r="BA33" s="620"/>
      <c r="BB33" s="620"/>
      <c r="BC33" s="620"/>
      <c r="BD33" s="620"/>
      <c r="BE33" s="620"/>
      <c r="BF33" s="621"/>
      <c r="BG33" s="694">
        <v>98.4</v>
      </c>
      <c r="BH33" s="623"/>
      <c r="BI33" s="623"/>
      <c r="BJ33" s="623"/>
      <c r="BK33" s="623"/>
      <c r="BL33" s="623"/>
      <c r="BM33" s="647">
        <v>92.6</v>
      </c>
      <c r="BN33" s="623"/>
      <c r="BO33" s="623"/>
      <c r="BP33" s="623"/>
      <c r="BQ33" s="668"/>
      <c r="BR33" s="694">
        <v>98.3</v>
      </c>
      <c r="BS33" s="623"/>
      <c r="BT33" s="623"/>
      <c r="BU33" s="623"/>
      <c r="BV33" s="623"/>
      <c r="BW33" s="623"/>
      <c r="BX33" s="647">
        <v>92.5</v>
      </c>
      <c r="BY33" s="623"/>
      <c r="BZ33" s="623"/>
      <c r="CA33" s="623"/>
      <c r="CB33" s="668"/>
      <c r="CD33" s="671" t="s">
        <v>318</v>
      </c>
      <c r="CE33" s="672"/>
      <c r="CF33" s="672"/>
      <c r="CG33" s="672"/>
      <c r="CH33" s="672"/>
      <c r="CI33" s="672"/>
      <c r="CJ33" s="672"/>
      <c r="CK33" s="672"/>
      <c r="CL33" s="672"/>
      <c r="CM33" s="672"/>
      <c r="CN33" s="672"/>
      <c r="CO33" s="672"/>
      <c r="CP33" s="672"/>
      <c r="CQ33" s="673"/>
      <c r="CR33" s="637">
        <v>12843493</v>
      </c>
      <c r="CS33" s="635"/>
      <c r="CT33" s="635"/>
      <c r="CU33" s="635"/>
      <c r="CV33" s="635"/>
      <c r="CW33" s="635"/>
      <c r="CX33" s="635"/>
      <c r="CY33" s="636"/>
      <c r="CZ33" s="638">
        <v>35.700000000000003</v>
      </c>
      <c r="DA33" s="639"/>
      <c r="DB33" s="639"/>
      <c r="DC33" s="640"/>
      <c r="DD33" s="606">
        <v>9033008</v>
      </c>
      <c r="DE33" s="635"/>
      <c r="DF33" s="635"/>
      <c r="DG33" s="635"/>
      <c r="DH33" s="635"/>
      <c r="DI33" s="635"/>
      <c r="DJ33" s="635"/>
      <c r="DK33" s="636"/>
      <c r="DL33" s="606">
        <v>6626236</v>
      </c>
      <c r="DM33" s="635"/>
      <c r="DN33" s="635"/>
      <c r="DO33" s="635"/>
      <c r="DP33" s="635"/>
      <c r="DQ33" s="635"/>
      <c r="DR33" s="635"/>
      <c r="DS33" s="635"/>
      <c r="DT33" s="635"/>
      <c r="DU33" s="635"/>
      <c r="DV33" s="636"/>
      <c r="DW33" s="638">
        <v>38.200000000000003</v>
      </c>
      <c r="DX33" s="639"/>
      <c r="DY33" s="639"/>
      <c r="DZ33" s="639"/>
      <c r="EA33" s="639"/>
      <c r="EB33" s="639"/>
      <c r="EC33" s="669"/>
    </row>
    <row r="34" spans="2:133" ht="11.25" customHeight="1" x14ac:dyDescent="0.15">
      <c r="B34" s="616" t="s">
        <v>319</v>
      </c>
      <c r="C34" s="617"/>
      <c r="D34" s="617"/>
      <c r="E34" s="617"/>
      <c r="F34" s="617"/>
      <c r="G34" s="617"/>
      <c r="H34" s="617"/>
      <c r="I34" s="617"/>
      <c r="J34" s="617"/>
      <c r="K34" s="617"/>
      <c r="L34" s="617"/>
      <c r="M34" s="617"/>
      <c r="N34" s="617"/>
      <c r="O34" s="617"/>
      <c r="P34" s="617"/>
      <c r="Q34" s="618"/>
      <c r="R34" s="637">
        <v>2849472</v>
      </c>
      <c r="S34" s="607"/>
      <c r="T34" s="607"/>
      <c r="U34" s="607"/>
      <c r="V34" s="607"/>
      <c r="W34" s="607"/>
      <c r="X34" s="607"/>
      <c r="Y34" s="608"/>
      <c r="Z34" s="656">
        <v>7.5</v>
      </c>
      <c r="AA34" s="656"/>
      <c r="AB34" s="656"/>
      <c r="AC34" s="656"/>
      <c r="AD34" s="657" t="s">
        <v>130</v>
      </c>
      <c r="AE34" s="657"/>
      <c r="AF34" s="657"/>
      <c r="AG34" s="657"/>
      <c r="AH34" s="657"/>
      <c r="AI34" s="657"/>
      <c r="AJ34" s="657"/>
      <c r="AK34" s="657"/>
      <c r="AL34" s="638" t="s">
        <v>130</v>
      </c>
      <c r="AM34" s="641"/>
      <c r="AN34" s="641"/>
      <c r="AO34" s="658"/>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1" t="s">
        <v>320</v>
      </c>
      <c r="CE34" s="672"/>
      <c r="CF34" s="672"/>
      <c r="CG34" s="672"/>
      <c r="CH34" s="672"/>
      <c r="CI34" s="672"/>
      <c r="CJ34" s="672"/>
      <c r="CK34" s="672"/>
      <c r="CL34" s="672"/>
      <c r="CM34" s="672"/>
      <c r="CN34" s="672"/>
      <c r="CO34" s="672"/>
      <c r="CP34" s="672"/>
      <c r="CQ34" s="673"/>
      <c r="CR34" s="637">
        <v>3795968</v>
      </c>
      <c r="CS34" s="607"/>
      <c r="CT34" s="607"/>
      <c r="CU34" s="607"/>
      <c r="CV34" s="607"/>
      <c r="CW34" s="607"/>
      <c r="CX34" s="607"/>
      <c r="CY34" s="608"/>
      <c r="CZ34" s="638">
        <v>10.5</v>
      </c>
      <c r="DA34" s="639"/>
      <c r="DB34" s="639"/>
      <c r="DC34" s="640"/>
      <c r="DD34" s="606">
        <v>2240842</v>
      </c>
      <c r="DE34" s="607"/>
      <c r="DF34" s="607"/>
      <c r="DG34" s="607"/>
      <c r="DH34" s="607"/>
      <c r="DI34" s="607"/>
      <c r="DJ34" s="607"/>
      <c r="DK34" s="608"/>
      <c r="DL34" s="606">
        <v>1960542</v>
      </c>
      <c r="DM34" s="607"/>
      <c r="DN34" s="607"/>
      <c r="DO34" s="607"/>
      <c r="DP34" s="607"/>
      <c r="DQ34" s="607"/>
      <c r="DR34" s="607"/>
      <c r="DS34" s="607"/>
      <c r="DT34" s="607"/>
      <c r="DU34" s="607"/>
      <c r="DV34" s="608"/>
      <c r="DW34" s="638">
        <v>11.3</v>
      </c>
      <c r="DX34" s="639"/>
      <c r="DY34" s="639"/>
      <c r="DZ34" s="639"/>
      <c r="EA34" s="639"/>
      <c r="EB34" s="639"/>
      <c r="EC34" s="669"/>
    </row>
    <row r="35" spans="2:133" ht="11.25" customHeight="1" x14ac:dyDescent="0.15">
      <c r="B35" s="616" t="s">
        <v>321</v>
      </c>
      <c r="C35" s="617"/>
      <c r="D35" s="617"/>
      <c r="E35" s="617"/>
      <c r="F35" s="617"/>
      <c r="G35" s="617"/>
      <c r="H35" s="617"/>
      <c r="I35" s="617"/>
      <c r="J35" s="617"/>
      <c r="K35" s="617"/>
      <c r="L35" s="617"/>
      <c r="M35" s="617"/>
      <c r="N35" s="617"/>
      <c r="O35" s="617"/>
      <c r="P35" s="617"/>
      <c r="Q35" s="618"/>
      <c r="R35" s="637">
        <v>48198</v>
      </c>
      <c r="S35" s="607"/>
      <c r="T35" s="607"/>
      <c r="U35" s="607"/>
      <c r="V35" s="607"/>
      <c r="W35" s="607"/>
      <c r="X35" s="607"/>
      <c r="Y35" s="608"/>
      <c r="Z35" s="656">
        <v>0.1</v>
      </c>
      <c r="AA35" s="656"/>
      <c r="AB35" s="656"/>
      <c r="AC35" s="656"/>
      <c r="AD35" s="657" t="s">
        <v>130</v>
      </c>
      <c r="AE35" s="657"/>
      <c r="AF35" s="657"/>
      <c r="AG35" s="657"/>
      <c r="AH35" s="657"/>
      <c r="AI35" s="657"/>
      <c r="AJ35" s="657"/>
      <c r="AK35" s="657"/>
      <c r="AL35" s="638" t="s">
        <v>130</v>
      </c>
      <c r="AM35" s="641"/>
      <c r="AN35" s="641"/>
      <c r="AO35" s="658"/>
      <c r="AP35" s="218"/>
      <c r="AQ35" s="691" t="s">
        <v>322</v>
      </c>
      <c r="AR35" s="692"/>
      <c r="AS35" s="692"/>
      <c r="AT35" s="692"/>
      <c r="AU35" s="692"/>
      <c r="AV35" s="692"/>
      <c r="AW35" s="692"/>
      <c r="AX35" s="692"/>
      <c r="AY35" s="692"/>
      <c r="AZ35" s="692"/>
      <c r="BA35" s="692"/>
      <c r="BB35" s="692"/>
      <c r="BC35" s="692"/>
      <c r="BD35" s="692"/>
      <c r="BE35" s="692"/>
      <c r="BF35" s="693"/>
      <c r="BG35" s="691" t="s">
        <v>323</v>
      </c>
      <c r="BH35" s="692"/>
      <c r="BI35" s="692"/>
      <c r="BJ35" s="692"/>
      <c r="BK35" s="692"/>
      <c r="BL35" s="692"/>
      <c r="BM35" s="692"/>
      <c r="BN35" s="692"/>
      <c r="BO35" s="692"/>
      <c r="BP35" s="692"/>
      <c r="BQ35" s="692"/>
      <c r="BR35" s="692"/>
      <c r="BS35" s="692"/>
      <c r="BT35" s="692"/>
      <c r="BU35" s="692"/>
      <c r="BV35" s="692"/>
      <c r="BW35" s="692"/>
      <c r="BX35" s="692"/>
      <c r="BY35" s="692"/>
      <c r="BZ35" s="692"/>
      <c r="CA35" s="692"/>
      <c r="CB35" s="693"/>
      <c r="CD35" s="671" t="s">
        <v>324</v>
      </c>
      <c r="CE35" s="672"/>
      <c r="CF35" s="672"/>
      <c r="CG35" s="672"/>
      <c r="CH35" s="672"/>
      <c r="CI35" s="672"/>
      <c r="CJ35" s="672"/>
      <c r="CK35" s="672"/>
      <c r="CL35" s="672"/>
      <c r="CM35" s="672"/>
      <c r="CN35" s="672"/>
      <c r="CO35" s="672"/>
      <c r="CP35" s="672"/>
      <c r="CQ35" s="673"/>
      <c r="CR35" s="637">
        <v>265347</v>
      </c>
      <c r="CS35" s="635"/>
      <c r="CT35" s="635"/>
      <c r="CU35" s="635"/>
      <c r="CV35" s="635"/>
      <c r="CW35" s="635"/>
      <c r="CX35" s="635"/>
      <c r="CY35" s="636"/>
      <c r="CZ35" s="638">
        <v>0.7</v>
      </c>
      <c r="DA35" s="639"/>
      <c r="DB35" s="639"/>
      <c r="DC35" s="640"/>
      <c r="DD35" s="606">
        <v>227784</v>
      </c>
      <c r="DE35" s="635"/>
      <c r="DF35" s="635"/>
      <c r="DG35" s="635"/>
      <c r="DH35" s="635"/>
      <c r="DI35" s="635"/>
      <c r="DJ35" s="635"/>
      <c r="DK35" s="636"/>
      <c r="DL35" s="606">
        <v>225947</v>
      </c>
      <c r="DM35" s="635"/>
      <c r="DN35" s="635"/>
      <c r="DO35" s="635"/>
      <c r="DP35" s="635"/>
      <c r="DQ35" s="635"/>
      <c r="DR35" s="635"/>
      <c r="DS35" s="635"/>
      <c r="DT35" s="635"/>
      <c r="DU35" s="635"/>
      <c r="DV35" s="636"/>
      <c r="DW35" s="638">
        <v>1.3</v>
      </c>
      <c r="DX35" s="639"/>
      <c r="DY35" s="639"/>
      <c r="DZ35" s="639"/>
      <c r="EA35" s="639"/>
      <c r="EB35" s="639"/>
      <c r="EC35" s="669"/>
    </row>
    <row r="36" spans="2:133" ht="11.25" customHeight="1" x14ac:dyDescent="0.15">
      <c r="B36" s="616" t="s">
        <v>325</v>
      </c>
      <c r="C36" s="617"/>
      <c r="D36" s="617"/>
      <c r="E36" s="617"/>
      <c r="F36" s="617"/>
      <c r="G36" s="617"/>
      <c r="H36" s="617"/>
      <c r="I36" s="617"/>
      <c r="J36" s="617"/>
      <c r="K36" s="617"/>
      <c r="L36" s="617"/>
      <c r="M36" s="617"/>
      <c r="N36" s="617"/>
      <c r="O36" s="617"/>
      <c r="P36" s="617"/>
      <c r="Q36" s="618"/>
      <c r="R36" s="637">
        <v>655543</v>
      </c>
      <c r="S36" s="607"/>
      <c r="T36" s="607"/>
      <c r="U36" s="607"/>
      <c r="V36" s="607"/>
      <c r="W36" s="607"/>
      <c r="X36" s="607"/>
      <c r="Y36" s="608"/>
      <c r="Z36" s="656">
        <v>1.7</v>
      </c>
      <c r="AA36" s="656"/>
      <c r="AB36" s="656"/>
      <c r="AC36" s="656"/>
      <c r="AD36" s="657" t="s">
        <v>130</v>
      </c>
      <c r="AE36" s="657"/>
      <c r="AF36" s="657"/>
      <c r="AG36" s="657"/>
      <c r="AH36" s="657"/>
      <c r="AI36" s="657"/>
      <c r="AJ36" s="657"/>
      <c r="AK36" s="657"/>
      <c r="AL36" s="638" t="s">
        <v>130</v>
      </c>
      <c r="AM36" s="641"/>
      <c r="AN36" s="641"/>
      <c r="AO36" s="658"/>
      <c r="AP36" s="218"/>
      <c r="AQ36" s="679" t="s">
        <v>326</v>
      </c>
      <c r="AR36" s="680"/>
      <c r="AS36" s="680"/>
      <c r="AT36" s="680"/>
      <c r="AU36" s="680"/>
      <c r="AV36" s="680"/>
      <c r="AW36" s="680"/>
      <c r="AX36" s="680"/>
      <c r="AY36" s="681"/>
      <c r="AZ36" s="682">
        <v>3375405</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239125</v>
      </c>
      <c r="BW36" s="683"/>
      <c r="BX36" s="683"/>
      <c r="BY36" s="683"/>
      <c r="BZ36" s="683"/>
      <c r="CA36" s="683"/>
      <c r="CB36" s="684"/>
      <c r="CD36" s="671" t="s">
        <v>328</v>
      </c>
      <c r="CE36" s="672"/>
      <c r="CF36" s="672"/>
      <c r="CG36" s="672"/>
      <c r="CH36" s="672"/>
      <c r="CI36" s="672"/>
      <c r="CJ36" s="672"/>
      <c r="CK36" s="672"/>
      <c r="CL36" s="672"/>
      <c r="CM36" s="672"/>
      <c r="CN36" s="672"/>
      <c r="CO36" s="672"/>
      <c r="CP36" s="672"/>
      <c r="CQ36" s="673"/>
      <c r="CR36" s="637">
        <v>4774151</v>
      </c>
      <c r="CS36" s="607"/>
      <c r="CT36" s="607"/>
      <c r="CU36" s="607"/>
      <c r="CV36" s="607"/>
      <c r="CW36" s="607"/>
      <c r="CX36" s="607"/>
      <c r="CY36" s="608"/>
      <c r="CZ36" s="638">
        <v>13.3</v>
      </c>
      <c r="DA36" s="639"/>
      <c r="DB36" s="639"/>
      <c r="DC36" s="640"/>
      <c r="DD36" s="606">
        <v>3368363</v>
      </c>
      <c r="DE36" s="607"/>
      <c r="DF36" s="607"/>
      <c r="DG36" s="607"/>
      <c r="DH36" s="607"/>
      <c r="DI36" s="607"/>
      <c r="DJ36" s="607"/>
      <c r="DK36" s="608"/>
      <c r="DL36" s="606">
        <v>2527769</v>
      </c>
      <c r="DM36" s="607"/>
      <c r="DN36" s="607"/>
      <c r="DO36" s="607"/>
      <c r="DP36" s="607"/>
      <c r="DQ36" s="607"/>
      <c r="DR36" s="607"/>
      <c r="DS36" s="607"/>
      <c r="DT36" s="607"/>
      <c r="DU36" s="607"/>
      <c r="DV36" s="608"/>
      <c r="DW36" s="638">
        <v>14.6</v>
      </c>
      <c r="DX36" s="639"/>
      <c r="DY36" s="639"/>
      <c r="DZ36" s="639"/>
      <c r="EA36" s="639"/>
      <c r="EB36" s="639"/>
      <c r="EC36" s="669"/>
    </row>
    <row r="37" spans="2:133" ht="11.25" customHeight="1" x14ac:dyDescent="0.15">
      <c r="B37" s="616" t="s">
        <v>329</v>
      </c>
      <c r="C37" s="617"/>
      <c r="D37" s="617"/>
      <c r="E37" s="617"/>
      <c r="F37" s="617"/>
      <c r="G37" s="617"/>
      <c r="H37" s="617"/>
      <c r="I37" s="617"/>
      <c r="J37" s="617"/>
      <c r="K37" s="617"/>
      <c r="L37" s="617"/>
      <c r="M37" s="617"/>
      <c r="N37" s="617"/>
      <c r="O37" s="617"/>
      <c r="P37" s="617"/>
      <c r="Q37" s="618"/>
      <c r="R37" s="637">
        <v>2003112</v>
      </c>
      <c r="S37" s="607"/>
      <c r="T37" s="607"/>
      <c r="U37" s="607"/>
      <c r="V37" s="607"/>
      <c r="W37" s="607"/>
      <c r="X37" s="607"/>
      <c r="Y37" s="608"/>
      <c r="Z37" s="656">
        <v>5.2</v>
      </c>
      <c r="AA37" s="656"/>
      <c r="AB37" s="656"/>
      <c r="AC37" s="656"/>
      <c r="AD37" s="657" t="s">
        <v>130</v>
      </c>
      <c r="AE37" s="657"/>
      <c r="AF37" s="657"/>
      <c r="AG37" s="657"/>
      <c r="AH37" s="657"/>
      <c r="AI37" s="657"/>
      <c r="AJ37" s="657"/>
      <c r="AK37" s="657"/>
      <c r="AL37" s="638" t="s">
        <v>130</v>
      </c>
      <c r="AM37" s="641"/>
      <c r="AN37" s="641"/>
      <c r="AO37" s="658"/>
      <c r="AQ37" s="665" t="s">
        <v>330</v>
      </c>
      <c r="AR37" s="666"/>
      <c r="AS37" s="666"/>
      <c r="AT37" s="666"/>
      <c r="AU37" s="666"/>
      <c r="AV37" s="666"/>
      <c r="AW37" s="666"/>
      <c r="AX37" s="666"/>
      <c r="AY37" s="667"/>
      <c r="AZ37" s="637">
        <v>433446</v>
      </c>
      <c r="BA37" s="607"/>
      <c r="BB37" s="607"/>
      <c r="BC37" s="607"/>
      <c r="BD37" s="635"/>
      <c r="BE37" s="635"/>
      <c r="BF37" s="674"/>
      <c r="BG37" s="671" t="s">
        <v>331</v>
      </c>
      <c r="BH37" s="672"/>
      <c r="BI37" s="672"/>
      <c r="BJ37" s="672"/>
      <c r="BK37" s="672"/>
      <c r="BL37" s="672"/>
      <c r="BM37" s="672"/>
      <c r="BN37" s="672"/>
      <c r="BO37" s="672"/>
      <c r="BP37" s="672"/>
      <c r="BQ37" s="672"/>
      <c r="BR37" s="672"/>
      <c r="BS37" s="672"/>
      <c r="BT37" s="672"/>
      <c r="BU37" s="673"/>
      <c r="BV37" s="637">
        <v>133262</v>
      </c>
      <c r="BW37" s="607"/>
      <c r="BX37" s="607"/>
      <c r="BY37" s="607"/>
      <c r="BZ37" s="607"/>
      <c r="CA37" s="607"/>
      <c r="CB37" s="670"/>
      <c r="CD37" s="671" t="s">
        <v>332</v>
      </c>
      <c r="CE37" s="672"/>
      <c r="CF37" s="672"/>
      <c r="CG37" s="672"/>
      <c r="CH37" s="672"/>
      <c r="CI37" s="672"/>
      <c r="CJ37" s="672"/>
      <c r="CK37" s="672"/>
      <c r="CL37" s="672"/>
      <c r="CM37" s="672"/>
      <c r="CN37" s="672"/>
      <c r="CO37" s="672"/>
      <c r="CP37" s="672"/>
      <c r="CQ37" s="673"/>
      <c r="CR37" s="637">
        <v>1426437</v>
      </c>
      <c r="CS37" s="635"/>
      <c r="CT37" s="635"/>
      <c r="CU37" s="635"/>
      <c r="CV37" s="635"/>
      <c r="CW37" s="635"/>
      <c r="CX37" s="635"/>
      <c r="CY37" s="636"/>
      <c r="CZ37" s="638">
        <v>4</v>
      </c>
      <c r="DA37" s="639"/>
      <c r="DB37" s="639"/>
      <c r="DC37" s="640"/>
      <c r="DD37" s="606">
        <v>1214457</v>
      </c>
      <c r="DE37" s="635"/>
      <c r="DF37" s="635"/>
      <c r="DG37" s="635"/>
      <c r="DH37" s="635"/>
      <c r="DI37" s="635"/>
      <c r="DJ37" s="635"/>
      <c r="DK37" s="636"/>
      <c r="DL37" s="606">
        <v>1044392</v>
      </c>
      <c r="DM37" s="635"/>
      <c r="DN37" s="635"/>
      <c r="DO37" s="635"/>
      <c r="DP37" s="635"/>
      <c r="DQ37" s="635"/>
      <c r="DR37" s="635"/>
      <c r="DS37" s="635"/>
      <c r="DT37" s="635"/>
      <c r="DU37" s="635"/>
      <c r="DV37" s="636"/>
      <c r="DW37" s="638">
        <v>6</v>
      </c>
      <c r="DX37" s="639"/>
      <c r="DY37" s="639"/>
      <c r="DZ37" s="639"/>
      <c r="EA37" s="639"/>
      <c r="EB37" s="639"/>
      <c r="EC37" s="669"/>
    </row>
    <row r="38" spans="2:133" ht="11.25" customHeight="1" x14ac:dyDescent="0.15">
      <c r="B38" s="616" t="s">
        <v>333</v>
      </c>
      <c r="C38" s="617"/>
      <c r="D38" s="617"/>
      <c r="E38" s="617"/>
      <c r="F38" s="617"/>
      <c r="G38" s="617"/>
      <c r="H38" s="617"/>
      <c r="I38" s="617"/>
      <c r="J38" s="617"/>
      <c r="K38" s="617"/>
      <c r="L38" s="617"/>
      <c r="M38" s="617"/>
      <c r="N38" s="617"/>
      <c r="O38" s="617"/>
      <c r="P38" s="617"/>
      <c r="Q38" s="618"/>
      <c r="R38" s="637">
        <v>2513910</v>
      </c>
      <c r="S38" s="607"/>
      <c r="T38" s="607"/>
      <c r="U38" s="607"/>
      <c r="V38" s="607"/>
      <c r="W38" s="607"/>
      <c r="X38" s="607"/>
      <c r="Y38" s="608"/>
      <c r="Z38" s="656">
        <v>6.6</v>
      </c>
      <c r="AA38" s="656"/>
      <c r="AB38" s="656"/>
      <c r="AC38" s="656"/>
      <c r="AD38" s="657" t="s">
        <v>130</v>
      </c>
      <c r="AE38" s="657"/>
      <c r="AF38" s="657"/>
      <c r="AG38" s="657"/>
      <c r="AH38" s="657"/>
      <c r="AI38" s="657"/>
      <c r="AJ38" s="657"/>
      <c r="AK38" s="657"/>
      <c r="AL38" s="638" t="s">
        <v>130</v>
      </c>
      <c r="AM38" s="641"/>
      <c r="AN38" s="641"/>
      <c r="AO38" s="658"/>
      <c r="AQ38" s="665" t="s">
        <v>334</v>
      </c>
      <c r="AR38" s="666"/>
      <c r="AS38" s="666"/>
      <c r="AT38" s="666"/>
      <c r="AU38" s="666"/>
      <c r="AV38" s="666"/>
      <c r="AW38" s="666"/>
      <c r="AX38" s="666"/>
      <c r="AY38" s="667"/>
      <c r="AZ38" s="637">
        <v>387403</v>
      </c>
      <c r="BA38" s="607"/>
      <c r="BB38" s="607"/>
      <c r="BC38" s="607"/>
      <c r="BD38" s="635"/>
      <c r="BE38" s="635"/>
      <c r="BF38" s="674"/>
      <c r="BG38" s="671" t="s">
        <v>335</v>
      </c>
      <c r="BH38" s="672"/>
      <c r="BI38" s="672"/>
      <c r="BJ38" s="672"/>
      <c r="BK38" s="672"/>
      <c r="BL38" s="672"/>
      <c r="BM38" s="672"/>
      <c r="BN38" s="672"/>
      <c r="BO38" s="672"/>
      <c r="BP38" s="672"/>
      <c r="BQ38" s="672"/>
      <c r="BR38" s="672"/>
      <c r="BS38" s="672"/>
      <c r="BT38" s="672"/>
      <c r="BU38" s="673"/>
      <c r="BV38" s="637">
        <v>8185</v>
      </c>
      <c r="BW38" s="607"/>
      <c r="BX38" s="607"/>
      <c r="BY38" s="607"/>
      <c r="BZ38" s="607"/>
      <c r="CA38" s="607"/>
      <c r="CB38" s="670"/>
      <c r="CD38" s="671" t="s">
        <v>336</v>
      </c>
      <c r="CE38" s="672"/>
      <c r="CF38" s="672"/>
      <c r="CG38" s="672"/>
      <c r="CH38" s="672"/>
      <c r="CI38" s="672"/>
      <c r="CJ38" s="672"/>
      <c r="CK38" s="672"/>
      <c r="CL38" s="672"/>
      <c r="CM38" s="672"/>
      <c r="CN38" s="672"/>
      <c r="CO38" s="672"/>
      <c r="CP38" s="672"/>
      <c r="CQ38" s="673"/>
      <c r="CR38" s="637">
        <v>2516434</v>
      </c>
      <c r="CS38" s="607"/>
      <c r="CT38" s="607"/>
      <c r="CU38" s="607"/>
      <c r="CV38" s="607"/>
      <c r="CW38" s="607"/>
      <c r="CX38" s="607"/>
      <c r="CY38" s="608"/>
      <c r="CZ38" s="638">
        <v>7</v>
      </c>
      <c r="DA38" s="639"/>
      <c r="DB38" s="639"/>
      <c r="DC38" s="640"/>
      <c r="DD38" s="606">
        <v>2059688</v>
      </c>
      <c r="DE38" s="607"/>
      <c r="DF38" s="607"/>
      <c r="DG38" s="607"/>
      <c r="DH38" s="607"/>
      <c r="DI38" s="607"/>
      <c r="DJ38" s="607"/>
      <c r="DK38" s="608"/>
      <c r="DL38" s="606">
        <v>1911978</v>
      </c>
      <c r="DM38" s="607"/>
      <c r="DN38" s="607"/>
      <c r="DO38" s="607"/>
      <c r="DP38" s="607"/>
      <c r="DQ38" s="607"/>
      <c r="DR38" s="607"/>
      <c r="DS38" s="607"/>
      <c r="DT38" s="607"/>
      <c r="DU38" s="607"/>
      <c r="DV38" s="608"/>
      <c r="DW38" s="638">
        <v>11</v>
      </c>
      <c r="DX38" s="639"/>
      <c r="DY38" s="639"/>
      <c r="DZ38" s="639"/>
      <c r="EA38" s="639"/>
      <c r="EB38" s="639"/>
      <c r="EC38" s="669"/>
    </row>
    <row r="39" spans="2:133" ht="11.25" customHeight="1" x14ac:dyDescent="0.15">
      <c r="B39" s="616" t="s">
        <v>337</v>
      </c>
      <c r="C39" s="617"/>
      <c r="D39" s="617"/>
      <c r="E39" s="617"/>
      <c r="F39" s="617"/>
      <c r="G39" s="617"/>
      <c r="H39" s="617"/>
      <c r="I39" s="617"/>
      <c r="J39" s="617"/>
      <c r="K39" s="617"/>
      <c r="L39" s="617"/>
      <c r="M39" s="617"/>
      <c r="N39" s="617"/>
      <c r="O39" s="617"/>
      <c r="P39" s="617"/>
      <c r="Q39" s="618"/>
      <c r="R39" s="637">
        <v>289423</v>
      </c>
      <c r="S39" s="607"/>
      <c r="T39" s="607"/>
      <c r="U39" s="607"/>
      <c r="V39" s="607"/>
      <c r="W39" s="607"/>
      <c r="X39" s="607"/>
      <c r="Y39" s="608"/>
      <c r="Z39" s="656">
        <v>0.8</v>
      </c>
      <c r="AA39" s="656"/>
      <c r="AB39" s="656"/>
      <c r="AC39" s="656"/>
      <c r="AD39" s="657">
        <v>71</v>
      </c>
      <c r="AE39" s="657"/>
      <c r="AF39" s="657"/>
      <c r="AG39" s="657"/>
      <c r="AH39" s="657"/>
      <c r="AI39" s="657"/>
      <c r="AJ39" s="657"/>
      <c r="AK39" s="657"/>
      <c r="AL39" s="638">
        <v>0</v>
      </c>
      <c r="AM39" s="641"/>
      <c r="AN39" s="641"/>
      <c r="AO39" s="658"/>
      <c r="AQ39" s="665" t="s">
        <v>338</v>
      </c>
      <c r="AR39" s="666"/>
      <c r="AS39" s="666"/>
      <c r="AT39" s="666"/>
      <c r="AU39" s="666"/>
      <c r="AV39" s="666"/>
      <c r="AW39" s="666"/>
      <c r="AX39" s="666"/>
      <c r="AY39" s="667"/>
      <c r="AZ39" s="637">
        <v>38122</v>
      </c>
      <c r="BA39" s="607"/>
      <c r="BB39" s="607"/>
      <c r="BC39" s="607"/>
      <c r="BD39" s="635"/>
      <c r="BE39" s="635"/>
      <c r="BF39" s="674"/>
      <c r="BG39" s="671" t="s">
        <v>339</v>
      </c>
      <c r="BH39" s="672"/>
      <c r="BI39" s="672"/>
      <c r="BJ39" s="672"/>
      <c r="BK39" s="672"/>
      <c r="BL39" s="672"/>
      <c r="BM39" s="672"/>
      <c r="BN39" s="672"/>
      <c r="BO39" s="672"/>
      <c r="BP39" s="672"/>
      <c r="BQ39" s="672"/>
      <c r="BR39" s="672"/>
      <c r="BS39" s="672"/>
      <c r="BT39" s="672"/>
      <c r="BU39" s="673"/>
      <c r="BV39" s="637">
        <v>15069</v>
      </c>
      <c r="BW39" s="607"/>
      <c r="BX39" s="607"/>
      <c r="BY39" s="607"/>
      <c r="BZ39" s="607"/>
      <c r="CA39" s="607"/>
      <c r="CB39" s="670"/>
      <c r="CD39" s="671" t="s">
        <v>340</v>
      </c>
      <c r="CE39" s="672"/>
      <c r="CF39" s="672"/>
      <c r="CG39" s="672"/>
      <c r="CH39" s="672"/>
      <c r="CI39" s="672"/>
      <c r="CJ39" s="672"/>
      <c r="CK39" s="672"/>
      <c r="CL39" s="672"/>
      <c r="CM39" s="672"/>
      <c r="CN39" s="672"/>
      <c r="CO39" s="672"/>
      <c r="CP39" s="672"/>
      <c r="CQ39" s="673"/>
      <c r="CR39" s="637">
        <v>1466593</v>
      </c>
      <c r="CS39" s="635"/>
      <c r="CT39" s="635"/>
      <c r="CU39" s="635"/>
      <c r="CV39" s="635"/>
      <c r="CW39" s="635"/>
      <c r="CX39" s="635"/>
      <c r="CY39" s="636"/>
      <c r="CZ39" s="638">
        <v>4.0999999999999996</v>
      </c>
      <c r="DA39" s="639"/>
      <c r="DB39" s="639"/>
      <c r="DC39" s="640"/>
      <c r="DD39" s="606">
        <v>1136331</v>
      </c>
      <c r="DE39" s="635"/>
      <c r="DF39" s="635"/>
      <c r="DG39" s="635"/>
      <c r="DH39" s="635"/>
      <c r="DI39" s="635"/>
      <c r="DJ39" s="635"/>
      <c r="DK39" s="636"/>
      <c r="DL39" s="606" t="s">
        <v>130</v>
      </c>
      <c r="DM39" s="635"/>
      <c r="DN39" s="635"/>
      <c r="DO39" s="635"/>
      <c r="DP39" s="635"/>
      <c r="DQ39" s="635"/>
      <c r="DR39" s="635"/>
      <c r="DS39" s="635"/>
      <c r="DT39" s="635"/>
      <c r="DU39" s="635"/>
      <c r="DV39" s="636"/>
      <c r="DW39" s="638" t="s">
        <v>130</v>
      </c>
      <c r="DX39" s="639"/>
      <c r="DY39" s="639"/>
      <c r="DZ39" s="639"/>
      <c r="EA39" s="639"/>
      <c r="EB39" s="639"/>
      <c r="EC39" s="669"/>
    </row>
    <row r="40" spans="2:133" ht="11.25" customHeight="1" x14ac:dyDescent="0.15">
      <c r="B40" s="616" t="s">
        <v>341</v>
      </c>
      <c r="C40" s="617"/>
      <c r="D40" s="617"/>
      <c r="E40" s="617"/>
      <c r="F40" s="617"/>
      <c r="G40" s="617"/>
      <c r="H40" s="617"/>
      <c r="I40" s="617"/>
      <c r="J40" s="617"/>
      <c r="K40" s="617"/>
      <c r="L40" s="617"/>
      <c r="M40" s="617"/>
      <c r="N40" s="617"/>
      <c r="O40" s="617"/>
      <c r="P40" s="617"/>
      <c r="Q40" s="618"/>
      <c r="R40" s="637">
        <v>4284477</v>
      </c>
      <c r="S40" s="607"/>
      <c r="T40" s="607"/>
      <c r="U40" s="607"/>
      <c r="V40" s="607"/>
      <c r="W40" s="607"/>
      <c r="X40" s="607"/>
      <c r="Y40" s="608"/>
      <c r="Z40" s="656">
        <v>11.2</v>
      </c>
      <c r="AA40" s="656"/>
      <c r="AB40" s="656"/>
      <c r="AC40" s="656"/>
      <c r="AD40" s="657" t="s">
        <v>130</v>
      </c>
      <c r="AE40" s="657"/>
      <c r="AF40" s="657"/>
      <c r="AG40" s="657"/>
      <c r="AH40" s="657"/>
      <c r="AI40" s="657"/>
      <c r="AJ40" s="657"/>
      <c r="AK40" s="657"/>
      <c r="AL40" s="638" t="s">
        <v>130</v>
      </c>
      <c r="AM40" s="641"/>
      <c r="AN40" s="641"/>
      <c r="AO40" s="658"/>
      <c r="AQ40" s="665" t="s">
        <v>342</v>
      </c>
      <c r="AR40" s="666"/>
      <c r="AS40" s="666"/>
      <c r="AT40" s="666"/>
      <c r="AU40" s="666"/>
      <c r="AV40" s="666"/>
      <c r="AW40" s="666"/>
      <c r="AX40" s="666"/>
      <c r="AY40" s="667"/>
      <c r="AZ40" s="637" t="s">
        <v>130</v>
      </c>
      <c r="BA40" s="607"/>
      <c r="BB40" s="607"/>
      <c r="BC40" s="607"/>
      <c r="BD40" s="635"/>
      <c r="BE40" s="635"/>
      <c r="BF40" s="674"/>
      <c r="BG40" s="675" t="s">
        <v>343</v>
      </c>
      <c r="BH40" s="676"/>
      <c r="BI40" s="676"/>
      <c r="BJ40" s="676"/>
      <c r="BK40" s="676"/>
      <c r="BL40" s="365"/>
      <c r="BM40" s="672" t="s">
        <v>344</v>
      </c>
      <c r="BN40" s="672"/>
      <c r="BO40" s="672"/>
      <c r="BP40" s="672"/>
      <c r="BQ40" s="672"/>
      <c r="BR40" s="672"/>
      <c r="BS40" s="672"/>
      <c r="BT40" s="672"/>
      <c r="BU40" s="673"/>
      <c r="BV40" s="637">
        <v>109</v>
      </c>
      <c r="BW40" s="607"/>
      <c r="BX40" s="607"/>
      <c r="BY40" s="607"/>
      <c r="BZ40" s="607"/>
      <c r="CA40" s="607"/>
      <c r="CB40" s="670"/>
      <c r="CD40" s="671" t="s">
        <v>345</v>
      </c>
      <c r="CE40" s="672"/>
      <c r="CF40" s="672"/>
      <c r="CG40" s="672"/>
      <c r="CH40" s="672"/>
      <c r="CI40" s="672"/>
      <c r="CJ40" s="672"/>
      <c r="CK40" s="672"/>
      <c r="CL40" s="672"/>
      <c r="CM40" s="672"/>
      <c r="CN40" s="672"/>
      <c r="CO40" s="672"/>
      <c r="CP40" s="672"/>
      <c r="CQ40" s="673"/>
      <c r="CR40" s="637">
        <v>25000</v>
      </c>
      <c r="CS40" s="607"/>
      <c r="CT40" s="607"/>
      <c r="CU40" s="607"/>
      <c r="CV40" s="607"/>
      <c r="CW40" s="607"/>
      <c r="CX40" s="607"/>
      <c r="CY40" s="608"/>
      <c r="CZ40" s="638">
        <v>0.1</v>
      </c>
      <c r="DA40" s="639"/>
      <c r="DB40" s="639"/>
      <c r="DC40" s="640"/>
      <c r="DD40" s="606" t="s">
        <v>130</v>
      </c>
      <c r="DE40" s="607"/>
      <c r="DF40" s="607"/>
      <c r="DG40" s="607"/>
      <c r="DH40" s="607"/>
      <c r="DI40" s="607"/>
      <c r="DJ40" s="607"/>
      <c r="DK40" s="608"/>
      <c r="DL40" s="606" t="s">
        <v>130</v>
      </c>
      <c r="DM40" s="607"/>
      <c r="DN40" s="607"/>
      <c r="DO40" s="607"/>
      <c r="DP40" s="607"/>
      <c r="DQ40" s="607"/>
      <c r="DR40" s="607"/>
      <c r="DS40" s="607"/>
      <c r="DT40" s="607"/>
      <c r="DU40" s="607"/>
      <c r="DV40" s="608"/>
      <c r="DW40" s="638" t="s">
        <v>130</v>
      </c>
      <c r="DX40" s="639"/>
      <c r="DY40" s="639"/>
      <c r="DZ40" s="639"/>
      <c r="EA40" s="639"/>
      <c r="EB40" s="639"/>
      <c r="EC40" s="669"/>
    </row>
    <row r="41" spans="2:133" ht="11.25" customHeight="1" x14ac:dyDescent="0.15">
      <c r="B41" s="616" t="s">
        <v>346</v>
      </c>
      <c r="C41" s="617"/>
      <c r="D41" s="617"/>
      <c r="E41" s="617"/>
      <c r="F41" s="617"/>
      <c r="G41" s="617"/>
      <c r="H41" s="617"/>
      <c r="I41" s="617"/>
      <c r="J41" s="617"/>
      <c r="K41" s="617"/>
      <c r="L41" s="617"/>
      <c r="M41" s="617"/>
      <c r="N41" s="617"/>
      <c r="O41" s="617"/>
      <c r="P41" s="617"/>
      <c r="Q41" s="618"/>
      <c r="R41" s="637" t="s">
        <v>130</v>
      </c>
      <c r="S41" s="607"/>
      <c r="T41" s="607"/>
      <c r="U41" s="607"/>
      <c r="V41" s="607"/>
      <c r="W41" s="607"/>
      <c r="X41" s="607"/>
      <c r="Y41" s="608"/>
      <c r="Z41" s="656" t="s">
        <v>130</v>
      </c>
      <c r="AA41" s="656"/>
      <c r="AB41" s="656"/>
      <c r="AC41" s="656"/>
      <c r="AD41" s="657" t="s">
        <v>130</v>
      </c>
      <c r="AE41" s="657"/>
      <c r="AF41" s="657"/>
      <c r="AG41" s="657"/>
      <c r="AH41" s="657"/>
      <c r="AI41" s="657"/>
      <c r="AJ41" s="657"/>
      <c r="AK41" s="657"/>
      <c r="AL41" s="638" t="s">
        <v>130</v>
      </c>
      <c r="AM41" s="641"/>
      <c r="AN41" s="641"/>
      <c r="AO41" s="658"/>
      <c r="AQ41" s="665" t="s">
        <v>347</v>
      </c>
      <c r="AR41" s="666"/>
      <c r="AS41" s="666"/>
      <c r="AT41" s="666"/>
      <c r="AU41" s="666"/>
      <c r="AV41" s="666"/>
      <c r="AW41" s="666"/>
      <c r="AX41" s="666"/>
      <c r="AY41" s="667"/>
      <c r="AZ41" s="637">
        <v>587626</v>
      </c>
      <c r="BA41" s="607"/>
      <c r="BB41" s="607"/>
      <c r="BC41" s="607"/>
      <c r="BD41" s="635"/>
      <c r="BE41" s="635"/>
      <c r="BF41" s="674"/>
      <c r="BG41" s="675"/>
      <c r="BH41" s="676"/>
      <c r="BI41" s="676"/>
      <c r="BJ41" s="676"/>
      <c r="BK41" s="676"/>
      <c r="BL41" s="365"/>
      <c r="BM41" s="672" t="s">
        <v>348</v>
      </c>
      <c r="BN41" s="672"/>
      <c r="BO41" s="672"/>
      <c r="BP41" s="672"/>
      <c r="BQ41" s="672"/>
      <c r="BR41" s="672"/>
      <c r="BS41" s="672"/>
      <c r="BT41" s="672"/>
      <c r="BU41" s="673"/>
      <c r="BV41" s="637" t="s">
        <v>130</v>
      </c>
      <c r="BW41" s="607"/>
      <c r="BX41" s="607"/>
      <c r="BY41" s="607"/>
      <c r="BZ41" s="607"/>
      <c r="CA41" s="607"/>
      <c r="CB41" s="670"/>
      <c r="CD41" s="671" t="s">
        <v>349</v>
      </c>
      <c r="CE41" s="672"/>
      <c r="CF41" s="672"/>
      <c r="CG41" s="672"/>
      <c r="CH41" s="672"/>
      <c r="CI41" s="672"/>
      <c r="CJ41" s="672"/>
      <c r="CK41" s="672"/>
      <c r="CL41" s="672"/>
      <c r="CM41" s="672"/>
      <c r="CN41" s="672"/>
      <c r="CO41" s="672"/>
      <c r="CP41" s="672"/>
      <c r="CQ41" s="673"/>
      <c r="CR41" s="637" t="s">
        <v>130</v>
      </c>
      <c r="CS41" s="635"/>
      <c r="CT41" s="635"/>
      <c r="CU41" s="635"/>
      <c r="CV41" s="635"/>
      <c r="CW41" s="635"/>
      <c r="CX41" s="635"/>
      <c r="CY41" s="636"/>
      <c r="CZ41" s="638" t="s">
        <v>130</v>
      </c>
      <c r="DA41" s="639"/>
      <c r="DB41" s="639"/>
      <c r="DC41" s="640"/>
      <c r="DD41" s="606" t="s">
        <v>130</v>
      </c>
      <c r="DE41" s="635"/>
      <c r="DF41" s="635"/>
      <c r="DG41" s="635"/>
      <c r="DH41" s="635"/>
      <c r="DI41" s="635"/>
      <c r="DJ41" s="635"/>
      <c r="DK41" s="636"/>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15">
      <c r="B42" s="616" t="s">
        <v>350</v>
      </c>
      <c r="C42" s="617"/>
      <c r="D42" s="617"/>
      <c r="E42" s="617"/>
      <c r="F42" s="617"/>
      <c r="G42" s="617"/>
      <c r="H42" s="617"/>
      <c r="I42" s="617"/>
      <c r="J42" s="617"/>
      <c r="K42" s="617"/>
      <c r="L42" s="617"/>
      <c r="M42" s="617"/>
      <c r="N42" s="617"/>
      <c r="O42" s="617"/>
      <c r="P42" s="617"/>
      <c r="Q42" s="618"/>
      <c r="R42" s="637" t="s">
        <v>130</v>
      </c>
      <c r="S42" s="607"/>
      <c r="T42" s="607"/>
      <c r="U42" s="607"/>
      <c r="V42" s="607"/>
      <c r="W42" s="607"/>
      <c r="X42" s="607"/>
      <c r="Y42" s="608"/>
      <c r="Z42" s="656" t="s">
        <v>130</v>
      </c>
      <c r="AA42" s="656"/>
      <c r="AB42" s="656"/>
      <c r="AC42" s="656"/>
      <c r="AD42" s="657" t="s">
        <v>130</v>
      </c>
      <c r="AE42" s="657"/>
      <c r="AF42" s="657"/>
      <c r="AG42" s="657"/>
      <c r="AH42" s="657"/>
      <c r="AI42" s="657"/>
      <c r="AJ42" s="657"/>
      <c r="AK42" s="657"/>
      <c r="AL42" s="638" t="s">
        <v>130</v>
      </c>
      <c r="AM42" s="641"/>
      <c r="AN42" s="641"/>
      <c r="AO42" s="658"/>
      <c r="AQ42" s="659" t="s">
        <v>351</v>
      </c>
      <c r="AR42" s="660"/>
      <c r="AS42" s="660"/>
      <c r="AT42" s="660"/>
      <c r="AU42" s="660"/>
      <c r="AV42" s="660"/>
      <c r="AW42" s="660"/>
      <c r="AX42" s="660"/>
      <c r="AY42" s="661"/>
      <c r="AZ42" s="622">
        <v>1928808</v>
      </c>
      <c r="BA42" s="643"/>
      <c r="BB42" s="643"/>
      <c r="BC42" s="643"/>
      <c r="BD42" s="623"/>
      <c r="BE42" s="623"/>
      <c r="BF42" s="668"/>
      <c r="BG42" s="677"/>
      <c r="BH42" s="678"/>
      <c r="BI42" s="678"/>
      <c r="BJ42" s="678"/>
      <c r="BK42" s="678"/>
      <c r="BL42" s="366"/>
      <c r="BM42" s="662" t="s">
        <v>352</v>
      </c>
      <c r="BN42" s="662"/>
      <c r="BO42" s="662"/>
      <c r="BP42" s="662"/>
      <c r="BQ42" s="662"/>
      <c r="BR42" s="662"/>
      <c r="BS42" s="662"/>
      <c r="BT42" s="662"/>
      <c r="BU42" s="663"/>
      <c r="BV42" s="622">
        <v>380</v>
      </c>
      <c r="BW42" s="643"/>
      <c r="BX42" s="643"/>
      <c r="BY42" s="643"/>
      <c r="BZ42" s="643"/>
      <c r="CA42" s="643"/>
      <c r="CB42" s="664"/>
      <c r="CD42" s="616" t="s">
        <v>353</v>
      </c>
      <c r="CE42" s="617"/>
      <c r="CF42" s="617"/>
      <c r="CG42" s="617"/>
      <c r="CH42" s="617"/>
      <c r="CI42" s="617"/>
      <c r="CJ42" s="617"/>
      <c r="CK42" s="617"/>
      <c r="CL42" s="617"/>
      <c r="CM42" s="617"/>
      <c r="CN42" s="617"/>
      <c r="CO42" s="617"/>
      <c r="CP42" s="617"/>
      <c r="CQ42" s="618"/>
      <c r="CR42" s="637">
        <v>6596529</v>
      </c>
      <c r="CS42" s="635"/>
      <c r="CT42" s="635"/>
      <c r="CU42" s="635"/>
      <c r="CV42" s="635"/>
      <c r="CW42" s="635"/>
      <c r="CX42" s="635"/>
      <c r="CY42" s="636"/>
      <c r="CZ42" s="638">
        <v>18.3</v>
      </c>
      <c r="DA42" s="639"/>
      <c r="DB42" s="639"/>
      <c r="DC42" s="640"/>
      <c r="DD42" s="606">
        <v>1417840</v>
      </c>
      <c r="DE42" s="635"/>
      <c r="DF42" s="635"/>
      <c r="DG42" s="635"/>
      <c r="DH42" s="635"/>
      <c r="DI42" s="635"/>
      <c r="DJ42" s="635"/>
      <c r="DK42" s="636"/>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15">
      <c r="B43" s="616" t="s">
        <v>354</v>
      </c>
      <c r="C43" s="617"/>
      <c r="D43" s="617"/>
      <c r="E43" s="617"/>
      <c r="F43" s="617"/>
      <c r="G43" s="617"/>
      <c r="H43" s="617"/>
      <c r="I43" s="617"/>
      <c r="J43" s="617"/>
      <c r="K43" s="617"/>
      <c r="L43" s="617"/>
      <c r="M43" s="617"/>
      <c r="N43" s="617"/>
      <c r="O43" s="617"/>
      <c r="P43" s="617"/>
      <c r="Q43" s="618"/>
      <c r="R43" s="637" t="s">
        <v>130</v>
      </c>
      <c r="S43" s="607"/>
      <c r="T43" s="607"/>
      <c r="U43" s="607"/>
      <c r="V43" s="607"/>
      <c r="W43" s="607"/>
      <c r="X43" s="607"/>
      <c r="Y43" s="608"/>
      <c r="Z43" s="656" t="s">
        <v>130</v>
      </c>
      <c r="AA43" s="656"/>
      <c r="AB43" s="656"/>
      <c r="AC43" s="656"/>
      <c r="AD43" s="657" t="s">
        <v>130</v>
      </c>
      <c r="AE43" s="657"/>
      <c r="AF43" s="657"/>
      <c r="AG43" s="657"/>
      <c r="AH43" s="657"/>
      <c r="AI43" s="657"/>
      <c r="AJ43" s="657"/>
      <c r="AK43" s="657"/>
      <c r="AL43" s="638" t="s">
        <v>130</v>
      </c>
      <c r="AM43" s="641"/>
      <c r="AN43" s="641"/>
      <c r="AO43" s="658"/>
      <c r="BV43" s="219"/>
      <c r="BW43" s="219"/>
      <c r="BX43" s="219"/>
      <c r="BY43" s="219"/>
      <c r="BZ43" s="219"/>
      <c r="CA43" s="219"/>
      <c r="CB43" s="219"/>
      <c r="CD43" s="616" t="s">
        <v>355</v>
      </c>
      <c r="CE43" s="617"/>
      <c r="CF43" s="617"/>
      <c r="CG43" s="617"/>
      <c r="CH43" s="617"/>
      <c r="CI43" s="617"/>
      <c r="CJ43" s="617"/>
      <c r="CK43" s="617"/>
      <c r="CL43" s="617"/>
      <c r="CM43" s="617"/>
      <c r="CN43" s="617"/>
      <c r="CO43" s="617"/>
      <c r="CP43" s="617"/>
      <c r="CQ43" s="618"/>
      <c r="CR43" s="637">
        <v>98038</v>
      </c>
      <c r="CS43" s="635"/>
      <c r="CT43" s="635"/>
      <c r="CU43" s="635"/>
      <c r="CV43" s="635"/>
      <c r="CW43" s="635"/>
      <c r="CX43" s="635"/>
      <c r="CY43" s="636"/>
      <c r="CZ43" s="638">
        <v>0.3</v>
      </c>
      <c r="DA43" s="639"/>
      <c r="DB43" s="639"/>
      <c r="DC43" s="640"/>
      <c r="DD43" s="606">
        <v>78526</v>
      </c>
      <c r="DE43" s="635"/>
      <c r="DF43" s="635"/>
      <c r="DG43" s="635"/>
      <c r="DH43" s="635"/>
      <c r="DI43" s="635"/>
      <c r="DJ43" s="635"/>
      <c r="DK43" s="636"/>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15">
      <c r="B44" s="619" t="s">
        <v>356</v>
      </c>
      <c r="C44" s="620"/>
      <c r="D44" s="620"/>
      <c r="E44" s="620"/>
      <c r="F44" s="620"/>
      <c r="G44" s="620"/>
      <c r="H44" s="620"/>
      <c r="I44" s="620"/>
      <c r="J44" s="620"/>
      <c r="K44" s="620"/>
      <c r="L44" s="620"/>
      <c r="M44" s="620"/>
      <c r="N44" s="620"/>
      <c r="O44" s="620"/>
      <c r="P44" s="620"/>
      <c r="Q44" s="621"/>
      <c r="R44" s="622">
        <v>38180497</v>
      </c>
      <c r="S44" s="643"/>
      <c r="T44" s="643"/>
      <c r="U44" s="643"/>
      <c r="V44" s="643"/>
      <c r="W44" s="643"/>
      <c r="X44" s="643"/>
      <c r="Y44" s="644"/>
      <c r="Z44" s="645">
        <v>100</v>
      </c>
      <c r="AA44" s="645"/>
      <c r="AB44" s="645"/>
      <c r="AC44" s="645"/>
      <c r="AD44" s="646">
        <v>17356137</v>
      </c>
      <c r="AE44" s="646"/>
      <c r="AF44" s="646"/>
      <c r="AG44" s="646"/>
      <c r="AH44" s="646"/>
      <c r="AI44" s="646"/>
      <c r="AJ44" s="646"/>
      <c r="AK44" s="646"/>
      <c r="AL44" s="625">
        <v>100</v>
      </c>
      <c r="AM44" s="647"/>
      <c r="AN44" s="647"/>
      <c r="AO44" s="648"/>
      <c r="CD44" s="649" t="s">
        <v>303</v>
      </c>
      <c r="CE44" s="650"/>
      <c r="CF44" s="616" t="s">
        <v>357</v>
      </c>
      <c r="CG44" s="617"/>
      <c r="CH44" s="617"/>
      <c r="CI44" s="617"/>
      <c r="CJ44" s="617"/>
      <c r="CK44" s="617"/>
      <c r="CL44" s="617"/>
      <c r="CM44" s="617"/>
      <c r="CN44" s="617"/>
      <c r="CO44" s="617"/>
      <c r="CP44" s="617"/>
      <c r="CQ44" s="618"/>
      <c r="CR44" s="637">
        <v>6061585</v>
      </c>
      <c r="CS44" s="607"/>
      <c r="CT44" s="607"/>
      <c r="CU44" s="607"/>
      <c r="CV44" s="607"/>
      <c r="CW44" s="607"/>
      <c r="CX44" s="607"/>
      <c r="CY44" s="608"/>
      <c r="CZ44" s="638">
        <v>16.8</v>
      </c>
      <c r="DA44" s="641"/>
      <c r="DB44" s="641"/>
      <c r="DC44" s="642"/>
      <c r="DD44" s="606">
        <v>1283423</v>
      </c>
      <c r="DE44" s="607"/>
      <c r="DF44" s="607"/>
      <c r="DG44" s="607"/>
      <c r="DH44" s="607"/>
      <c r="DI44" s="607"/>
      <c r="DJ44" s="607"/>
      <c r="DK44" s="608"/>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16" t="s">
        <v>358</v>
      </c>
      <c r="CG45" s="617"/>
      <c r="CH45" s="617"/>
      <c r="CI45" s="617"/>
      <c r="CJ45" s="617"/>
      <c r="CK45" s="617"/>
      <c r="CL45" s="617"/>
      <c r="CM45" s="617"/>
      <c r="CN45" s="617"/>
      <c r="CO45" s="617"/>
      <c r="CP45" s="617"/>
      <c r="CQ45" s="618"/>
      <c r="CR45" s="637">
        <v>1913655</v>
      </c>
      <c r="CS45" s="635"/>
      <c r="CT45" s="635"/>
      <c r="CU45" s="635"/>
      <c r="CV45" s="635"/>
      <c r="CW45" s="635"/>
      <c r="CX45" s="635"/>
      <c r="CY45" s="636"/>
      <c r="CZ45" s="638">
        <v>5.3</v>
      </c>
      <c r="DA45" s="639"/>
      <c r="DB45" s="639"/>
      <c r="DC45" s="640"/>
      <c r="DD45" s="606">
        <v>82458</v>
      </c>
      <c r="DE45" s="635"/>
      <c r="DF45" s="635"/>
      <c r="DG45" s="635"/>
      <c r="DH45" s="635"/>
      <c r="DI45" s="635"/>
      <c r="DJ45" s="635"/>
      <c r="DK45" s="636"/>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16" t="s">
        <v>360</v>
      </c>
      <c r="CG46" s="617"/>
      <c r="CH46" s="617"/>
      <c r="CI46" s="617"/>
      <c r="CJ46" s="617"/>
      <c r="CK46" s="617"/>
      <c r="CL46" s="617"/>
      <c r="CM46" s="617"/>
      <c r="CN46" s="617"/>
      <c r="CO46" s="617"/>
      <c r="CP46" s="617"/>
      <c r="CQ46" s="618"/>
      <c r="CR46" s="637">
        <v>3982466</v>
      </c>
      <c r="CS46" s="607"/>
      <c r="CT46" s="607"/>
      <c r="CU46" s="607"/>
      <c r="CV46" s="607"/>
      <c r="CW46" s="607"/>
      <c r="CX46" s="607"/>
      <c r="CY46" s="608"/>
      <c r="CZ46" s="638">
        <v>11.1</v>
      </c>
      <c r="DA46" s="641"/>
      <c r="DB46" s="641"/>
      <c r="DC46" s="642"/>
      <c r="DD46" s="606">
        <v>1186595</v>
      </c>
      <c r="DE46" s="607"/>
      <c r="DF46" s="607"/>
      <c r="DG46" s="607"/>
      <c r="DH46" s="607"/>
      <c r="DI46" s="607"/>
      <c r="DJ46" s="607"/>
      <c r="DK46" s="608"/>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15">
      <c r="B47" s="615" t="s">
        <v>361</v>
      </c>
      <c r="C47" s="615"/>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5"/>
      <c r="AY47" s="615"/>
      <c r="AZ47" s="615"/>
      <c r="BA47" s="615"/>
      <c r="BB47" s="615"/>
      <c r="BC47" s="615"/>
      <c r="BD47" s="615"/>
      <c r="BE47" s="615"/>
      <c r="BF47" s="615"/>
      <c r="BG47" s="615"/>
      <c r="BH47" s="615"/>
      <c r="BI47" s="615"/>
      <c r="BJ47" s="615"/>
      <c r="BK47" s="615"/>
      <c r="BL47" s="615"/>
      <c r="BM47" s="615"/>
      <c r="BN47" s="615"/>
      <c r="BO47" s="615"/>
      <c r="BP47" s="615"/>
      <c r="BQ47" s="615"/>
      <c r="BR47" s="615"/>
      <c r="BS47" s="615"/>
      <c r="BT47" s="615"/>
      <c r="BU47" s="615"/>
      <c r="BV47" s="615"/>
      <c r="BW47" s="615"/>
      <c r="BX47" s="615"/>
      <c r="BY47" s="615"/>
      <c r="BZ47" s="615"/>
      <c r="CA47" s="615"/>
      <c r="CB47" s="615"/>
      <c r="CD47" s="651"/>
      <c r="CE47" s="652"/>
      <c r="CF47" s="616" t="s">
        <v>362</v>
      </c>
      <c r="CG47" s="617"/>
      <c r="CH47" s="617"/>
      <c r="CI47" s="617"/>
      <c r="CJ47" s="617"/>
      <c r="CK47" s="617"/>
      <c r="CL47" s="617"/>
      <c r="CM47" s="617"/>
      <c r="CN47" s="617"/>
      <c r="CO47" s="617"/>
      <c r="CP47" s="617"/>
      <c r="CQ47" s="618"/>
      <c r="CR47" s="637">
        <v>534944</v>
      </c>
      <c r="CS47" s="635"/>
      <c r="CT47" s="635"/>
      <c r="CU47" s="635"/>
      <c r="CV47" s="635"/>
      <c r="CW47" s="635"/>
      <c r="CX47" s="635"/>
      <c r="CY47" s="636"/>
      <c r="CZ47" s="638">
        <v>1.5</v>
      </c>
      <c r="DA47" s="639"/>
      <c r="DB47" s="639"/>
      <c r="DC47" s="640"/>
      <c r="DD47" s="606">
        <v>134417</v>
      </c>
      <c r="DE47" s="635"/>
      <c r="DF47" s="635"/>
      <c r="DG47" s="635"/>
      <c r="DH47" s="635"/>
      <c r="DI47" s="635"/>
      <c r="DJ47" s="635"/>
      <c r="DK47" s="636"/>
      <c r="DL47" s="609"/>
      <c r="DM47" s="610"/>
      <c r="DN47" s="610"/>
      <c r="DO47" s="610"/>
      <c r="DP47" s="610"/>
      <c r="DQ47" s="610"/>
      <c r="DR47" s="610"/>
      <c r="DS47" s="610"/>
      <c r="DT47" s="610"/>
      <c r="DU47" s="610"/>
      <c r="DV47" s="611"/>
      <c r="DW47" s="612"/>
      <c r="DX47" s="613"/>
      <c r="DY47" s="613"/>
      <c r="DZ47" s="613"/>
      <c r="EA47" s="613"/>
      <c r="EB47" s="613"/>
      <c r="EC47" s="614"/>
    </row>
    <row r="48" spans="2:133" ht="11.25" x14ac:dyDescent="0.15">
      <c r="B48" s="655" t="s">
        <v>363</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53"/>
      <c r="CE48" s="654"/>
      <c r="CF48" s="616" t="s">
        <v>364</v>
      </c>
      <c r="CG48" s="617"/>
      <c r="CH48" s="617"/>
      <c r="CI48" s="617"/>
      <c r="CJ48" s="617"/>
      <c r="CK48" s="617"/>
      <c r="CL48" s="617"/>
      <c r="CM48" s="617"/>
      <c r="CN48" s="617"/>
      <c r="CO48" s="617"/>
      <c r="CP48" s="617"/>
      <c r="CQ48" s="618"/>
      <c r="CR48" s="637" t="s">
        <v>130</v>
      </c>
      <c r="CS48" s="607"/>
      <c r="CT48" s="607"/>
      <c r="CU48" s="607"/>
      <c r="CV48" s="607"/>
      <c r="CW48" s="607"/>
      <c r="CX48" s="607"/>
      <c r="CY48" s="608"/>
      <c r="CZ48" s="638" t="s">
        <v>130</v>
      </c>
      <c r="DA48" s="641"/>
      <c r="DB48" s="641"/>
      <c r="DC48" s="642"/>
      <c r="DD48" s="606" t="s">
        <v>130</v>
      </c>
      <c r="DE48" s="607"/>
      <c r="DF48" s="607"/>
      <c r="DG48" s="607"/>
      <c r="DH48" s="607"/>
      <c r="DI48" s="607"/>
      <c r="DJ48" s="607"/>
      <c r="DK48" s="608"/>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19" t="s">
        <v>365</v>
      </c>
      <c r="CE49" s="620"/>
      <c r="CF49" s="620"/>
      <c r="CG49" s="620"/>
      <c r="CH49" s="620"/>
      <c r="CI49" s="620"/>
      <c r="CJ49" s="620"/>
      <c r="CK49" s="620"/>
      <c r="CL49" s="620"/>
      <c r="CM49" s="620"/>
      <c r="CN49" s="620"/>
      <c r="CO49" s="620"/>
      <c r="CP49" s="620"/>
      <c r="CQ49" s="621"/>
      <c r="CR49" s="622">
        <v>35988300</v>
      </c>
      <c r="CS49" s="623"/>
      <c r="CT49" s="623"/>
      <c r="CU49" s="623"/>
      <c r="CV49" s="623"/>
      <c r="CW49" s="623"/>
      <c r="CX49" s="623"/>
      <c r="CY49" s="624"/>
      <c r="CZ49" s="625">
        <v>100</v>
      </c>
      <c r="DA49" s="626"/>
      <c r="DB49" s="626"/>
      <c r="DC49" s="627"/>
      <c r="DD49" s="628">
        <v>21296864</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row r="50" spans="2:133" ht="11.25"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fe05f60Ka9pJDOb5RW1enQzp50ZTCgl67PWHYCoStUgjPNvBkKvUgNH+HOJOEGLSl2wU3zdgRHBPXc3+keCA==" saltValue="qQZiAU71DETkDD+pkGSCYA==" spinCount="100000"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G23:BN23"/>
    <mergeCell ref="BO23:BR23"/>
    <mergeCell ref="BS23:CB23"/>
    <mergeCell ref="B22:Q22"/>
    <mergeCell ref="R22:Y22"/>
    <mergeCell ref="Z22:AC22"/>
    <mergeCell ref="AD22:AK22"/>
    <mergeCell ref="AL22:AO22"/>
    <mergeCell ref="AP22:BF22"/>
    <mergeCell ref="BG22:BN22"/>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D31:DK31"/>
    <mergeCell ref="DL31:DV31"/>
    <mergeCell ref="DW31:EC31"/>
    <mergeCell ref="BX31:CB31"/>
    <mergeCell ref="CF31:CQ31"/>
    <mergeCell ref="CR32:CY32"/>
    <mergeCell ref="CZ32:DC32"/>
    <mergeCell ref="DD32:DK32"/>
    <mergeCell ref="DL32:DV32"/>
    <mergeCell ref="DW32:EC32"/>
    <mergeCell ref="CR31:CY31"/>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G39:BU39"/>
    <mergeCell ref="BG38:BU38"/>
    <mergeCell ref="BV38:CB38"/>
    <mergeCell ref="CD41:CQ41"/>
    <mergeCell ref="CR41:CY41"/>
    <mergeCell ref="CZ41:DC41"/>
    <mergeCell ref="DD41:DK41"/>
    <mergeCell ref="DL41:DV41"/>
    <mergeCell ref="AZ41:BF41"/>
    <mergeCell ref="BM41:BU41"/>
    <mergeCell ref="BV41:CB41"/>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41:Q41"/>
    <mergeCell ref="R41:Y41"/>
    <mergeCell ref="Z41:AC41"/>
    <mergeCell ref="AD41:AK41"/>
    <mergeCell ref="AL41:AO41"/>
    <mergeCell ref="AQ41:AY41"/>
    <mergeCell ref="AZ42:BF42"/>
    <mergeCell ref="CZ42:DC42"/>
    <mergeCell ref="DW41:EC41"/>
    <mergeCell ref="DD42:DK42"/>
    <mergeCell ref="DL42:DV42"/>
    <mergeCell ref="DW42:EC42"/>
    <mergeCell ref="R42:Y42"/>
    <mergeCell ref="B43:Q43"/>
    <mergeCell ref="R43:Y43"/>
    <mergeCell ref="Z43:AC43"/>
    <mergeCell ref="AD43:AK43"/>
    <mergeCell ref="AL43:AO43"/>
    <mergeCell ref="CD43:CQ43"/>
    <mergeCell ref="CR43:CY43"/>
    <mergeCell ref="CZ43:DC43"/>
    <mergeCell ref="DD43:DK43"/>
    <mergeCell ref="DL43:DV43"/>
    <mergeCell ref="DW43:EC43"/>
    <mergeCell ref="Z42:AC42"/>
    <mergeCell ref="AD42:AK42"/>
    <mergeCell ref="AL42:AO42"/>
    <mergeCell ref="AQ42:AY42"/>
    <mergeCell ref="BM42:BU42"/>
    <mergeCell ref="BV42:CB42"/>
    <mergeCell ref="CD42:CQ42"/>
    <mergeCell ref="CR42:C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366</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367</v>
      </c>
      <c r="DK2" s="752"/>
      <c r="DL2" s="752"/>
      <c r="DM2" s="752"/>
      <c r="DN2" s="752"/>
      <c r="DO2" s="753"/>
      <c r="DP2" s="224"/>
      <c r="DQ2" s="751" t="s">
        <v>368</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369</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370</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371</v>
      </c>
      <c r="B5" s="757"/>
      <c r="C5" s="757"/>
      <c r="D5" s="757"/>
      <c r="E5" s="757"/>
      <c r="F5" s="757"/>
      <c r="G5" s="757"/>
      <c r="H5" s="757"/>
      <c r="I5" s="757"/>
      <c r="J5" s="757"/>
      <c r="K5" s="757"/>
      <c r="L5" s="757"/>
      <c r="M5" s="757"/>
      <c r="N5" s="757"/>
      <c r="O5" s="757"/>
      <c r="P5" s="758"/>
      <c r="Q5" s="762" t="s">
        <v>372</v>
      </c>
      <c r="R5" s="763"/>
      <c r="S5" s="763"/>
      <c r="T5" s="763"/>
      <c r="U5" s="764"/>
      <c r="V5" s="762" t="s">
        <v>373</v>
      </c>
      <c r="W5" s="763"/>
      <c r="X5" s="763"/>
      <c r="Y5" s="763"/>
      <c r="Z5" s="764"/>
      <c r="AA5" s="762" t="s">
        <v>374</v>
      </c>
      <c r="AB5" s="763"/>
      <c r="AC5" s="763"/>
      <c r="AD5" s="763"/>
      <c r="AE5" s="763"/>
      <c r="AF5" s="768" t="s">
        <v>375</v>
      </c>
      <c r="AG5" s="763"/>
      <c r="AH5" s="763"/>
      <c r="AI5" s="763"/>
      <c r="AJ5" s="769"/>
      <c r="AK5" s="763" t="s">
        <v>376</v>
      </c>
      <c r="AL5" s="763"/>
      <c r="AM5" s="763"/>
      <c r="AN5" s="763"/>
      <c r="AO5" s="764"/>
      <c r="AP5" s="762" t="s">
        <v>377</v>
      </c>
      <c r="AQ5" s="763"/>
      <c r="AR5" s="763"/>
      <c r="AS5" s="763"/>
      <c r="AT5" s="764"/>
      <c r="AU5" s="762" t="s">
        <v>378</v>
      </c>
      <c r="AV5" s="763"/>
      <c r="AW5" s="763"/>
      <c r="AX5" s="763"/>
      <c r="AY5" s="769"/>
      <c r="AZ5" s="228"/>
      <c r="BA5" s="228"/>
      <c r="BB5" s="228"/>
      <c r="BC5" s="228"/>
      <c r="BD5" s="228"/>
      <c r="BE5" s="229"/>
      <c r="BF5" s="229"/>
      <c r="BG5" s="229"/>
      <c r="BH5" s="229"/>
      <c r="BI5" s="229"/>
      <c r="BJ5" s="229"/>
      <c r="BK5" s="229"/>
      <c r="BL5" s="229"/>
      <c r="BM5" s="229"/>
      <c r="BN5" s="229"/>
      <c r="BO5" s="229"/>
      <c r="BP5" s="229"/>
      <c r="BQ5" s="756" t="s">
        <v>379</v>
      </c>
      <c r="BR5" s="757"/>
      <c r="BS5" s="757"/>
      <c r="BT5" s="757"/>
      <c r="BU5" s="757"/>
      <c r="BV5" s="757"/>
      <c r="BW5" s="757"/>
      <c r="BX5" s="757"/>
      <c r="BY5" s="757"/>
      <c r="BZ5" s="757"/>
      <c r="CA5" s="757"/>
      <c r="CB5" s="757"/>
      <c r="CC5" s="757"/>
      <c r="CD5" s="757"/>
      <c r="CE5" s="757"/>
      <c r="CF5" s="757"/>
      <c r="CG5" s="758"/>
      <c r="CH5" s="762" t="s">
        <v>380</v>
      </c>
      <c r="CI5" s="763"/>
      <c r="CJ5" s="763"/>
      <c r="CK5" s="763"/>
      <c r="CL5" s="764"/>
      <c r="CM5" s="762" t="s">
        <v>381</v>
      </c>
      <c r="CN5" s="763"/>
      <c r="CO5" s="763"/>
      <c r="CP5" s="763"/>
      <c r="CQ5" s="764"/>
      <c r="CR5" s="762" t="s">
        <v>382</v>
      </c>
      <c r="CS5" s="763"/>
      <c r="CT5" s="763"/>
      <c r="CU5" s="763"/>
      <c r="CV5" s="764"/>
      <c r="CW5" s="762" t="s">
        <v>383</v>
      </c>
      <c r="CX5" s="763"/>
      <c r="CY5" s="763"/>
      <c r="CZ5" s="763"/>
      <c r="DA5" s="764"/>
      <c r="DB5" s="762" t="s">
        <v>384</v>
      </c>
      <c r="DC5" s="763"/>
      <c r="DD5" s="763"/>
      <c r="DE5" s="763"/>
      <c r="DF5" s="764"/>
      <c r="DG5" s="792" t="s">
        <v>385</v>
      </c>
      <c r="DH5" s="793"/>
      <c r="DI5" s="793"/>
      <c r="DJ5" s="793"/>
      <c r="DK5" s="794"/>
      <c r="DL5" s="792" t="s">
        <v>386</v>
      </c>
      <c r="DM5" s="793"/>
      <c r="DN5" s="793"/>
      <c r="DO5" s="793"/>
      <c r="DP5" s="794"/>
      <c r="DQ5" s="762" t="s">
        <v>387</v>
      </c>
      <c r="DR5" s="763"/>
      <c r="DS5" s="763"/>
      <c r="DT5" s="763"/>
      <c r="DU5" s="764"/>
      <c r="DV5" s="762" t="s">
        <v>378</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388</v>
      </c>
      <c r="C7" s="779"/>
      <c r="D7" s="779"/>
      <c r="E7" s="779"/>
      <c r="F7" s="779"/>
      <c r="G7" s="779"/>
      <c r="H7" s="779"/>
      <c r="I7" s="779"/>
      <c r="J7" s="779"/>
      <c r="K7" s="779"/>
      <c r="L7" s="779"/>
      <c r="M7" s="779"/>
      <c r="N7" s="779"/>
      <c r="O7" s="779"/>
      <c r="P7" s="780"/>
      <c r="Q7" s="781">
        <v>38208</v>
      </c>
      <c r="R7" s="782"/>
      <c r="S7" s="782"/>
      <c r="T7" s="782"/>
      <c r="U7" s="782"/>
      <c r="V7" s="782">
        <v>36016</v>
      </c>
      <c r="W7" s="782"/>
      <c r="X7" s="782"/>
      <c r="Y7" s="782"/>
      <c r="Z7" s="782"/>
      <c r="AA7" s="782">
        <v>2192</v>
      </c>
      <c r="AB7" s="782"/>
      <c r="AC7" s="782"/>
      <c r="AD7" s="782"/>
      <c r="AE7" s="783"/>
      <c r="AF7" s="784">
        <v>1688</v>
      </c>
      <c r="AG7" s="785"/>
      <c r="AH7" s="785"/>
      <c r="AI7" s="785"/>
      <c r="AJ7" s="786"/>
      <c r="AK7" s="787" t="s">
        <v>573</v>
      </c>
      <c r="AL7" s="788"/>
      <c r="AM7" s="788"/>
      <c r="AN7" s="788"/>
      <c r="AO7" s="788"/>
      <c r="AP7" s="788">
        <v>22193</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569</v>
      </c>
      <c r="BT7" s="776"/>
      <c r="BU7" s="776"/>
      <c r="BV7" s="776"/>
      <c r="BW7" s="776"/>
      <c r="BX7" s="776"/>
      <c r="BY7" s="776"/>
      <c r="BZ7" s="776"/>
      <c r="CA7" s="776"/>
      <c r="CB7" s="776"/>
      <c r="CC7" s="776"/>
      <c r="CD7" s="776"/>
      <c r="CE7" s="776"/>
      <c r="CF7" s="776"/>
      <c r="CG7" s="791"/>
      <c r="CH7" s="772">
        <v>-29</v>
      </c>
      <c r="CI7" s="773"/>
      <c r="CJ7" s="773"/>
      <c r="CK7" s="773"/>
      <c r="CL7" s="774"/>
      <c r="CM7" s="772">
        <v>-111</v>
      </c>
      <c r="CN7" s="773"/>
      <c r="CO7" s="773"/>
      <c r="CP7" s="773"/>
      <c r="CQ7" s="774"/>
      <c r="CR7" s="772">
        <v>25</v>
      </c>
      <c r="CS7" s="773"/>
      <c r="CT7" s="773"/>
      <c r="CU7" s="773"/>
      <c r="CV7" s="774"/>
      <c r="CW7" s="772" t="s">
        <v>591</v>
      </c>
      <c r="CX7" s="773"/>
      <c r="CY7" s="773"/>
      <c r="CZ7" s="773"/>
      <c r="DA7" s="774"/>
      <c r="DB7" s="772" t="s">
        <v>591</v>
      </c>
      <c r="DC7" s="773"/>
      <c r="DD7" s="773"/>
      <c r="DE7" s="773"/>
      <c r="DF7" s="774"/>
      <c r="DG7" s="772" t="s">
        <v>591</v>
      </c>
      <c r="DH7" s="773"/>
      <c r="DI7" s="773"/>
      <c r="DJ7" s="773"/>
      <c r="DK7" s="774"/>
      <c r="DL7" s="772" t="s">
        <v>591</v>
      </c>
      <c r="DM7" s="773"/>
      <c r="DN7" s="773"/>
      <c r="DO7" s="773"/>
      <c r="DP7" s="774"/>
      <c r="DQ7" s="772" t="s">
        <v>591</v>
      </c>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570</v>
      </c>
      <c r="BT8" s="803"/>
      <c r="BU8" s="803"/>
      <c r="BV8" s="803"/>
      <c r="BW8" s="803"/>
      <c r="BX8" s="803"/>
      <c r="BY8" s="803"/>
      <c r="BZ8" s="803"/>
      <c r="CA8" s="803"/>
      <c r="CB8" s="803"/>
      <c r="CC8" s="803"/>
      <c r="CD8" s="803"/>
      <c r="CE8" s="803"/>
      <c r="CF8" s="803"/>
      <c r="CG8" s="804"/>
      <c r="CH8" s="805">
        <v>-6</v>
      </c>
      <c r="CI8" s="806"/>
      <c r="CJ8" s="806"/>
      <c r="CK8" s="806"/>
      <c r="CL8" s="807"/>
      <c r="CM8" s="805">
        <v>7</v>
      </c>
      <c r="CN8" s="806"/>
      <c r="CO8" s="806"/>
      <c r="CP8" s="806"/>
      <c r="CQ8" s="807"/>
      <c r="CR8" s="805">
        <v>20</v>
      </c>
      <c r="CS8" s="806"/>
      <c r="CT8" s="806"/>
      <c r="CU8" s="806"/>
      <c r="CV8" s="807"/>
      <c r="CW8" s="805" t="s">
        <v>591</v>
      </c>
      <c r="CX8" s="806"/>
      <c r="CY8" s="806"/>
      <c r="CZ8" s="806"/>
      <c r="DA8" s="807"/>
      <c r="DB8" s="805" t="s">
        <v>591</v>
      </c>
      <c r="DC8" s="806"/>
      <c r="DD8" s="806"/>
      <c r="DE8" s="806"/>
      <c r="DF8" s="807"/>
      <c r="DG8" s="805" t="s">
        <v>591</v>
      </c>
      <c r="DH8" s="806"/>
      <c r="DI8" s="806"/>
      <c r="DJ8" s="806"/>
      <c r="DK8" s="807"/>
      <c r="DL8" s="805" t="s">
        <v>591</v>
      </c>
      <c r="DM8" s="806"/>
      <c r="DN8" s="806"/>
      <c r="DO8" s="806"/>
      <c r="DP8" s="807"/>
      <c r="DQ8" s="805" t="s">
        <v>591</v>
      </c>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571</v>
      </c>
      <c r="BT9" s="803"/>
      <c r="BU9" s="803"/>
      <c r="BV9" s="803"/>
      <c r="BW9" s="803"/>
      <c r="BX9" s="803"/>
      <c r="BY9" s="803"/>
      <c r="BZ9" s="803"/>
      <c r="CA9" s="803"/>
      <c r="CB9" s="803"/>
      <c r="CC9" s="803"/>
      <c r="CD9" s="803"/>
      <c r="CE9" s="803"/>
      <c r="CF9" s="803"/>
      <c r="CG9" s="804"/>
      <c r="CH9" s="805">
        <v>5</v>
      </c>
      <c r="CI9" s="806"/>
      <c r="CJ9" s="806"/>
      <c r="CK9" s="806"/>
      <c r="CL9" s="807"/>
      <c r="CM9" s="805">
        <v>6</v>
      </c>
      <c r="CN9" s="806"/>
      <c r="CO9" s="806"/>
      <c r="CP9" s="806"/>
      <c r="CQ9" s="807"/>
      <c r="CR9" s="805">
        <v>3</v>
      </c>
      <c r="CS9" s="806"/>
      <c r="CT9" s="806"/>
      <c r="CU9" s="806"/>
      <c r="CV9" s="807"/>
      <c r="CW9" s="805" t="s">
        <v>591</v>
      </c>
      <c r="CX9" s="806"/>
      <c r="CY9" s="806"/>
      <c r="CZ9" s="806"/>
      <c r="DA9" s="807"/>
      <c r="DB9" s="805" t="s">
        <v>591</v>
      </c>
      <c r="DC9" s="806"/>
      <c r="DD9" s="806"/>
      <c r="DE9" s="806"/>
      <c r="DF9" s="807"/>
      <c r="DG9" s="805" t="s">
        <v>591</v>
      </c>
      <c r="DH9" s="806"/>
      <c r="DI9" s="806"/>
      <c r="DJ9" s="806"/>
      <c r="DK9" s="807"/>
      <c r="DL9" s="805" t="s">
        <v>591</v>
      </c>
      <c r="DM9" s="806"/>
      <c r="DN9" s="806"/>
      <c r="DO9" s="806"/>
      <c r="DP9" s="807"/>
      <c r="DQ9" s="805" t="s">
        <v>591</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389</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390</v>
      </c>
      <c r="B23" s="818" t="s">
        <v>391</v>
      </c>
      <c r="C23" s="819"/>
      <c r="D23" s="819"/>
      <c r="E23" s="819"/>
      <c r="F23" s="819"/>
      <c r="G23" s="819"/>
      <c r="H23" s="819"/>
      <c r="I23" s="819"/>
      <c r="J23" s="819"/>
      <c r="K23" s="819"/>
      <c r="L23" s="819"/>
      <c r="M23" s="819"/>
      <c r="N23" s="819"/>
      <c r="O23" s="819"/>
      <c r="P23" s="820"/>
      <c r="Q23" s="821">
        <v>38180</v>
      </c>
      <c r="R23" s="822"/>
      <c r="S23" s="822"/>
      <c r="T23" s="822"/>
      <c r="U23" s="822"/>
      <c r="V23" s="822">
        <v>35988</v>
      </c>
      <c r="W23" s="822"/>
      <c r="X23" s="822"/>
      <c r="Y23" s="822"/>
      <c r="Z23" s="822"/>
      <c r="AA23" s="822">
        <v>2192</v>
      </c>
      <c r="AB23" s="822"/>
      <c r="AC23" s="822"/>
      <c r="AD23" s="822"/>
      <c r="AE23" s="823"/>
      <c r="AF23" s="824">
        <v>1688</v>
      </c>
      <c r="AG23" s="822"/>
      <c r="AH23" s="822"/>
      <c r="AI23" s="822"/>
      <c r="AJ23" s="825"/>
      <c r="AK23" s="826"/>
      <c r="AL23" s="827"/>
      <c r="AM23" s="827"/>
      <c r="AN23" s="827"/>
      <c r="AO23" s="827"/>
      <c r="AP23" s="822">
        <v>22193</v>
      </c>
      <c r="AQ23" s="822"/>
      <c r="AR23" s="822"/>
      <c r="AS23" s="822"/>
      <c r="AT23" s="822"/>
      <c r="AU23" s="838"/>
      <c r="AV23" s="838"/>
      <c r="AW23" s="838"/>
      <c r="AX23" s="838"/>
      <c r="AY23" s="839"/>
      <c r="AZ23" s="840" t="s">
        <v>238</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392</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393</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371</v>
      </c>
      <c r="B26" s="757"/>
      <c r="C26" s="757"/>
      <c r="D26" s="757"/>
      <c r="E26" s="757"/>
      <c r="F26" s="757"/>
      <c r="G26" s="757"/>
      <c r="H26" s="757"/>
      <c r="I26" s="757"/>
      <c r="J26" s="757"/>
      <c r="K26" s="757"/>
      <c r="L26" s="757"/>
      <c r="M26" s="757"/>
      <c r="N26" s="757"/>
      <c r="O26" s="757"/>
      <c r="P26" s="758"/>
      <c r="Q26" s="762" t="s">
        <v>394</v>
      </c>
      <c r="R26" s="763"/>
      <c r="S26" s="763"/>
      <c r="T26" s="763"/>
      <c r="U26" s="764"/>
      <c r="V26" s="762" t="s">
        <v>395</v>
      </c>
      <c r="W26" s="763"/>
      <c r="X26" s="763"/>
      <c r="Y26" s="763"/>
      <c r="Z26" s="764"/>
      <c r="AA26" s="762" t="s">
        <v>396</v>
      </c>
      <c r="AB26" s="763"/>
      <c r="AC26" s="763"/>
      <c r="AD26" s="763"/>
      <c r="AE26" s="763"/>
      <c r="AF26" s="843" t="s">
        <v>397</v>
      </c>
      <c r="AG26" s="844"/>
      <c r="AH26" s="844"/>
      <c r="AI26" s="844"/>
      <c r="AJ26" s="845"/>
      <c r="AK26" s="763" t="s">
        <v>398</v>
      </c>
      <c r="AL26" s="763"/>
      <c r="AM26" s="763"/>
      <c r="AN26" s="763"/>
      <c r="AO26" s="764"/>
      <c r="AP26" s="762" t="s">
        <v>399</v>
      </c>
      <c r="AQ26" s="763"/>
      <c r="AR26" s="763"/>
      <c r="AS26" s="763"/>
      <c r="AT26" s="764"/>
      <c r="AU26" s="762" t="s">
        <v>400</v>
      </c>
      <c r="AV26" s="763"/>
      <c r="AW26" s="763"/>
      <c r="AX26" s="763"/>
      <c r="AY26" s="764"/>
      <c r="AZ26" s="762" t="s">
        <v>401</v>
      </c>
      <c r="BA26" s="763"/>
      <c r="BB26" s="763"/>
      <c r="BC26" s="763"/>
      <c r="BD26" s="764"/>
      <c r="BE26" s="762" t="s">
        <v>378</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402</v>
      </c>
      <c r="C28" s="779"/>
      <c r="D28" s="779"/>
      <c r="E28" s="779"/>
      <c r="F28" s="779"/>
      <c r="G28" s="779"/>
      <c r="H28" s="779"/>
      <c r="I28" s="779"/>
      <c r="J28" s="779"/>
      <c r="K28" s="779"/>
      <c r="L28" s="779"/>
      <c r="M28" s="779"/>
      <c r="N28" s="779"/>
      <c r="O28" s="779"/>
      <c r="P28" s="780"/>
      <c r="Q28" s="851">
        <v>8449</v>
      </c>
      <c r="R28" s="852"/>
      <c r="S28" s="852"/>
      <c r="T28" s="852"/>
      <c r="U28" s="852"/>
      <c r="V28" s="852">
        <v>8210</v>
      </c>
      <c r="W28" s="852"/>
      <c r="X28" s="852"/>
      <c r="Y28" s="852"/>
      <c r="Z28" s="852"/>
      <c r="AA28" s="852">
        <v>239</v>
      </c>
      <c r="AB28" s="852"/>
      <c r="AC28" s="852"/>
      <c r="AD28" s="852"/>
      <c r="AE28" s="853"/>
      <c r="AF28" s="854">
        <v>239</v>
      </c>
      <c r="AG28" s="852"/>
      <c r="AH28" s="852"/>
      <c r="AI28" s="852"/>
      <c r="AJ28" s="855"/>
      <c r="AK28" s="856">
        <v>565</v>
      </c>
      <c r="AL28" s="857"/>
      <c r="AM28" s="857"/>
      <c r="AN28" s="857"/>
      <c r="AO28" s="857"/>
      <c r="AP28" s="857" t="s">
        <v>572</v>
      </c>
      <c r="AQ28" s="857"/>
      <c r="AR28" s="857"/>
      <c r="AS28" s="857"/>
      <c r="AT28" s="857"/>
      <c r="AU28" s="857" t="s">
        <v>572</v>
      </c>
      <c r="AV28" s="857"/>
      <c r="AW28" s="857"/>
      <c r="AX28" s="857"/>
      <c r="AY28" s="857"/>
      <c r="AZ28" s="858" t="s">
        <v>572</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403</v>
      </c>
      <c r="C29" s="810"/>
      <c r="D29" s="810"/>
      <c r="E29" s="810"/>
      <c r="F29" s="810"/>
      <c r="G29" s="810"/>
      <c r="H29" s="810"/>
      <c r="I29" s="810"/>
      <c r="J29" s="810"/>
      <c r="K29" s="810"/>
      <c r="L29" s="810"/>
      <c r="M29" s="810"/>
      <c r="N29" s="810"/>
      <c r="O29" s="810"/>
      <c r="P29" s="811"/>
      <c r="Q29" s="812">
        <v>691</v>
      </c>
      <c r="R29" s="813"/>
      <c r="S29" s="813"/>
      <c r="T29" s="813"/>
      <c r="U29" s="813"/>
      <c r="V29" s="813">
        <v>689</v>
      </c>
      <c r="W29" s="813"/>
      <c r="X29" s="813"/>
      <c r="Y29" s="813"/>
      <c r="Z29" s="813"/>
      <c r="AA29" s="813">
        <v>2</v>
      </c>
      <c r="AB29" s="813"/>
      <c r="AC29" s="813"/>
      <c r="AD29" s="813"/>
      <c r="AE29" s="814"/>
      <c r="AF29" s="815">
        <v>2</v>
      </c>
      <c r="AG29" s="816"/>
      <c r="AH29" s="816"/>
      <c r="AI29" s="816"/>
      <c r="AJ29" s="817"/>
      <c r="AK29" s="863">
        <v>221</v>
      </c>
      <c r="AL29" s="859"/>
      <c r="AM29" s="859"/>
      <c r="AN29" s="859"/>
      <c r="AO29" s="859"/>
      <c r="AP29" s="859" t="s">
        <v>572</v>
      </c>
      <c r="AQ29" s="859"/>
      <c r="AR29" s="859"/>
      <c r="AS29" s="859"/>
      <c r="AT29" s="859"/>
      <c r="AU29" s="859" t="s">
        <v>572</v>
      </c>
      <c r="AV29" s="859"/>
      <c r="AW29" s="859"/>
      <c r="AX29" s="859"/>
      <c r="AY29" s="859"/>
      <c r="AZ29" s="860" t="s">
        <v>572</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404</v>
      </c>
      <c r="C30" s="810"/>
      <c r="D30" s="810"/>
      <c r="E30" s="810"/>
      <c r="F30" s="810"/>
      <c r="G30" s="810"/>
      <c r="H30" s="810"/>
      <c r="I30" s="810"/>
      <c r="J30" s="810"/>
      <c r="K30" s="810"/>
      <c r="L30" s="810"/>
      <c r="M30" s="810"/>
      <c r="N30" s="810"/>
      <c r="O30" s="810"/>
      <c r="P30" s="811"/>
      <c r="Q30" s="812">
        <v>1236</v>
      </c>
      <c r="R30" s="813"/>
      <c r="S30" s="813"/>
      <c r="T30" s="813"/>
      <c r="U30" s="813"/>
      <c r="V30" s="813">
        <v>1086</v>
      </c>
      <c r="W30" s="813"/>
      <c r="X30" s="813"/>
      <c r="Y30" s="813"/>
      <c r="Z30" s="813"/>
      <c r="AA30" s="813">
        <v>150</v>
      </c>
      <c r="AB30" s="813"/>
      <c r="AC30" s="813"/>
      <c r="AD30" s="813"/>
      <c r="AE30" s="814"/>
      <c r="AF30" s="815">
        <v>540</v>
      </c>
      <c r="AG30" s="816"/>
      <c r="AH30" s="816"/>
      <c r="AI30" s="816"/>
      <c r="AJ30" s="817"/>
      <c r="AK30" s="863">
        <v>433</v>
      </c>
      <c r="AL30" s="859"/>
      <c r="AM30" s="859"/>
      <c r="AN30" s="859"/>
      <c r="AO30" s="859"/>
      <c r="AP30" s="859">
        <v>4157</v>
      </c>
      <c r="AQ30" s="859"/>
      <c r="AR30" s="859"/>
      <c r="AS30" s="859"/>
      <c r="AT30" s="859"/>
      <c r="AU30" s="859">
        <v>1929</v>
      </c>
      <c r="AV30" s="859"/>
      <c r="AW30" s="859"/>
      <c r="AX30" s="859"/>
      <c r="AY30" s="859"/>
      <c r="AZ30" s="860" t="s">
        <v>574</v>
      </c>
      <c r="BA30" s="860"/>
      <c r="BB30" s="860"/>
      <c r="BC30" s="860"/>
      <c r="BD30" s="860"/>
      <c r="BE30" s="861" t="s">
        <v>405</v>
      </c>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406</v>
      </c>
      <c r="C31" s="810"/>
      <c r="D31" s="810"/>
      <c r="E31" s="810"/>
      <c r="F31" s="810"/>
      <c r="G31" s="810"/>
      <c r="H31" s="810"/>
      <c r="I31" s="810"/>
      <c r="J31" s="810"/>
      <c r="K31" s="810"/>
      <c r="L31" s="810"/>
      <c r="M31" s="810"/>
      <c r="N31" s="810"/>
      <c r="O31" s="810"/>
      <c r="P31" s="811"/>
      <c r="Q31" s="812">
        <v>650</v>
      </c>
      <c r="R31" s="813"/>
      <c r="S31" s="813"/>
      <c r="T31" s="813"/>
      <c r="U31" s="813"/>
      <c r="V31" s="813">
        <v>570</v>
      </c>
      <c r="W31" s="813"/>
      <c r="X31" s="813"/>
      <c r="Y31" s="813"/>
      <c r="Z31" s="813"/>
      <c r="AA31" s="813">
        <v>80</v>
      </c>
      <c r="AB31" s="813"/>
      <c r="AC31" s="813"/>
      <c r="AD31" s="813"/>
      <c r="AE31" s="814"/>
      <c r="AF31" s="815">
        <v>364</v>
      </c>
      <c r="AG31" s="816"/>
      <c r="AH31" s="816"/>
      <c r="AI31" s="816"/>
      <c r="AJ31" s="817"/>
      <c r="AK31" s="863">
        <v>387</v>
      </c>
      <c r="AL31" s="859"/>
      <c r="AM31" s="859"/>
      <c r="AN31" s="859"/>
      <c r="AO31" s="859"/>
      <c r="AP31" s="859">
        <v>2432</v>
      </c>
      <c r="AQ31" s="859"/>
      <c r="AR31" s="859"/>
      <c r="AS31" s="859"/>
      <c r="AT31" s="859"/>
      <c r="AU31" s="859">
        <v>2396</v>
      </c>
      <c r="AV31" s="859"/>
      <c r="AW31" s="859"/>
      <c r="AX31" s="859"/>
      <c r="AY31" s="859"/>
      <c r="AZ31" s="860" t="s">
        <v>574</v>
      </c>
      <c r="BA31" s="860"/>
      <c r="BB31" s="860"/>
      <c r="BC31" s="860"/>
      <c r="BD31" s="860"/>
      <c r="BE31" s="861" t="s">
        <v>405</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63"/>
      <c r="AL32" s="859"/>
      <c r="AM32" s="859"/>
      <c r="AN32" s="859"/>
      <c r="AO32" s="859"/>
      <c r="AP32" s="859"/>
      <c r="AQ32" s="859"/>
      <c r="AR32" s="859"/>
      <c r="AS32" s="859"/>
      <c r="AT32" s="859"/>
      <c r="AU32" s="859"/>
      <c r="AV32" s="859"/>
      <c r="AW32" s="859"/>
      <c r="AX32" s="859"/>
      <c r="AY32" s="859"/>
      <c r="AZ32" s="860"/>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407</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390</v>
      </c>
      <c r="B63" s="818" t="s">
        <v>408</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1145</v>
      </c>
      <c r="AG63" s="873"/>
      <c r="AH63" s="873"/>
      <c r="AI63" s="873"/>
      <c r="AJ63" s="874"/>
      <c r="AK63" s="875"/>
      <c r="AL63" s="870"/>
      <c r="AM63" s="870"/>
      <c r="AN63" s="870"/>
      <c r="AO63" s="870"/>
      <c r="AP63" s="873">
        <v>6589</v>
      </c>
      <c r="AQ63" s="873"/>
      <c r="AR63" s="873"/>
      <c r="AS63" s="873"/>
      <c r="AT63" s="873"/>
      <c r="AU63" s="873">
        <v>4325</v>
      </c>
      <c r="AV63" s="873"/>
      <c r="AW63" s="873"/>
      <c r="AX63" s="873"/>
      <c r="AY63" s="873"/>
      <c r="AZ63" s="877"/>
      <c r="BA63" s="877"/>
      <c r="BB63" s="877"/>
      <c r="BC63" s="877"/>
      <c r="BD63" s="877"/>
      <c r="BE63" s="878"/>
      <c r="BF63" s="878"/>
      <c r="BG63" s="878"/>
      <c r="BH63" s="878"/>
      <c r="BI63" s="879"/>
      <c r="BJ63" s="880" t="s">
        <v>409</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411</v>
      </c>
      <c r="B66" s="757"/>
      <c r="C66" s="757"/>
      <c r="D66" s="757"/>
      <c r="E66" s="757"/>
      <c r="F66" s="757"/>
      <c r="G66" s="757"/>
      <c r="H66" s="757"/>
      <c r="I66" s="757"/>
      <c r="J66" s="757"/>
      <c r="K66" s="757"/>
      <c r="L66" s="757"/>
      <c r="M66" s="757"/>
      <c r="N66" s="757"/>
      <c r="O66" s="757"/>
      <c r="P66" s="758"/>
      <c r="Q66" s="762" t="s">
        <v>394</v>
      </c>
      <c r="R66" s="763"/>
      <c r="S66" s="763"/>
      <c r="T66" s="763"/>
      <c r="U66" s="764"/>
      <c r="V66" s="762" t="s">
        <v>412</v>
      </c>
      <c r="W66" s="763"/>
      <c r="X66" s="763"/>
      <c r="Y66" s="763"/>
      <c r="Z66" s="764"/>
      <c r="AA66" s="762" t="s">
        <v>396</v>
      </c>
      <c r="AB66" s="763"/>
      <c r="AC66" s="763"/>
      <c r="AD66" s="763"/>
      <c r="AE66" s="764"/>
      <c r="AF66" s="883" t="s">
        <v>413</v>
      </c>
      <c r="AG66" s="844"/>
      <c r="AH66" s="844"/>
      <c r="AI66" s="844"/>
      <c r="AJ66" s="884"/>
      <c r="AK66" s="762" t="s">
        <v>414</v>
      </c>
      <c r="AL66" s="757"/>
      <c r="AM66" s="757"/>
      <c r="AN66" s="757"/>
      <c r="AO66" s="758"/>
      <c r="AP66" s="762" t="s">
        <v>399</v>
      </c>
      <c r="AQ66" s="763"/>
      <c r="AR66" s="763"/>
      <c r="AS66" s="763"/>
      <c r="AT66" s="764"/>
      <c r="AU66" s="762" t="s">
        <v>415</v>
      </c>
      <c r="AV66" s="763"/>
      <c r="AW66" s="763"/>
      <c r="AX66" s="763"/>
      <c r="AY66" s="764"/>
      <c r="AZ66" s="762" t="s">
        <v>378</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575</v>
      </c>
      <c r="C68" s="899"/>
      <c r="D68" s="899"/>
      <c r="E68" s="899"/>
      <c r="F68" s="899"/>
      <c r="G68" s="899"/>
      <c r="H68" s="899"/>
      <c r="I68" s="899"/>
      <c r="J68" s="899"/>
      <c r="K68" s="899"/>
      <c r="L68" s="899"/>
      <c r="M68" s="899"/>
      <c r="N68" s="899"/>
      <c r="O68" s="899"/>
      <c r="P68" s="900"/>
      <c r="Q68" s="901">
        <v>6776</v>
      </c>
      <c r="R68" s="895"/>
      <c r="S68" s="895"/>
      <c r="T68" s="895"/>
      <c r="U68" s="895"/>
      <c r="V68" s="895">
        <v>6395</v>
      </c>
      <c r="W68" s="895"/>
      <c r="X68" s="895"/>
      <c r="Y68" s="895"/>
      <c r="Z68" s="895"/>
      <c r="AA68" s="895">
        <v>381</v>
      </c>
      <c r="AB68" s="895"/>
      <c r="AC68" s="895"/>
      <c r="AD68" s="895"/>
      <c r="AE68" s="895"/>
      <c r="AF68" s="895">
        <v>209</v>
      </c>
      <c r="AG68" s="895"/>
      <c r="AH68" s="895"/>
      <c r="AI68" s="895"/>
      <c r="AJ68" s="895"/>
      <c r="AK68" s="895" t="s">
        <v>590</v>
      </c>
      <c r="AL68" s="895"/>
      <c r="AM68" s="895"/>
      <c r="AN68" s="895"/>
      <c r="AO68" s="895"/>
      <c r="AP68" s="895">
        <v>1407</v>
      </c>
      <c r="AQ68" s="895"/>
      <c r="AR68" s="895"/>
      <c r="AS68" s="895"/>
      <c r="AT68" s="895"/>
      <c r="AU68" s="895" t="s">
        <v>590</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576</v>
      </c>
      <c r="C69" s="903"/>
      <c r="D69" s="903"/>
      <c r="E69" s="903"/>
      <c r="F69" s="903"/>
      <c r="G69" s="903"/>
      <c r="H69" s="903"/>
      <c r="I69" s="903"/>
      <c r="J69" s="903"/>
      <c r="K69" s="903"/>
      <c r="L69" s="903"/>
      <c r="M69" s="903"/>
      <c r="N69" s="903"/>
      <c r="O69" s="903"/>
      <c r="P69" s="904"/>
      <c r="Q69" s="905">
        <v>2445</v>
      </c>
      <c r="R69" s="859"/>
      <c r="S69" s="859"/>
      <c r="T69" s="859"/>
      <c r="U69" s="859"/>
      <c r="V69" s="859">
        <v>2422</v>
      </c>
      <c r="W69" s="859"/>
      <c r="X69" s="859"/>
      <c r="Y69" s="859"/>
      <c r="Z69" s="859"/>
      <c r="AA69" s="859">
        <v>23</v>
      </c>
      <c r="AB69" s="859"/>
      <c r="AC69" s="859"/>
      <c r="AD69" s="859"/>
      <c r="AE69" s="859"/>
      <c r="AF69" s="859">
        <v>23</v>
      </c>
      <c r="AG69" s="859"/>
      <c r="AH69" s="859"/>
      <c r="AI69" s="859"/>
      <c r="AJ69" s="859"/>
      <c r="AK69" s="859">
        <v>65</v>
      </c>
      <c r="AL69" s="859"/>
      <c r="AM69" s="859"/>
      <c r="AN69" s="859"/>
      <c r="AO69" s="859"/>
      <c r="AP69" s="859">
        <v>420</v>
      </c>
      <c r="AQ69" s="859"/>
      <c r="AR69" s="859"/>
      <c r="AS69" s="859"/>
      <c r="AT69" s="859"/>
      <c r="AU69" s="859">
        <v>44</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577</v>
      </c>
      <c r="C70" s="903"/>
      <c r="D70" s="903"/>
      <c r="E70" s="903"/>
      <c r="F70" s="903"/>
      <c r="G70" s="903"/>
      <c r="H70" s="903"/>
      <c r="I70" s="903"/>
      <c r="J70" s="903"/>
      <c r="K70" s="903"/>
      <c r="L70" s="903"/>
      <c r="M70" s="903"/>
      <c r="N70" s="903"/>
      <c r="O70" s="903"/>
      <c r="P70" s="904"/>
      <c r="Q70" s="905">
        <v>18949</v>
      </c>
      <c r="R70" s="859"/>
      <c r="S70" s="859"/>
      <c r="T70" s="859"/>
      <c r="U70" s="859"/>
      <c r="V70" s="859">
        <v>18199</v>
      </c>
      <c r="W70" s="859"/>
      <c r="X70" s="859"/>
      <c r="Y70" s="859"/>
      <c r="Z70" s="859"/>
      <c r="AA70" s="859">
        <v>750</v>
      </c>
      <c r="AB70" s="859"/>
      <c r="AC70" s="859"/>
      <c r="AD70" s="859"/>
      <c r="AE70" s="859"/>
      <c r="AF70" s="859">
        <v>750</v>
      </c>
      <c r="AG70" s="859"/>
      <c r="AH70" s="859"/>
      <c r="AI70" s="859"/>
      <c r="AJ70" s="859"/>
      <c r="AK70" s="859" t="s">
        <v>590</v>
      </c>
      <c r="AL70" s="859"/>
      <c r="AM70" s="859"/>
      <c r="AN70" s="859"/>
      <c r="AO70" s="859"/>
      <c r="AP70" s="859" t="s">
        <v>590</v>
      </c>
      <c r="AQ70" s="859"/>
      <c r="AR70" s="859"/>
      <c r="AS70" s="859"/>
      <c r="AT70" s="859"/>
      <c r="AU70" s="859" t="s">
        <v>590</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578</v>
      </c>
      <c r="C71" s="903"/>
      <c r="D71" s="903"/>
      <c r="E71" s="903"/>
      <c r="F71" s="903"/>
      <c r="G71" s="903"/>
      <c r="H71" s="903"/>
      <c r="I71" s="903"/>
      <c r="J71" s="903"/>
      <c r="K71" s="903"/>
      <c r="L71" s="903"/>
      <c r="M71" s="903"/>
      <c r="N71" s="903"/>
      <c r="O71" s="903"/>
      <c r="P71" s="904"/>
      <c r="Q71" s="905">
        <v>448</v>
      </c>
      <c r="R71" s="859"/>
      <c r="S71" s="859"/>
      <c r="T71" s="859"/>
      <c r="U71" s="859"/>
      <c r="V71" s="859">
        <v>445</v>
      </c>
      <c r="W71" s="859"/>
      <c r="X71" s="859"/>
      <c r="Y71" s="859"/>
      <c r="Z71" s="859"/>
      <c r="AA71" s="859">
        <v>3</v>
      </c>
      <c r="AB71" s="859"/>
      <c r="AC71" s="859"/>
      <c r="AD71" s="859"/>
      <c r="AE71" s="859"/>
      <c r="AF71" s="859">
        <v>3</v>
      </c>
      <c r="AG71" s="859"/>
      <c r="AH71" s="859"/>
      <c r="AI71" s="859"/>
      <c r="AJ71" s="859"/>
      <c r="AK71" s="859" t="s">
        <v>590</v>
      </c>
      <c r="AL71" s="859"/>
      <c r="AM71" s="859"/>
      <c r="AN71" s="859"/>
      <c r="AO71" s="859"/>
      <c r="AP71" s="859" t="s">
        <v>590</v>
      </c>
      <c r="AQ71" s="859"/>
      <c r="AR71" s="859"/>
      <c r="AS71" s="859"/>
      <c r="AT71" s="859"/>
      <c r="AU71" s="859" t="s">
        <v>590</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579</v>
      </c>
      <c r="C72" s="903"/>
      <c r="D72" s="903"/>
      <c r="E72" s="903"/>
      <c r="F72" s="903"/>
      <c r="G72" s="903"/>
      <c r="H72" s="903"/>
      <c r="I72" s="903"/>
      <c r="J72" s="903"/>
      <c r="K72" s="903"/>
      <c r="L72" s="903"/>
      <c r="M72" s="903"/>
      <c r="N72" s="903"/>
      <c r="O72" s="903"/>
      <c r="P72" s="904"/>
      <c r="Q72" s="905">
        <v>44</v>
      </c>
      <c r="R72" s="859"/>
      <c r="S72" s="859"/>
      <c r="T72" s="859"/>
      <c r="U72" s="859"/>
      <c r="V72" s="859">
        <v>43</v>
      </c>
      <c r="W72" s="859"/>
      <c r="X72" s="859"/>
      <c r="Y72" s="859"/>
      <c r="Z72" s="859"/>
      <c r="AA72" s="859">
        <v>1</v>
      </c>
      <c r="AB72" s="859"/>
      <c r="AC72" s="859"/>
      <c r="AD72" s="859"/>
      <c r="AE72" s="859"/>
      <c r="AF72" s="859">
        <v>1</v>
      </c>
      <c r="AG72" s="859"/>
      <c r="AH72" s="859"/>
      <c r="AI72" s="859"/>
      <c r="AJ72" s="859"/>
      <c r="AK72" s="859">
        <v>11</v>
      </c>
      <c r="AL72" s="859"/>
      <c r="AM72" s="859"/>
      <c r="AN72" s="859"/>
      <c r="AO72" s="859"/>
      <c r="AP72" s="859">
        <v>290</v>
      </c>
      <c r="AQ72" s="859"/>
      <c r="AR72" s="859"/>
      <c r="AS72" s="859"/>
      <c r="AT72" s="859"/>
      <c r="AU72" s="859" t="s">
        <v>590</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580</v>
      </c>
      <c r="C73" s="903"/>
      <c r="D73" s="903"/>
      <c r="E73" s="903"/>
      <c r="F73" s="903"/>
      <c r="G73" s="903"/>
      <c r="H73" s="903"/>
      <c r="I73" s="903"/>
      <c r="J73" s="903"/>
      <c r="K73" s="903"/>
      <c r="L73" s="903"/>
      <c r="M73" s="903"/>
      <c r="N73" s="903"/>
      <c r="O73" s="903"/>
      <c r="P73" s="904"/>
      <c r="Q73" s="905">
        <v>479</v>
      </c>
      <c r="R73" s="859"/>
      <c r="S73" s="859"/>
      <c r="T73" s="859"/>
      <c r="U73" s="859"/>
      <c r="V73" s="859">
        <v>701</v>
      </c>
      <c r="W73" s="859"/>
      <c r="X73" s="859"/>
      <c r="Y73" s="859"/>
      <c r="Z73" s="859"/>
      <c r="AA73" s="859">
        <v>-222</v>
      </c>
      <c r="AB73" s="859"/>
      <c r="AC73" s="859"/>
      <c r="AD73" s="859"/>
      <c r="AE73" s="859"/>
      <c r="AF73" s="859">
        <v>18</v>
      </c>
      <c r="AG73" s="859"/>
      <c r="AH73" s="859"/>
      <c r="AI73" s="859"/>
      <c r="AJ73" s="859"/>
      <c r="AK73" s="859">
        <v>354</v>
      </c>
      <c r="AL73" s="859"/>
      <c r="AM73" s="859"/>
      <c r="AN73" s="859"/>
      <c r="AO73" s="859"/>
      <c r="AP73" s="859">
        <v>2386</v>
      </c>
      <c r="AQ73" s="859"/>
      <c r="AR73" s="859"/>
      <c r="AS73" s="859"/>
      <c r="AT73" s="859"/>
      <c r="AU73" s="859">
        <v>269</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581</v>
      </c>
      <c r="C74" s="903"/>
      <c r="D74" s="903"/>
      <c r="E74" s="903"/>
      <c r="F74" s="903"/>
      <c r="G74" s="903"/>
      <c r="H74" s="903"/>
      <c r="I74" s="903"/>
      <c r="J74" s="903"/>
      <c r="K74" s="903"/>
      <c r="L74" s="903"/>
      <c r="M74" s="903"/>
      <c r="N74" s="903"/>
      <c r="O74" s="903"/>
      <c r="P74" s="904"/>
      <c r="Q74" s="905">
        <v>6478</v>
      </c>
      <c r="R74" s="859"/>
      <c r="S74" s="859"/>
      <c r="T74" s="859"/>
      <c r="U74" s="859"/>
      <c r="V74" s="859">
        <v>5971</v>
      </c>
      <c r="W74" s="859"/>
      <c r="X74" s="859"/>
      <c r="Y74" s="859"/>
      <c r="Z74" s="859"/>
      <c r="AA74" s="859">
        <v>507</v>
      </c>
      <c r="AB74" s="859"/>
      <c r="AC74" s="859"/>
      <c r="AD74" s="859"/>
      <c r="AE74" s="859"/>
      <c r="AF74" s="859">
        <v>1111</v>
      </c>
      <c r="AG74" s="859"/>
      <c r="AH74" s="859"/>
      <c r="AI74" s="859"/>
      <c r="AJ74" s="859"/>
      <c r="AK74" s="859" t="s">
        <v>590</v>
      </c>
      <c r="AL74" s="859"/>
      <c r="AM74" s="859"/>
      <c r="AN74" s="859"/>
      <c r="AO74" s="859"/>
      <c r="AP74" s="859">
        <v>5003</v>
      </c>
      <c r="AQ74" s="859"/>
      <c r="AR74" s="859"/>
      <c r="AS74" s="859"/>
      <c r="AT74" s="859"/>
      <c r="AU74" s="859">
        <v>111</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582</v>
      </c>
      <c r="C75" s="903"/>
      <c r="D75" s="903"/>
      <c r="E75" s="903"/>
      <c r="F75" s="903"/>
      <c r="G75" s="903"/>
      <c r="H75" s="903"/>
      <c r="I75" s="903"/>
      <c r="J75" s="903"/>
      <c r="K75" s="903"/>
      <c r="L75" s="903"/>
      <c r="M75" s="903"/>
      <c r="N75" s="903"/>
      <c r="O75" s="903"/>
      <c r="P75" s="904"/>
      <c r="Q75" s="906">
        <v>7317</v>
      </c>
      <c r="R75" s="907"/>
      <c r="S75" s="907"/>
      <c r="T75" s="907"/>
      <c r="U75" s="863"/>
      <c r="V75" s="908">
        <v>6766</v>
      </c>
      <c r="W75" s="907"/>
      <c r="X75" s="907"/>
      <c r="Y75" s="907"/>
      <c r="Z75" s="863"/>
      <c r="AA75" s="908">
        <v>551</v>
      </c>
      <c r="AB75" s="907"/>
      <c r="AC75" s="907"/>
      <c r="AD75" s="907"/>
      <c r="AE75" s="863"/>
      <c r="AF75" s="908">
        <v>551</v>
      </c>
      <c r="AG75" s="907"/>
      <c r="AH75" s="907"/>
      <c r="AI75" s="907"/>
      <c r="AJ75" s="863"/>
      <c r="AK75" s="908">
        <v>1540</v>
      </c>
      <c r="AL75" s="907"/>
      <c r="AM75" s="907"/>
      <c r="AN75" s="907"/>
      <c r="AO75" s="863"/>
      <c r="AP75" s="908" t="s">
        <v>590</v>
      </c>
      <c r="AQ75" s="907"/>
      <c r="AR75" s="907"/>
      <c r="AS75" s="907"/>
      <c r="AT75" s="863"/>
      <c r="AU75" s="908" t="s">
        <v>590</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583</v>
      </c>
      <c r="C76" s="903"/>
      <c r="D76" s="903"/>
      <c r="E76" s="903"/>
      <c r="F76" s="903"/>
      <c r="G76" s="903"/>
      <c r="H76" s="903"/>
      <c r="I76" s="903"/>
      <c r="J76" s="903"/>
      <c r="K76" s="903"/>
      <c r="L76" s="903"/>
      <c r="M76" s="903"/>
      <c r="N76" s="903"/>
      <c r="O76" s="903"/>
      <c r="P76" s="904"/>
      <c r="Q76" s="906">
        <v>52</v>
      </c>
      <c r="R76" s="907"/>
      <c r="S76" s="907"/>
      <c r="T76" s="907"/>
      <c r="U76" s="863"/>
      <c r="V76" s="908">
        <v>47</v>
      </c>
      <c r="W76" s="907"/>
      <c r="X76" s="907"/>
      <c r="Y76" s="907"/>
      <c r="Z76" s="863"/>
      <c r="AA76" s="908">
        <v>5</v>
      </c>
      <c r="AB76" s="907"/>
      <c r="AC76" s="907"/>
      <c r="AD76" s="907"/>
      <c r="AE76" s="863"/>
      <c r="AF76" s="908">
        <v>5</v>
      </c>
      <c r="AG76" s="907"/>
      <c r="AH76" s="907"/>
      <c r="AI76" s="907"/>
      <c r="AJ76" s="863"/>
      <c r="AK76" s="908" t="s">
        <v>590</v>
      </c>
      <c r="AL76" s="907"/>
      <c r="AM76" s="907"/>
      <c r="AN76" s="907"/>
      <c r="AO76" s="863"/>
      <c r="AP76" s="908" t="s">
        <v>590</v>
      </c>
      <c r="AQ76" s="907"/>
      <c r="AR76" s="907"/>
      <c r="AS76" s="907"/>
      <c r="AT76" s="863"/>
      <c r="AU76" s="908" t="s">
        <v>590</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t="s">
        <v>584</v>
      </c>
      <c r="C77" s="903"/>
      <c r="D77" s="903"/>
      <c r="E77" s="903"/>
      <c r="F77" s="903"/>
      <c r="G77" s="903"/>
      <c r="H77" s="903"/>
      <c r="I77" s="903"/>
      <c r="J77" s="903"/>
      <c r="K77" s="903"/>
      <c r="L77" s="903"/>
      <c r="M77" s="903"/>
      <c r="N77" s="903"/>
      <c r="O77" s="903"/>
      <c r="P77" s="904"/>
      <c r="Q77" s="906">
        <v>11</v>
      </c>
      <c r="R77" s="907"/>
      <c r="S77" s="907"/>
      <c r="T77" s="907"/>
      <c r="U77" s="863"/>
      <c r="V77" s="908">
        <v>7</v>
      </c>
      <c r="W77" s="907"/>
      <c r="X77" s="907"/>
      <c r="Y77" s="907"/>
      <c r="Z77" s="863"/>
      <c r="AA77" s="908">
        <v>4</v>
      </c>
      <c r="AB77" s="907"/>
      <c r="AC77" s="907"/>
      <c r="AD77" s="907"/>
      <c r="AE77" s="863"/>
      <c r="AF77" s="908">
        <v>4</v>
      </c>
      <c r="AG77" s="907"/>
      <c r="AH77" s="907"/>
      <c r="AI77" s="907"/>
      <c r="AJ77" s="863"/>
      <c r="AK77" s="908" t="s">
        <v>590</v>
      </c>
      <c r="AL77" s="907"/>
      <c r="AM77" s="907"/>
      <c r="AN77" s="907"/>
      <c r="AO77" s="863"/>
      <c r="AP77" s="908" t="s">
        <v>590</v>
      </c>
      <c r="AQ77" s="907"/>
      <c r="AR77" s="907"/>
      <c r="AS77" s="907"/>
      <c r="AT77" s="863"/>
      <c r="AU77" s="908" t="s">
        <v>590</v>
      </c>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t="s">
        <v>585</v>
      </c>
      <c r="C78" s="903"/>
      <c r="D78" s="903"/>
      <c r="E78" s="903"/>
      <c r="F78" s="903"/>
      <c r="G78" s="903"/>
      <c r="H78" s="903"/>
      <c r="I78" s="903"/>
      <c r="J78" s="903"/>
      <c r="K78" s="903"/>
      <c r="L78" s="903"/>
      <c r="M78" s="903"/>
      <c r="N78" s="903"/>
      <c r="O78" s="903"/>
      <c r="P78" s="904"/>
      <c r="Q78" s="905">
        <v>3</v>
      </c>
      <c r="R78" s="859"/>
      <c r="S78" s="859"/>
      <c r="T78" s="859"/>
      <c r="U78" s="859"/>
      <c r="V78" s="859">
        <v>1</v>
      </c>
      <c r="W78" s="859"/>
      <c r="X78" s="859"/>
      <c r="Y78" s="859"/>
      <c r="Z78" s="859"/>
      <c r="AA78" s="859">
        <v>2</v>
      </c>
      <c r="AB78" s="859"/>
      <c r="AC78" s="859"/>
      <c r="AD78" s="859"/>
      <c r="AE78" s="859"/>
      <c r="AF78" s="859">
        <v>2</v>
      </c>
      <c r="AG78" s="859"/>
      <c r="AH78" s="859"/>
      <c r="AI78" s="859"/>
      <c r="AJ78" s="859"/>
      <c r="AK78" s="859" t="s">
        <v>590</v>
      </c>
      <c r="AL78" s="859"/>
      <c r="AM78" s="859"/>
      <c r="AN78" s="859"/>
      <c r="AO78" s="859"/>
      <c r="AP78" s="859" t="s">
        <v>590</v>
      </c>
      <c r="AQ78" s="859"/>
      <c r="AR78" s="859"/>
      <c r="AS78" s="859"/>
      <c r="AT78" s="859"/>
      <c r="AU78" s="859" t="s">
        <v>590</v>
      </c>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t="s">
        <v>586</v>
      </c>
      <c r="C79" s="903"/>
      <c r="D79" s="903"/>
      <c r="E79" s="903"/>
      <c r="F79" s="903"/>
      <c r="G79" s="903"/>
      <c r="H79" s="903"/>
      <c r="I79" s="903"/>
      <c r="J79" s="903"/>
      <c r="K79" s="903"/>
      <c r="L79" s="903"/>
      <c r="M79" s="903"/>
      <c r="N79" s="903"/>
      <c r="O79" s="903"/>
      <c r="P79" s="904"/>
      <c r="Q79" s="905">
        <v>6</v>
      </c>
      <c r="R79" s="859"/>
      <c r="S79" s="859"/>
      <c r="T79" s="859"/>
      <c r="U79" s="859"/>
      <c r="V79" s="859">
        <v>3</v>
      </c>
      <c r="W79" s="859"/>
      <c r="X79" s="859"/>
      <c r="Y79" s="859"/>
      <c r="Z79" s="859"/>
      <c r="AA79" s="859">
        <v>3</v>
      </c>
      <c r="AB79" s="859"/>
      <c r="AC79" s="859"/>
      <c r="AD79" s="859"/>
      <c r="AE79" s="859"/>
      <c r="AF79" s="859">
        <v>3</v>
      </c>
      <c r="AG79" s="859"/>
      <c r="AH79" s="859"/>
      <c r="AI79" s="859"/>
      <c r="AJ79" s="859"/>
      <c r="AK79" s="859" t="s">
        <v>590</v>
      </c>
      <c r="AL79" s="859"/>
      <c r="AM79" s="859"/>
      <c r="AN79" s="859"/>
      <c r="AO79" s="859"/>
      <c r="AP79" s="859" t="s">
        <v>590</v>
      </c>
      <c r="AQ79" s="859"/>
      <c r="AR79" s="859"/>
      <c r="AS79" s="859"/>
      <c r="AT79" s="859"/>
      <c r="AU79" s="859" t="s">
        <v>590</v>
      </c>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t="s">
        <v>587</v>
      </c>
      <c r="C80" s="903"/>
      <c r="D80" s="903"/>
      <c r="E80" s="903"/>
      <c r="F80" s="903"/>
      <c r="G80" s="903"/>
      <c r="H80" s="903"/>
      <c r="I80" s="903"/>
      <c r="J80" s="903"/>
      <c r="K80" s="903"/>
      <c r="L80" s="903"/>
      <c r="M80" s="903"/>
      <c r="N80" s="903"/>
      <c r="O80" s="903"/>
      <c r="P80" s="904"/>
      <c r="Q80" s="905">
        <v>34</v>
      </c>
      <c r="R80" s="859"/>
      <c r="S80" s="859"/>
      <c r="T80" s="859"/>
      <c r="U80" s="859"/>
      <c r="V80" s="859">
        <v>25</v>
      </c>
      <c r="W80" s="859"/>
      <c r="X80" s="859"/>
      <c r="Y80" s="859"/>
      <c r="Z80" s="859"/>
      <c r="AA80" s="859">
        <v>9</v>
      </c>
      <c r="AB80" s="859"/>
      <c r="AC80" s="859"/>
      <c r="AD80" s="859"/>
      <c r="AE80" s="859"/>
      <c r="AF80" s="859">
        <v>9</v>
      </c>
      <c r="AG80" s="859"/>
      <c r="AH80" s="859"/>
      <c r="AI80" s="859"/>
      <c r="AJ80" s="859"/>
      <c r="AK80" s="859" t="s">
        <v>590</v>
      </c>
      <c r="AL80" s="859"/>
      <c r="AM80" s="859"/>
      <c r="AN80" s="859"/>
      <c r="AO80" s="859"/>
      <c r="AP80" s="859" t="s">
        <v>590</v>
      </c>
      <c r="AQ80" s="859"/>
      <c r="AR80" s="859"/>
      <c r="AS80" s="859"/>
      <c r="AT80" s="859"/>
      <c r="AU80" s="859" t="s">
        <v>590</v>
      </c>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t="s">
        <v>588</v>
      </c>
      <c r="C81" s="903"/>
      <c r="D81" s="903"/>
      <c r="E81" s="903"/>
      <c r="F81" s="903"/>
      <c r="G81" s="903"/>
      <c r="H81" s="903"/>
      <c r="I81" s="903"/>
      <c r="J81" s="903"/>
      <c r="K81" s="903"/>
      <c r="L81" s="903"/>
      <c r="M81" s="903"/>
      <c r="N81" s="903"/>
      <c r="O81" s="903"/>
      <c r="P81" s="904"/>
      <c r="Q81" s="905">
        <v>266</v>
      </c>
      <c r="R81" s="859"/>
      <c r="S81" s="859"/>
      <c r="T81" s="859"/>
      <c r="U81" s="859"/>
      <c r="V81" s="859">
        <v>254</v>
      </c>
      <c r="W81" s="859"/>
      <c r="X81" s="859"/>
      <c r="Y81" s="859"/>
      <c r="Z81" s="859"/>
      <c r="AA81" s="859">
        <v>12</v>
      </c>
      <c r="AB81" s="859"/>
      <c r="AC81" s="859"/>
      <c r="AD81" s="859"/>
      <c r="AE81" s="859"/>
      <c r="AF81" s="859">
        <v>12</v>
      </c>
      <c r="AG81" s="859"/>
      <c r="AH81" s="859"/>
      <c r="AI81" s="859"/>
      <c r="AJ81" s="859"/>
      <c r="AK81" s="859">
        <v>16</v>
      </c>
      <c r="AL81" s="859"/>
      <c r="AM81" s="859"/>
      <c r="AN81" s="859"/>
      <c r="AO81" s="859"/>
      <c r="AP81" s="859" t="s">
        <v>590</v>
      </c>
      <c r="AQ81" s="859"/>
      <c r="AR81" s="859"/>
      <c r="AS81" s="859"/>
      <c r="AT81" s="859"/>
      <c r="AU81" s="859" t="s">
        <v>590</v>
      </c>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t="s">
        <v>589</v>
      </c>
      <c r="C82" s="903"/>
      <c r="D82" s="903"/>
      <c r="E82" s="903"/>
      <c r="F82" s="903"/>
      <c r="G82" s="903"/>
      <c r="H82" s="903"/>
      <c r="I82" s="903"/>
      <c r="J82" s="903"/>
      <c r="K82" s="903"/>
      <c r="L82" s="903"/>
      <c r="M82" s="903"/>
      <c r="N82" s="903"/>
      <c r="O82" s="903"/>
      <c r="P82" s="904"/>
      <c r="Q82" s="905">
        <v>234546</v>
      </c>
      <c r="R82" s="859"/>
      <c r="S82" s="859"/>
      <c r="T82" s="859"/>
      <c r="U82" s="859"/>
      <c r="V82" s="859">
        <v>227103</v>
      </c>
      <c r="W82" s="859"/>
      <c r="X82" s="859"/>
      <c r="Y82" s="859"/>
      <c r="Z82" s="859"/>
      <c r="AA82" s="859">
        <v>7443</v>
      </c>
      <c r="AB82" s="859"/>
      <c r="AC82" s="859"/>
      <c r="AD82" s="859"/>
      <c r="AE82" s="859"/>
      <c r="AF82" s="859">
        <v>7443</v>
      </c>
      <c r="AG82" s="859"/>
      <c r="AH82" s="859"/>
      <c r="AI82" s="859"/>
      <c r="AJ82" s="859"/>
      <c r="AK82" s="859">
        <v>41</v>
      </c>
      <c r="AL82" s="859"/>
      <c r="AM82" s="859"/>
      <c r="AN82" s="859"/>
      <c r="AO82" s="859"/>
      <c r="AP82" s="859" t="s">
        <v>590</v>
      </c>
      <c r="AQ82" s="859"/>
      <c r="AR82" s="859"/>
      <c r="AS82" s="859"/>
      <c r="AT82" s="859"/>
      <c r="AU82" s="859" t="s">
        <v>590</v>
      </c>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390</v>
      </c>
      <c r="B88" s="818" t="s">
        <v>416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10144</v>
      </c>
      <c r="AG88" s="873"/>
      <c r="AH88" s="873"/>
      <c r="AI88" s="873"/>
      <c r="AJ88" s="873"/>
      <c r="AK88" s="870"/>
      <c r="AL88" s="870"/>
      <c r="AM88" s="870"/>
      <c r="AN88" s="870"/>
      <c r="AO88" s="870"/>
      <c r="AP88" s="873">
        <v>9506</v>
      </c>
      <c r="AQ88" s="873"/>
      <c r="AR88" s="873"/>
      <c r="AS88" s="873"/>
      <c r="AT88" s="873"/>
      <c r="AU88" s="873">
        <v>424</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8" t="s">
        <v>417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48</v>
      </c>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418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419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425</v>
      </c>
      <c r="AB109" s="922"/>
      <c r="AC109" s="922"/>
      <c r="AD109" s="922"/>
      <c r="AE109" s="923"/>
      <c r="AF109" s="921" t="s">
        <v>426</v>
      </c>
      <c r="AG109" s="922"/>
      <c r="AH109" s="922"/>
      <c r="AI109" s="922"/>
      <c r="AJ109" s="923"/>
      <c r="AK109" s="921" t="s">
        <v>305</v>
      </c>
      <c r="AL109" s="922"/>
      <c r="AM109" s="922"/>
      <c r="AN109" s="922"/>
      <c r="AO109" s="923"/>
      <c r="AP109" s="921" t="s">
        <v>427</v>
      </c>
      <c r="AQ109" s="922"/>
      <c r="AR109" s="922"/>
      <c r="AS109" s="922"/>
      <c r="AT109" s="924"/>
      <c r="AU109" s="941" t="s">
        <v>424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425</v>
      </c>
      <c r="BR109" s="922"/>
      <c r="BS109" s="922"/>
      <c r="BT109" s="922"/>
      <c r="BU109" s="923"/>
      <c r="BV109" s="921" t="s">
        <v>426</v>
      </c>
      <c r="BW109" s="922"/>
      <c r="BX109" s="922"/>
      <c r="BY109" s="922"/>
      <c r="BZ109" s="923"/>
      <c r="CA109" s="921" t="s">
        <v>305</v>
      </c>
      <c r="CB109" s="922"/>
      <c r="CC109" s="922"/>
      <c r="CD109" s="922"/>
      <c r="CE109" s="923"/>
      <c r="CF109" s="942" t="s">
        <v>427</v>
      </c>
      <c r="CG109" s="942"/>
      <c r="CH109" s="942"/>
      <c r="CI109" s="942"/>
      <c r="CJ109" s="942"/>
      <c r="CK109" s="921" t="s">
        <v>428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425</v>
      </c>
      <c r="DH109" s="922"/>
      <c r="DI109" s="922"/>
      <c r="DJ109" s="922"/>
      <c r="DK109" s="923"/>
      <c r="DL109" s="921" t="s">
        <v>426</v>
      </c>
      <c r="DM109" s="922"/>
      <c r="DN109" s="922"/>
      <c r="DO109" s="922"/>
      <c r="DP109" s="923"/>
      <c r="DQ109" s="921" t="s">
        <v>305</v>
      </c>
      <c r="DR109" s="922"/>
      <c r="DS109" s="922"/>
      <c r="DT109" s="922"/>
      <c r="DU109" s="923"/>
      <c r="DV109" s="921" t="s">
        <v>427</v>
      </c>
      <c r="DW109" s="922"/>
      <c r="DX109" s="922"/>
      <c r="DY109" s="922"/>
      <c r="DZ109" s="924"/>
    </row>
    <row r="110" spans="1:131" s="226" customFormat="1" ht="26.25" customHeight="1" x14ac:dyDescent="0.15">
      <c r="A110" s="925" t="s">
        <v>429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2586046</v>
      </c>
      <c r="AB110" s="929"/>
      <c r="AC110" s="929"/>
      <c r="AD110" s="929"/>
      <c r="AE110" s="930"/>
      <c r="AF110" s="931">
        <v>2477462</v>
      </c>
      <c r="AG110" s="929"/>
      <c r="AH110" s="929"/>
      <c r="AI110" s="929"/>
      <c r="AJ110" s="930"/>
      <c r="AK110" s="931">
        <v>2906836</v>
      </c>
      <c r="AL110" s="929"/>
      <c r="AM110" s="929"/>
      <c r="AN110" s="929"/>
      <c r="AO110" s="930"/>
      <c r="AP110" s="932">
        <v>21.2</v>
      </c>
      <c r="AQ110" s="933"/>
      <c r="AR110" s="933"/>
      <c r="AS110" s="933"/>
      <c r="AT110" s="934"/>
      <c r="AU110" s="935" t="s">
        <v>73</v>
      </c>
      <c r="AV110" s="936"/>
      <c r="AW110" s="936"/>
      <c r="AX110" s="936"/>
      <c r="AY110" s="936"/>
      <c r="AZ110" s="958" t="s">
        <v>430</v>
      </c>
      <c r="BA110" s="926"/>
      <c r="BB110" s="926"/>
      <c r="BC110" s="926"/>
      <c r="BD110" s="926"/>
      <c r="BE110" s="926"/>
      <c r="BF110" s="926"/>
      <c r="BG110" s="926"/>
      <c r="BH110" s="926"/>
      <c r="BI110" s="926"/>
      <c r="BJ110" s="926"/>
      <c r="BK110" s="926"/>
      <c r="BL110" s="926"/>
      <c r="BM110" s="926"/>
      <c r="BN110" s="926"/>
      <c r="BO110" s="926"/>
      <c r="BP110" s="927"/>
      <c r="BQ110" s="959">
        <v>21365338</v>
      </c>
      <c r="BR110" s="960"/>
      <c r="BS110" s="960"/>
      <c r="BT110" s="960"/>
      <c r="BU110" s="960"/>
      <c r="BV110" s="960">
        <v>23173352</v>
      </c>
      <c r="BW110" s="960"/>
      <c r="BX110" s="960"/>
      <c r="BY110" s="960"/>
      <c r="BZ110" s="960"/>
      <c r="CA110" s="960">
        <v>22192644</v>
      </c>
      <c r="CB110" s="960"/>
      <c r="CC110" s="960"/>
      <c r="CD110" s="960"/>
      <c r="CE110" s="960"/>
      <c r="CF110" s="973">
        <v>161.6</v>
      </c>
      <c r="CG110" s="974"/>
      <c r="CH110" s="974"/>
      <c r="CI110" s="974"/>
      <c r="CJ110" s="974"/>
      <c r="CK110" s="975" t="s">
        <v>431</v>
      </c>
      <c r="CL110" s="976"/>
      <c r="CM110" s="958" t="s">
        <v>432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433</v>
      </c>
      <c r="DH110" s="960"/>
      <c r="DI110" s="960"/>
      <c r="DJ110" s="960"/>
      <c r="DK110" s="960"/>
      <c r="DL110" s="960" t="s">
        <v>434</v>
      </c>
      <c r="DM110" s="960"/>
      <c r="DN110" s="960"/>
      <c r="DO110" s="960"/>
      <c r="DP110" s="960"/>
      <c r="DQ110" s="960" t="s">
        <v>434</v>
      </c>
      <c r="DR110" s="960"/>
      <c r="DS110" s="960"/>
      <c r="DT110" s="960"/>
      <c r="DU110" s="960"/>
      <c r="DV110" s="961" t="s">
        <v>434</v>
      </c>
      <c r="DW110" s="961"/>
      <c r="DX110" s="961"/>
      <c r="DY110" s="961"/>
      <c r="DZ110" s="962"/>
    </row>
    <row r="111" spans="1:131" s="226" customFormat="1" ht="26.25" customHeight="1" x14ac:dyDescent="0.15">
      <c r="A111" s="963" t="s">
        <v>435</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434</v>
      </c>
      <c r="AB111" s="967"/>
      <c r="AC111" s="967"/>
      <c r="AD111" s="967"/>
      <c r="AE111" s="968"/>
      <c r="AF111" s="969" t="s">
        <v>434</v>
      </c>
      <c r="AG111" s="967"/>
      <c r="AH111" s="967"/>
      <c r="AI111" s="967"/>
      <c r="AJ111" s="968"/>
      <c r="AK111" s="969" t="s">
        <v>434</v>
      </c>
      <c r="AL111" s="967"/>
      <c r="AM111" s="967"/>
      <c r="AN111" s="967"/>
      <c r="AO111" s="968"/>
      <c r="AP111" s="970" t="s">
        <v>434</v>
      </c>
      <c r="AQ111" s="971"/>
      <c r="AR111" s="971"/>
      <c r="AS111" s="971"/>
      <c r="AT111" s="972"/>
      <c r="AU111" s="937"/>
      <c r="AV111" s="938"/>
      <c r="AW111" s="938"/>
      <c r="AX111" s="938"/>
      <c r="AY111" s="938"/>
      <c r="AZ111" s="951" t="s">
        <v>436</v>
      </c>
      <c r="BA111" s="952"/>
      <c r="BB111" s="952"/>
      <c r="BC111" s="952"/>
      <c r="BD111" s="952"/>
      <c r="BE111" s="952"/>
      <c r="BF111" s="952"/>
      <c r="BG111" s="952"/>
      <c r="BH111" s="952"/>
      <c r="BI111" s="952"/>
      <c r="BJ111" s="952"/>
      <c r="BK111" s="952"/>
      <c r="BL111" s="952"/>
      <c r="BM111" s="952"/>
      <c r="BN111" s="952"/>
      <c r="BO111" s="952"/>
      <c r="BP111" s="953"/>
      <c r="BQ111" s="954" t="s">
        <v>238</v>
      </c>
      <c r="BR111" s="955"/>
      <c r="BS111" s="955"/>
      <c r="BT111" s="955"/>
      <c r="BU111" s="955"/>
      <c r="BV111" s="955" t="s">
        <v>238</v>
      </c>
      <c r="BW111" s="955"/>
      <c r="BX111" s="955"/>
      <c r="BY111" s="955"/>
      <c r="BZ111" s="955"/>
      <c r="CA111" s="955" t="s">
        <v>238</v>
      </c>
      <c r="CB111" s="955"/>
      <c r="CC111" s="955"/>
      <c r="CD111" s="955"/>
      <c r="CE111" s="955"/>
      <c r="CF111" s="949" t="s">
        <v>238</v>
      </c>
      <c r="CG111" s="950"/>
      <c r="CH111" s="950"/>
      <c r="CI111" s="950"/>
      <c r="CJ111" s="950"/>
      <c r="CK111" s="977"/>
      <c r="CL111" s="978"/>
      <c r="CM111" s="951" t="s">
        <v>437</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434</v>
      </c>
      <c r="DH111" s="955"/>
      <c r="DI111" s="955"/>
      <c r="DJ111" s="955"/>
      <c r="DK111" s="955"/>
      <c r="DL111" s="955" t="s">
        <v>434</v>
      </c>
      <c r="DM111" s="955"/>
      <c r="DN111" s="955"/>
      <c r="DO111" s="955"/>
      <c r="DP111" s="955"/>
      <c r="DQ111" s="955" t="s">
        <v>434</v>
      </c>
      <c r="DR111" s="955"/>
      <c r="DS111" s="955"/>
      <c r="DT111" s="955"/>
      <c r="DU111" s="955"/>
      <c r="DV111" s="956" t="s">
        <v>238</v>
      </c>
      <c r="DW111" s="956"/>
      <c r="DX111" s="956"/>
      <c r="DY111" s="956"/>
      <c r="DZ111" s="957"/>
    </row>
    <row r="112" spans="1:131" s="226" customFormat="1" ht="26.25" customHeight="1" x14ac:dyDescent="0.15">
      <c r="A112" s="981" t="s">
        <v>438</v>
      </c>
      <c r="B112" s="982"/>
      <c r="C112" s="952" t="s">
        <v>439</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238</v>
      </c>
      <c r="AB112" s="988"/>
      <c r="AC112" s="988"/>
      <c r="AD112" s="988"/>
      <c r="AE112" s="989"/>
      <c r="AF112" s="990" t="s">
        <v>434</v>
      </c>
      <c r="AG112" s="988"/>
      <c r="AH112" s="988"/>
      <c r="AI112" s="988"/>
      <c r="AJ112" s="989"/>
      <c r="AK112" s="990" t="s">
        <v>238</v>
      </c>
      <c r="AL112" s="988"/>
      <c r="AM112" s="988"/>
      <c r="AN112" s="988"/>
      <c r="AO112" s="989"/>
      <c r="AP112" s="991" t="s">
        <v>238</v>
      </c>
      <c r="AQ112" s="992"/>
      <c r="AR112" s="992"/>
      <c r="AS112" s="992"/>
      <c r="AT112" s="993"/>
      <c r="AU112" s="937"/>
      <c r="AV112" s="938"/>
      <c r="AW112" s="938"/>
      <c r="AX112" s="938"/>
      <c r="AY112" s="938"/>
      <c r="AZ112" s="951" t="s">
        <v>440</v>
      </c>
      <c r="BA112" s="952"/>
      <c r="BB112" s="952"/>
      <c r="BC112" s="952"/>
      <c r="BD112" s="952"/>
      <c r="BE112" s="952"/>
      <c r="BF112" s="952"/>
      <c r="BG112" s="952"/>
      <c r="BH112" s="952"/>
      <c r="BI112" s="952"/>
      <c r="BJ112" s="952"/>
      <c r="BK112" s="952"/>
      <c r="BL112" s="952"/>
      <c r="BM112" s="952"/>
      <c r="BN112" s="952"/>
      <c r="BO112" s="952"/>
      <c r="BP112" s="953"/>
      <c r="BQ112" s="954">
        <v>4687654</v>
      </c>
      <c r="BR112" s="955"/>
      <c r="BS112" s="955"/>
      <c r="BT112" s="955"/>
      <c r="BU112" s="955"/>
      <c r="BV112" s="955">
        <v>4945822</v>
      </c>
      <c r="BW112" s="955"/>
      <c r="BX112" s="955"/>
      <c r="BY112" s="955"/>
      <c r="BZ112" s="955"/>
      <c r="CA112" s="955">
        <v>4324503</v>
      </c>
      <c r="CB112" s="955"/>
      <c r="CC112" s="955"/>
      <c r="CD112" s="955"/>
      <c r="CE112" s="955"/>
      <c r="CF112" s="949">
        <v>31.5</v>
      </c>
      <c r="CG112" s="950"/>
      <c r="CH112" s="950"/>
      <c r="CI112" s="950"/>
      <c r="CJ112" s="950"/>
      <c r="CK112" s="977"/>
      <c r="CL112" s="978"/>
      <c r="CM112" s="951" t="s">
        <v>441</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238</v>
      </c>
      <c r="DH112" s="955"/>
      <c r="DI112" s="955"/>
      <c r="DJ112" s="955"/>
      <c r="DK112" s="955"/>
      <c r="DL112" s="955" t="s">
        <v>434</v>
      </c>
      <c r="DM112" s="955"/>
      <c r="DN112" s="955"/>
      <c r="DO112" s="955"/>
      <c r="DP112" s="955"/>
      <c r="DQ112" s="955" t="s">
        <v>238</v>
      </c>
      <c r="DR112" s="955"/>
      <c r="DS112" s="955"/>
      <c r="DT112" s="955"/>
      <c r="DU112" s="955"/>
      <c r="DV112" s="956" t="s">
        <v>238</v>
      </c>
      <c r="DW112" s="956"/>
      <c r="DX112" s="956"/>
      <c r="DY112" s="956"/>
      <c r="DZ112" s="957"/>
    </row>
    <row r="113" spans="1:130" s="226" customFormat="1" ht="26.25" customHeight="1" x14ac:dyDescent="0.15">
      <c r="A113" s="983"/>
      <c r="B113" s="984"/>
      <c r="C113" s="952" t="s">
        <v>442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464042</v>
      </c>
      <c r="AB113" s="967"/>
      <c r="AC113" s="967"/>
      <c r="AD113" s="967"/>
      <c r="AE113" s="968"/>
      <c r="AF113" s="969">
        <v>423677</v>
      </c>
      <c r="AG113" s="967"/>
      <c r="AH113" s="967"/>
      <c r="AI113" s="967"/>
      <c r="AJ113" s="968"/>
      <c r="AK113" s="969">
        <v>429615</v>
      </c>
      <c r="AL113" s="967"/>
      <c r="AM113" s="967"/>
      <c r="AN113" s="967"/>
      <c r="AO113" s="968"/>
      <c r="AP113" s="970">
        <v>3.1</v>
      </c>
      <c r="AQ113" s="971"/>
      <c r="AR113" s="971"/>
      <c r="AS113" s="971"/>
      <c r="AT113" s="972"/>
      <c r="AU113" s="937"/>
      <c r="AV113" s="938"/>
      <c r="AW113" s="938"/>
      <c r="AX113" s="938"/>
      <c r="AY113" s="938"/>
      <c r="AZ113" s="951" t="s">
        <v>443</v>
      </c>
      <c r="BA113" s="952"/>
      <c r="BB113" s="952"/>
      <c r="BC113" s="952"/>
      <c r="BD113" s="952"/>
      <c r="BE113" s="952"/>
      <c r="BF113" s="952"/>
      <c r="BG113" s="952"/>
      <c r="BH113" s="952"/>
      <c r="BI113" s="952"/>
      <c r="BJ113" s="952"/>
      <c r="BK113" s="952"/>
      <c r="BL113" s="952"/>
      <c r="BM113" s="952"/>
      <c r="BN113" s="952"/>
      <c r="BO113" s="952"/>
      <c r="BP113" s="953"/>
      <c r="BQ113" s="954">
        <v>211822</v>
      </c>
      <c r="BR113" s="955"/>
      <c r="BS113" s="955"/>
      <c r="BT113" s="955"/>
      <c r="BU113" s="955"/>
      <c r="BV113" s="955">
        <v>230286</v>
      </c>
      <c r="BW113" s="955"/>
      <c r="BX113" s="955"/>
      <c r="BY113" s="955"/>
      <c r="BZ113" s="955"/>
      <c r="CA113" s="955">
        <v>424180</v>
      </c>
      <c r="CB113" s="955"/>
      <c r="CC113" s="955"/>
      <c r="CD113" s="955"/>
      <c r="CE113" s="955"/>
      <c r="CF113" s="949">
        <v>3.1</v>
      </c>
      <c r="CG113" s="950"/>
      <c r="CH113" s="950"/>
      <c r="CI113" s="950"/>
      <c r="CJ113" s="950"/>
      <c r="CK113" s="977"/>
      <c r="CL113" s="978"/>
      <c r="CM113" s="951" t="s">
        <v>444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434</v>
      </c>
      <c r="DH113" s="988"/>
      <c r="DI113" s="988"/>
      <c r="DJ113" s="988"/>
      <c r="DK113" s="989"/>
      <c r="DL113" s="990" t="s">
        <v>434</v>
      </c>
      <c r="DM113" s="988"/>
      <c r="DN113" s="988"/>
      <c r="DO113" s="988"/>
      <c r="DP113" s="989"/>
      <c r="DQ113" s="990" t="s">
        <v>238</v>
      </c>
      <c r="DR113" s="988"/>
      <c r="DS113" s="988"/>
      <c r="DT113" s="988"/>
      <c r="DU113" s="989"/>
      <c r="DV113" s="991" t="s">
        <v>238</v>
      </c>
      <c r="DW113" s="992"/>
      <c r="DX113" s="992"/>
      <c r="DY113" s="992"/>
      <c r="DZ113" s="993"/>
    </row>
    <row r="114" spans="1:130" s="226" customFormat="1" ht="26.25" customHeight="1" x14ac:dyDescent="0.15">
      <c r="A114" s="983"/>
      <c r="B114" s="984"/>
      <c r="C114" s="952" t="s">
        <v>445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122217</v>
      </c>
      <c r="AB114" s="988"/>
      <c r="AC114" s="988"/>
      <c r="AD114" s="988"/>
      <c r="AE114" s="989"/>
      <c r="AF114" s="990">
        <v>114006</v>
      </c>
      <c r="AG114" s="988"/>
      <c r="AH114" s="988"/>
      <c r="AI114" s="988"/>
      <c r="AJ114" s="989"/>
      <c r="AK114" s="990">
        <v>128065</v>
      </c>
      <c r="AL114" s="988"/>
      <c r="AM114" s="988"/>
      <c r="AN114" s="988"/>
      <c r="AO114" s="989"/>
      <c r="AP114" s="991">
        <v>0.9</v>
      </c>
      <c r="AQ114" s="992"/>
      <c r="AR114" s="992"/>
      <c r="AS114" s="992"/>
      <c r="AT114" s="993"/>
      <c r="AU114" s="937"/>
      <c r="AV114" s="938"/>
      <c r="AW114" s="938"/>
      <c r="AX114" s="938"/>
      <c r="AY114" s="938"/>
      <c r="AZ114" s="951" t="s">
        <v>446</v>
      </c>
      <c r="BA114" s="952"/>
      <c r="BB114" s="952"/>
      <c r="BC114" s="952"/>
      <c r="BD114" s="952"/>
      <c r="BE114" s="952"/>
      <c r="BF114" s="952"/>
      <c r="BG114" s="952"/>
      <c r="BH114" s="952"/>
      <c r="BI114" s="952"/>
      <c r="BJ114" s="952"/>
      <c r="BK114" s="952"/>
      <c r="BL114" s="952"/>
      <c r="BM114" s="952"/>
      <c r="BN114" s="952"/>
      <c r="BO114" s="952"/>
      <c r="BP114" s="953"/>
      <c r="BQ114" s="954">
        <v>4054057</v>
      </c>
      <c r="BR114" s="955"/>
      <c r="BS114" s="955"/>
      <c r="BT114" s="955"/>
      <c r="BU114" s="955"/>
      <c r="BV114" s="955">
        <v>3817048</v>
      </c>
      <c r="BW114" s="955"/>
      <c r="BX114" s="955"/>
      <c r="BY114" s="955"/>
      <c r="BZ114" s="955"/>
      <c r="CA114" s="955">
        <v>3913325</v>
      </c>
      <c r="CB114" s="955"/>
      <c r="CC114" s="955"/>
      <c r="CD114" s="955"/>
      <c r="CE114" s="955"/>
      <c r="CF114" s="949">
        <v>28.5</v>
      </c>
      <c r="CG114" s="950"/>
      <c r="CH114" s="950"/>
      <c r="CI114" s="950"/>
      <c r="CJ114" s="950"/>
      <c r="CK114" s="977"/>
      <c r="CL114" s="978"/>
      <c r="CM114" s="951" t="s">
        <v>447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238</v>
      </c>
      <c r="DH114" s="988"/>
      <c r="DI114" s="988"/>
      <c r="DJ114" s="988"/>
      <c r="DK114" s="989"/>
      <c r="DL114" s="990" t="s">
        <v>238</v>
      </c>
      <c r="DM114" s="988"/>
      <c r="DN114" s="988"/>
      <c r="DO114" s="988"/>
      <c r="DP114" s="989"/>
      <c r="DQ114" s="990" t="s">
        <v>238</v>
      </c>
      <c r="DR114" s="988"/>
      <c r="DS114" s="988"/>
      <c r="DT114" s="988"/>
      <c r="DU114" s="989"/>
      <c r="DV114" s="991" t="s">
        <v>238</v>
      </c>
      <c r="DW114" s="992"/>
      <c r="DX114" s="992"/>
      <c r="DY114" s="992"/>
      <c r="DZ114" s="993"/>
    </row>
    <row r="115" spans="1:130" s="226" customFormat="1" ht="26.25" customHeight="1" x14ac:dyDescent="0.15">
      <c r="A115" s="983"/>
      <c r="B115" s="984"/>
      <c r="C115" s="952" t="s">
        <v>448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11258</v>
      </c>
      <c r="AB115" s="967"/>
      <c r="AC115" s="967"/>
      <c r="AD115" s="967"/>
      <c r="AE115" s="968"/>
      <c r="AF115" s="969">
        <v>7772</v>
      </c>
      <c r="AG115" s="967"/>
      <c r="AH115" s="967"/>
      <c r="AI115" s="967"/>
      <c r="AJ115" s="968"/>
      <c r="AK115" s="969">
        <v>1304</v>
      </c>
      <c r="AL115" s="967"/>
      <c r="AM115" s="967"/>
      <c r="AN115" s="967"/>
      <c r="AO115" s="968"/>
      <c r="AP115" s="970">
        <v>0</v>
      </c>
      <c r="AQ115" s="971"/>
      <c r="AR115" s="971"/>
      <c r="AS115" s="971"/>
      <c r="AT115" s="972"/>
      <c r="AU115" s="937"/>
      <c r="AV115" s="938"/>
      <c r="AW115" s="938"/>
      <c r="AX115" s="938"/>
      <c r="AY115" s="938"/>
      <c r="AZ115" s="951" t="s">
        <v>449</v>
      </c>
      <c r="BA115" s="952"/>
      <c r="BB115" s="952"/>
      <c r="BC115" s="952"/>
      <c r="BD115" s="952"/>
      <c r="BE115" s="952"/>
      <c r="BF115" s="952"/>
      <c r="BG115" s="952"/>
      <c r="BH115" s="952"/>
      <c r="BI115" s="952"/>
      <c r="BJ115" s="952"/>
      <c r="BK115" s="952"/>
      <c r="BL115" s="952"/>
      <c r="BM115" s="952"/>
      <c r="BN115" s="952"/>
      <c r="BO115" s="952"/>
      <c r="BP115" s="953"/>
      <c r="BQ115" s="954" t="s">
        <v>434</v>
      </c>
      <c r="BR115" s="955"/>
      <c r="BS115" s="955"/>
      <c r="BT115" s="955"/>
      <c r="BU115" s="955"/>
      <c r="BV115" s="955" t="s">
        <v>238</v>
      </c>
      <c r="BW115" s="955"/>
      <c r="BX115" s="955"/>
      <c r="BY115" s="955"/>
      <c r="BZ115" s="955"/>
      <c r="CA115" s="955" t="s">
        <v>238</v>
      </c>
      <c r="CB115" s="955"/>
      <c r="CC115" s="955"/>
      <c r="CD115" s="955"/>
      <c r="CE115" s="955"/>
      <c r="CF115" s="949" t="s">
        <v>238</v>
      </c>
      <c r="CG115" s="950"/>
      <c r="CH115" s="950"/>
      <c r="CI115" s="950"/>
      <c r="CJ115" s="950"/>
      <c r="CK115" s="977"/>
      <c r="CL115" s="978"/>
      <c r="CM115" s="951" t="s">
        <v>450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238</v>
      </c>
      <c r="DH115" s="988"/>
      <c r="DI115" s="988"/>
      <c r="DJ115" s="988"/>
      <c r="DK115" s="989"/>
      <c r="DL115" s="990" t="s">
        <v>238</v>
      </c>
      <c r="DM115" s="988"/>
      <c r="DN115" s="988"/>
      <c r="DO115" s="988"/>
      <c r="DP115" s="989"/>
      <c r="DQ115" s="990" t="s">
        <v>434</v>
      </c>
      <c r="DR115" s="988"/>
      <c r="DS115" s="988"/>
      <c r="DT115" s="988"/>
      <c r="DU115" s="989"/>
      <c r="DV115" s="991" t="s">
        <v>434</v>
      </c>
      <c r="DW115" s="992"/>
      <c r="DX115" s="992"/>
      <c r="DY115" s="992"/>
      <c r="DZ115" s="993"/>
    </row>
    <row r="116" spans="1:130" s="226" customFormat="1" ht="26.25" customHeight="1" x14ac:dyDescent="0.15">
      <c r="A116" s="985"/>
      <c r="B116" s="986"/>
      <c r="C116" s="994" t="s">
        <v>451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109</v>
      </c>
      <c r="AB116" s="988"/>
      <c r="AC116" s="988"/>
      <c r="AD116" s="988"/>
      <c r="AE116" s="989"/>
      <c r="AF116" s="990">
        <v>84</v>
      </c>
      <c r="AG116" s="988"/>
      <c r="AH116" s="988"/>
      <c r="AI116" s="988"/>
      <c r="AJ116" s="989"/>
      <c r="AK116" s="990">
        <v>66</v>
      </c>
      <c r="AL116" s="988"/>
      <c r="AM116" s="988"/>
      <c r="AN116" s="988"/>
      <c r="AO116" s="989"/>
      <c r="AP116" s="991">
        <v>0</v>
      </c>
      <c r="AQ116" s="992"/>
      <c r="AR116" s="992"/>
      <c r="AS116" s="992"/>
      <c r="AT116" s="993"/>
      <c r="AU116" s="937"/>
      <c r="AV116" s="938"/>
      <c r="AW116" s="938"/>
      <c r="AX116" s="938"/>
      <c r="AY116" s="938"/>
      <c r="AZ116" s="996" t="s">
        <v>452</v>
      </c>
      <c r="BA116" s="997"/>
      <c r="BB116" s="997"/>
      <c r="BC116" s="997"/>
      <c r="BD116" s="997"/>
      <c r="BE116" s="997"/>
      <c r="BF116" s="997"/>
      <c r="BG116" s="997"/>
      <c r="BH116" s="997"/>
      <c r="BI116" s="997"/>
      <c r="BJ116" s="997"/>
      <c r="BK116" s="997"/>
      <c r="BL116" s="997"/>
      <c r="BM116" s="997"/>
      <c r="BN116" s="997"/>
      <c r="BO116" s="997"/>
      <c r="BP116" s="998"/>
      <c r="BQ116" s="954" t="s">
        <v>238</v>
      </c>
      <c r="BR116" s="955"/>
      <c r="BS116" s="955"/>
      <c r="BT116" s="955"/>
      <c r="BU116" s="955"/>
      <c r="BV116" s="955" t="s">
        <v>238</v>
      </c>
      <c r="BW116" s="955"/>
      <c r="BX116" s="955"/>
      <c r="BY116" s="955"/>
      <c r="BZ116" s="955"/>
      <c r="CA116" s="955" t="s">
        <v>238</v>
      </c>
      <c r="CB116" s="955"/>
      <c r="CC116" s="955"/>
      <c r="CD116" s="955"/>
      <c r="CE116" s="955"/>
      <c r="CF116" s="949" t="s">
        <v>434</v>
      </c>
      <c r="CG116" s="950"/>
      <c r="CH116" s="950"/>
      <c r="CI116" s="950"/>
      <c r="CJ116" s="950"/>
      <c r="CK116" s="977"/>
      <c r="CL116" s="978"/>
      <c r="CM116" s="951" t="s">
        <v>453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238</v>
      </c>
      <c r="DH116" s="988"/>
      <c r="DI116" s="988"/>
      <c r="DJ116" s="988"/>
      <c r="DK116" s="989"/>
      <c r="DL116" s="990" t="s">
        <v>238</v>
      </c>
      <c r="DM116" s="988"/>
      <c r="DN116" s="988"/>
      <c r="DO116" s="988"/>
      <c r="DP116" s="989"/>
      <c r="DQ116" s="990" t="s">
        <v>238</v>
      </c>
      <c r="DR116" s="988"/>
      <c r="DS116" s="988"/>
      <c r="DT116" s="988"/>
      <c r="DU116" s="989"/>
      <c r="DV116" s="991" t="s">
        <v>238</v>
      </c>
      <c r="DW116" s="992"/>
      <c r="DX116" s="992"/>
      <c r="DY116" s="992"/>
      <c r="DZ116" s="993"/>
    </row>
    <row r="117" spans="1:130" s="226" customFormat="1" ht="26.25" customHeight="1" x14ac:dyDescent="0.15">
      <c r="A117" s="941" t="s">
        <v>188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454</v>
      </c>
      <c r="Z117" s="923"/>
      <c r="AA117" s="1007">
        <v>3183672</v>
      </c>
      <c r="AB117" s="1008"/>
      <c r="AC117" s="1008"/>
      <c r="AD117" s="1008"/>
      <c r="AE117" s="1009"/>
      <c r="AF117" s="1010">
        <v>3023001</v>
      </c>
      <c r="AG117" s="1008"/>
      <c r="AH117" s="1008"/>
      <c r="AI117" s="1008"/>
      <c r="AJ117" s="1009"/>
      <c r="AK117" s="1010">
        <v>3465886</v>
      </c>
      <c r="AL117" s="1008"/>
      <c r="AM117" s="1008"/>
      <c r="AN117" s="1008"/>
      <c r="AO117" s="1009"/>
      <c r="AP117" s="1011"/>
      <c r="AQ117" s="1012"/>
      <c r="AR117" s="1012"/>
      <c r="AS117" s="1012"/>
      <c r="AT117" s="1013"/>
      <c r="AU117" s="937"/>
      <c r="AV117" s="938"/>
      <c r="AW117" s="938"/>
      <c r="AX117" s="938"/>
      <c r="AY117" s="938"/>
      <c r="AZ117" s="1003" t="s">
        <v>455</v>
      </c>
      <c r="BA117" s="1004"/>
      <c r="BB117" s="1004"/>
      <c r="BC117" s="1004"/>
      <c r="BD117" s="1004"/>
      <c r="BE117" s="1004"/>
      <c r="BF117" s="1004"/>
      <c r="BG117" s="1004"/>
      <c r="BH117" s="1004"/>
      <c r="BI117" s="1004"/>
      <c r="BJ117" s="1004"/>
      <c r="BK117" s="1004"/>
      <c r="BL117" s="1004"/>
      <c r="BM117" s="1004"/>
      <c r="BN117" s="1004"/>
      <c r="BO117" s="1004"/>
      <c r="BP117" s="1005"/>
      <c r="BQ117" s="954" t="s">
        <v>434</v>
      </c>
      <c r="BR117" s="955"/>
      <c r="BS117" s="955"/>
      <c r="BT117" s="955"/>
      <c r="BU117" s="955"/>
      <c r="BV117" s="955" t="s">
        <v>434</v>
      </c>
      <c r="BW117" s="955"/>
      <c r="BX117" s="955"/>
      <c r="BY117" s="955"/>
      <c r="BZ117" s="955"/>
      <c r="CA117" s="955" t="s">
        <v>434</v>
      </c>
      <c r="CB117" s="955"/>
      <c r="CC117" s="955"/>
      <c r="CD117" s="955"/>
      <c r="CE117" s="955"/>
      <c r="CF117" s="949" t="s">
        <v>434</v>
      </c>
      <c r="CG117" s="950"/>
      <c r="CH117" s="950"/>
      <c r="CI117" s="950"/>
      <c r="CJ117" s="950"/>
      <c r="CK117" s="977"/>
      <c r="CL117" s="978"/>
      <c r="CM117" s="951" t="s">
        <v>456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434</v>
      </c>
      <c r="DH117" s="988"/>
      <c r="DI117" s="988"/>
      <c r="DJ117" s="988"/>
      <c r="DK117" s="989"/>
      <c r="DL117" s="990" t="s">
        <v>238</v>
      </c>
      <c r="DM117" s="988"/>
      <c r="DN117" s="988"/>
      <c r="DO117" s="988"/>
      <c r="DP117" s="989"/>
      <c r="DQ117" s="990" t="s">
        <v>238</v>
      </c>
      <c r="DR117" s="988"/>
      <c r="DS117" s="988"/>
      <c r="DT117" s="988"/>
      <c r="DU117" s="989"/>
      <c r="DV117" s="991" t="s">
        <v>434</v>
      </c>
      <c r="DW117" s="992"/>
      <c r="DX117" s="992"/>
      <c r="DY117" s="992"/>
      <c r="DZ117" s="993"/>
    </row>
    <row r="118" spans="1:130" s="226" customFormat="1" ht="26.25" customHeight="1" x14ac:dyDescent="0.15">
      <c r="A118" s="941" t="s">
        <v>428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425</v>
      </c>
      <c r="AB118" s="922"/>
      <c r="AC118" s="922"/>
      <c r="AD118" s="922"/>
      <c r="AE118" s="923"/>
      <c r="AF118" s="921" t="s">
        <v>426</v>
      </c>
      <c r="AG118" s="922"/>
      <c r="AH118" s="922"/>
      <c r="AI118" s="922"/>
      <c r="AJ118" s="923"/>
      <c r="AK118" s="921" t="s">
        <v>305</v>
      </c>
      <c r="AL118" s="922"/>
      <c r="AM118" s="922"/>
      <c r="AN118" s="922"/>
      <c r="AO118" s="923"/>
      <c r="AP118" s="999" t="s">
        <v>427</v>
      </c>
      <c r="AQ118" s="1000"/>
      <c r="AR118" s="1000"/>
      <c r="AS118" s="1000"/>
      <c r="AT118" s="1001"/>
      <c r="AU118" s="937"/>
      <c r="AV118" s="938"/>
      <c r="AW118" s="938"/>
      <c r="AX118" s="938"/>
      <c r="AY118" s="938"/>
      <c r="AZ118" s="1002" t="s">
        <v>457</v>
      </c>
      <c r="BA118" s="994"/>
      <c r="BB118" s="994"/>
      <c r="BC118" s="994"/>
      <c r="BD118" s="994"/>
      <c r="BE118" s="994"/>
      <c r="BF118" s="994"/>
      <c r="BG118" s="994"/>
      <c r="BH118" s="994"/>
      <c r="BI118" s="994"/>
      <c r="BJ118" s="994"/>
      <c r="BK118" s="994"/>
      <c r="BL118" s="994"/>
      <c r="BM118" s="994"/>
      <c r="BN118" s="994"/>
      <c r="BO118" s="994"/>
      <c r="BP118" s="995"/>
      <c r="BQ118" s="1028" t="s">
        <v>434</v>
      </c>
      <c r="BR118" s="1029"/>
      <c r="BS118" s="1029"/>
      <c r="BT118" s="1029"/>
      <c r="BU118" s="1029"/>
      <c r="BV118" s="1029" t="s">
        <v>238</v>
      </c>
      <c r="BW118" s="1029"/>
      <c r="BX118" s="1029"/>
      <c r="BY118" s="1029"/>
      <c r="BZ118" s="1029"/>
      <c r="CA118" s="1029" t="s">
        <v>434</v>
      </c>
      <c r="CB118" s="1029"/>
      <c r="CC118" s="1029"/>
      <c r="CD118" s="1029"/>
      <c r="CE118" s="1029"/>
      <c r="CF118" s="949" t="s">
        <v>238</v>
      </c>
      <c r="CG118" s="950"/>
      <c r="CH118" s="950"/>
      <c r="CI118" s="950"/>
      <c r="CJ118" s="950"/>
      <c r="CK118" s="977"/>
      <c r="CL118" s="978"/>
      <c r="CM118" s="951" t="s">
        <v>458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238</v>
      </c>
      <c r="DH118" s="988"/>
      <c r="DI118" s="988"/>
      <c r="DJ118" s="988"/>
      <c r="DK118" s="989"/>
      <c r="DL118" s="990" t="s">
        <v>238</v>
      </c>
      <c r="DM118" s="988"/>
      <c r="DN118" s="988"/>
      <c r="DO118" s="988"/>
      <c r="DP118" s="989"/>
      <c r="DQ118" s="990" t="s">
        <v>434</v>
      </c>
      <c r="DR118" s="988"/>
      <c r="DS118" s="988"/>
      <c r="DT118" s="988"/>
      <c r="DU118" s="989"/>
      <c r="DV118" s="991" t="s">
        <v>238</v>
      </c>
      <c r="DW118" s="992"/>
      <c r="DX118" s="992"/>
      <c r="DY118" s="992"/>
      <c r="DZ118" s="993"/>
    </row>
    <row r="119" spans="1:130" s="226" customFormat="1" ht="26.25" customHeight="1" x14ac:dyDescent="0.15">
      <c r="A119" s="1085" t="s">
        <v>431</v>
      </c>
      <c r="B119" s="976"/>
      <c r="C119" s="958" t="s">
        <v>432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434</v>
      </c>
      <c r="AB119" s="929"/>
      <c r="AC119" s="929"/>
      <c r="AD119" s="929"/>
      <c r="AE119" s="930"/>
      <c r="AF119" s="931" t="s">
        <v>434</v>
      </c>
      <c r="AG119" s="929"/>
      <c r="AH119" s="929"/>
      <c r="AI119" s="929"/>
      <c r="AJ119" s="930"/>
      <c r="AK119" s="931" t="s">
        <v>238</v>
      </c>
      <c r="AL119" s="929"/>
      <c r="AM119" s="929"/>
      <c r="AN119" s="929"/>
      <c r="AO119" s="930"/>
      <c r="AP119" s="932" t="s">
        <v>238</v>
      </c>
      <c r="AQ119" s="933"/>
      <c r="AR119" s="933"/>
      <c r="AS119" s="933"/>
      <c r="AT119" s="934"/>
      <c r="AU119" s="939"/>
      <c r="AV119" s="940"/>
      <c r="AW119" s="940"/>
      <c r="AX119" s="940"/>
      <c r="AY119" s="940"/>
      <c r="AZ119" s="247" t="s">
        <v>188</v>
      </c>
      <c r="BA119" s="247"/>
      <c r="BB119" s="247"/>
      <c r="BC119" s="247"/>
      <c r="BD119" s="247"/>
      <c r="BE119" s="247"/>
      <c r="BF119" s="247"/>
      <c r="BG119" s="247"/>
      <c r="BH119" s="247"/>
      <c r="BI119" s="247"/>
      <c r="BJ119" s="247"/>
      <c r="BK119" s="247"/>
      <c r="BL119" s="247"/>
      <c r="BM119" s="247"/>
      <c r="BN119" s="247"/>
      <c r="BO119" s="1006" t="s">
        <v>459</v>
      </c>
      <c r="BP119" s="1034"/>
      <c r="BQ119" s="1028">
        <v>30318871</v>
      </c>
      <c r="BR119" s="1029"/>
      <c r="BS119" s="1029"/>
      <c r="BT119" s="1029"/>
      <c r="BU119" s="1029"/>
      <c r="BV119" s="1029">
        <v>32166508</v>
      </c>
      <c r="BW119" s="1029"/>
      <c r="BX119" s="1029"/>
      <c r="BY119" s="1029"/>
      <c r="BZ119" s="1029"/>
      <c r="CA119" s="1029">
        <v>30854652</v>
      </c>
      <c r="CB119" s="1029"/>
      <c r="CC119" s="1029"/>
      <c r="CD119" s="1029"/>
      <c r="CE119" s="1029"/>
      <c r="CF119" s="1030"/>
      <c r="CG119" s="1031"/>
      <c r="CH119" s="1031"/>
      <c r="CI119" s="1031"/>
      <c r="CJ119" s="1032"/>
      <c r="CK119" s="979"/>
      <c r="CL119" s="980"/>
      <c r="CM119" s="1002" t="s">
        <v>460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434</v>
      </c>
      <c r="DH119" s="1015"/>
      <c r="DI119" s="1015"/>
      <c r="DJ119" s="1015"/>
      <c r="DK119" s="1016"/>
      <c r="DL119" s="1014" t="s">
        <v>434</v>
      </c>
      <c r="DM119" s="1015"/>
      <c r="DN119" s="1015"/>
      <c r="DO119" s="1015"/>
      <c r="DP119" s="1016"/>
      <c r="DQ119" s="1014" t="s">
        <v>434</v>
      </c>
      <c r="DR119" s="1015"/>
      <c r="DS119" s="1015"/>
      <c r="DT119" s="1015"/>
      <c r="DU119" s="1016"/>
      <c r="DV119" s="1017" t="s">
        <v>238</v>
      </c>
      <c r="DW119" s="1018"/>
      <c r="DX119" s="1018"/>
      <c r="DY119" s="1018"/>
      <c r="DZ119" s="1019"/>
    </row>
    <row r="120" spans="1:130" s="226" customFormat="1" ht="26.25" customHeight="1" x14ac:dyDescent="0.15">
      <c r="A120" s="1086"/>
      <c r="B120" s="978"/>
      <c r="C120" s="951" t="s">
        <v>437</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434</v>
      </c>
      <c r="AB120" s="988"/>
      <c r="AC120" s="988"/>
      <c r="AD120" s="988"/>
      <c r="AE120" s="989"/>
      <c r="AF120" s="990" t="s">
        <v>238</v>
      </c>
      <c r="AG120" s="988"/>
      <c r="AH120" s="988"/>
      <c r="AI120" s="988"/>
      <c r="AJ120" s="989"/>
      <c r="AK120" s="990" t="s">
        <v>434</v>
      </c>
      <c r="AL120" s="988"/>
      <c r="AM120" s="988"/>
      <c r="AN120" s="988"/>
      <c r="AO120" s="989"/>
      <c r="AP120" s="991" t="s">
        <v>434</v>
      </c>
      <c r="AQ120" s="992"/>
      <c r="AR120" s="992"/>
      <c r="AS120" s="992"/>
      <c r="AT120" s="993"/>
      <c r="AU120" s="1020" t="s">
        <v>461</v>
      </c>
      <c r="AV120" s="1021"/>
      <c r="AW120" s="1021"/>
      <c r="AX120" s="1021"/>
      <c r="AY120" s="1022"/>
      <c r="AZ120" s="958" t="s">
        <v>462</v>
      </c>
      <c r="BA120" s="926"/>
      <c r="BB120" s="926"/>
      <c r="BC120" s="926"/>
      <c r="BD120" s="926"/>
      <c r="BE120" s="926"/>
      <c r="BF120" s="926"/>
      <c r="BG120" s="926"/>
      <c r="BH120" s="926"/>
      <c r="BI120" s="926"/>
      <c r="BJ120" s="926"/>
      <c r="BK120" s="926"/>
      <c r="BL120" s="926"/>
      <c r="BM120" s="926"/>
      <c r="BN120" s="926"/>
      <c r="BO120" s="926"/>
      <c r="BP120" s="927"/>
      <c r="BQ120" s="959">
        <v>14489195</v>
      </c>
      <c r="BR120" s="960"/>
      <c r="BS120" s="960"/>
      <c r="BT120" s="960"/>
      <c r="BU120" s="960"/>
      <c r="BV120" s="960">
        <v>14183597</v>
      </c>
      <c r="BW120" s="960"/>
      <c r="BX120" s="960"/>
      <c r="BY120" s="960"/>
      <c r="BZ120" s="960"/>
      <c r="CA120" s="960">
        <v>13493943</v>
      </c>
      <c r="CB120" s="960"/>
      <c r="CC120" s="960"/>
      <c r="CD120" s="960"/>
      <c r="CE120" s="960"/>
      <c r="CF120" s="973">
        <v>98.3</v>
      </c>
      <c r="CG120" s="974"/>
      <c r="CH120" s="974"/>
      <c r="CI120" s="974"/>
      <c r="CJ120" s="974"/>
      <c r="CK120" s="1035" t="s">
        <v>463</v>
      </c>
      <c r="CL120" s="1036"/>
      <c r="CM120" s="1036"/>
      <c r="CN120" s="1036"/>
      <c r="CO120" s="1037"/>
      <c r="CP120" s="1043" t="s">
        <v>464</v>
      </c>
      <c r="CQ120" s="1044"/>
      <c r="CR120" s="1044"/>
      <c r="CS120" s="1044"/>
      <c r="CT120" s="1044"/>
      <c r="CU120" s="1044"/>
      <c r="CV120" s="1044"/>
      <c r="CW120" s="1044"/>
      <c r="CX120" s="1044"/>
      <c r="CY120" s="1044"/>
      <c r="CZ120" s="1044"/>
      <c r="DA120" s="1044"/>
      <c r="DB120" s="1044"/>
      <c r="DC120" s="1044"/>
      <c r="DD120" s="1044"/>
      <c r="DE120" s="1044"/>
      <c r="DF120" s="1045"/>
      <c r="DG120" s="959" t="s">
        <v>434</v>
      </c>
      <c r="DH120" s="960"/>
      <c r="DI120" s="960"/>
      <c r="DJ120" s="960"/>
      <c r="DK120" s="960"/>
      <c r="DL120" s="960">
        <v>2641771</v>
      </c>
      <c r="DM120" s="960"/>
      <c r="DN120" s="960"/>
      <c r="DO120" s="960"/>
      <c r="DP120" s="960"/>
      <c r="DQ120" s="960">
        <v>2395850</v>
      </c>
      <c r="DR120" s="960"/>
      <c r="DS120" s="960"/>
      <c r="DT120" s="960"/>
      <c r="DU120" s="960"/>
      <c r="DV120" s="961">
        <v>17.399999999999999</v>
      </c>
      <c r="DW120" s="961"/>
      <c r="DX120" s="961"/>
      <c r="DY120" s="961"/>
      <c r="DZ120" s="962"/>
    </row>
    <row r="121" spans="1:130" s="226" customFormat="1" ht="26.25" customHeight="1" x14ac:dyDescent="0.15">
      <c r="A121" s="1086"/>
      <c r="B121" s="978"/>
      <c r="C121" s="1003" t="s">
        <v>465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434</v>
      </c>
      <c r="AB121" s="988"/>
      <c r="AC121" s="988"/>
      <c r="AD121" s="988"/>
      <c r="AE121" s="989"/>
      <c r="AF121" s="990" t="s">
        <v>434</v>
      </c>
      <c r="AG121" s="988"/>
      <c r="AH121" s="988"/>
      <c r="AI121" s="988"/>
      <c r="AJ121" s="989"/>
      <c r="AK121" s="990" t="s">
        <v>434</v>
      </c>
      <c r="AL121" s="988"/>
      <c r="AM121" s="988"/>
      <c r="AN121" s="988"/>
      <c r="AO121" s="989"/>
      <c r="AP121" s="991" t="s">
        <v>434</v>
      </c>
      <c r="AQ121" s="992"/>
      <c r="AR121" s="992"/>
      <c r="AS121" s="992"/>
      <c r="AT121" s="993"/>
      <c r="AU121" s="1023"/>
      <c r="AV121" s="1024"/>
      <c r="AW121" s="1024"/>
      <c r="AX121" s="1024"/>
      <c r="AY121" s="1025"/>
      <c r="AZ121" s="951" t="s">
        <v>466</v>
      </c>
      <c r="BA121" s="952"/>
      <c r="BB121" s="952"/>
      <c r="BC121" s="952"/>
      <c r="BD121" s="952"/>
      <c r="BE121" s="952"/>
      <c r="BF121" s="952"/>
      <c r="BG121" s="952"/>
      <c r="BH121" s="952"/>
      <c r="BI121" s="952"/>
      <c r="BJ121" s="952"/>
      <c r="BK121" s="952"/>
      <c r="BL121" s="952"/>
      <c r="BM121" s="952"/>
      <c r="BN121" s="952"/>
      <c r="BO121" s="952"/>
      <c r="BP121" s="953"/>
      <c r="BQ121" s="954">
        <v>58100</v>
      </c>
      <c r="BR121" s="955"/>
      <c r="BS121" s="955"/>
      <c r="BT121" s="955"/>
      <c r="BU121" s="955"/>
      <c r="BV121" s="955">
        <v>94800</v>
      </c>
      <c r="BW121" s="955"/>
      <c r="BX121" s="955"/>
      <c r="BY121" s="955"/>
      <c r="BZ121" s="955"/>
      <c r="CA121" s="955">
        <v>57100</v>
      </c>
      <c r="CB121" s="955"/>
      <c r="CC121" s="955"/>
      <c r="CD121" s="955"/>
      <c r="CE121" s="955"/>
      <c r="CF121" s="949">
        <v>0.4</v>
      </c>
      <c r="CG121" s="950"/>
      <c r="CH121" s="950"/>
      <c r="CI121" s="950"/>
      <c r="CJ121" s="950"/>
      <c r="CK121" s="1038"/>
      <c r="CL121" s="1039"/>
      <c r="CM121" s="1039"/>
      <c r="CN121" s="1039"/>
      <c r="CO121" s="1040"/>
      <c r="CP121" s="1048" t="s">
        <v>404</v>
      </c>
      <c r="CQ121" s="1049"/>
      <c r="CR121" s="1049"/>
      <c r="CS121" s="1049"/>
      <c r="CT121" s="1049"/>
      <c r="CU121" s="1049"/>
      <c r="CV121" s="1049"/>
      <c r="CW121" s="1049"/>
      <c r="CX121" s="1049"/>
      <c r="CY121" s="1049"/>
      <c r="CZ121" s="1049"/>
      <c r="DA121" s="1049"/>
      <c r="DB121" s="1049"/>
      <c r="DC121" s="1049"/>
      <c r="DD121" s="1049"/>
      <c r="DE121" s="1049"/>
      <c r="DF121" s="1050"/>
      <c r="DG121" s="954">
        <v>1836676</v>
      </c>
      <c r="DH121" s="955"/>
      <c r="DI121" s="955"/>
      <c r="DJ121" s="955"/>
      <c r="DK121" s="955"/>
      <c r="DL121" s="955">
        <v>2304051</v>
      </c>
      <c r="DM121" s="955"/>
      <c r="DN121" s="955"/>
      <c r="DO121" s="955"/>
      <c r="DP121" s="955"/>
      <c r="DQ121" s="955">
        <v>1928653</v>
      </c>
      <c r="DR121" s="955"/>
      <c r="DS121" s="955"/>
      <c r="DT121" s="955"/>
      <c r="DU121" s="955"/>
      <c r="DV121" s="956">
        <v>14</v>
      </c>
      <c r="DW121" s="956"/>
      <c r="DX121" s="956"/>
      <c r="DY121" s="956"/>
      <c r="DZ121" s="957"/>
    </row>
    <row r="122" spans="1:130" s="226" customFormat="1" ht="26.25" customHeight="1" x14ac:dyDescent="0.15">
      <c r="A122" s="1086"/>
      <c r="B122" s="978"/>
      <c r="C122" s="951" t="s">
        <v>447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434</v>
      </c>
      <c r="AB122" s="988"/>
      <c r="AC122" s="988"/>
      <c r="AD122" s="988"/>
      <c r="AE122" s="989"/>
      <c r="AF122" s="990" t="s">
        <v>238</v>
      </c>
      <c r="AG122" s="988"/>
      <c r="AH122" s="988"/>
      <c r="AI122" s="988"/>
      <c r="AJ122" s="989"/>
      <c r="AK122" s="990" t="s">
        <v>238</v>
      </c>
      <c r="AL122" s="988"/>
      <c r="AM122" s="988"/>
      <c r="AN122" s="988"/>
      <c r="AO122" s="989"/>
      <c r="AP122" s="991" t="s">
        <v>238</v>
      </c>
      <c r="AQ122" s="992"/>
      <c r="AR122" s="992"/>
      <c r="AS122" s="992"/>
      <c r="AT122" s="993"/>
      <c r="AU122" s="1023"/>
      <c r="AV122" s="1024"/>
      <c r="AW122" s="1024"/>
      <c r="AX122" s="1024"/>
      <c r="AY122" s="1025"/>
      <c r="AZ122" s="1002" t="s">
        <v>467</v>
      </c>
      <c r="BA122" s="994"/>
      <c r="BB122" s="994"/>
      <c r="BC122" s="994"/>
      <c r="BD122" s="994"/>
      <c r="BE122" s="994"/>
      <c r="BF122" s="994"/>
      <c r="BG122" s="994"/>
      <c r="BH122" s="994"/>
      <c r="BI122" s="994"/>
      <c r="BJ122" s="994"/>
      <c r="BK122" s="994"/>
      <c r="BL122" s="994"/>
      <c r="BM122" s="994"/>
      <c r="BN122" s="994"/>
      <c r="BO122" s="994"/>
      <c r="BP122" s="995"/>
      <c r="BQ122" s="1028">
        <v>30319578</v>
      </c>
      <c r="BR122" s="1029"/>
      <c r="BS122" s="1029"/>
      <c r="BT122" s="1029"/>
      <c r="BU122" s="1029"/>
      <c r="BV122" s="1029">
        <v>31270536</v>
      </c>
      <c r="BW122" s="1029"/>
      <c r="BX122" s="1029"/>
      <c r="BY122" s="1029"/>
      <c r="BZ122" s="1029"/>
      <c r="CA122" s="1029">
        <v>30464272</v>
      </c>
      <c r="CB122" s="1029"/>
      <c r="CC122" s="1029"/>
      <c r="CD122" s="1029"/>
      <c r="CE122" s="1029"/>
      <c r="CF122" s="1046">
        <v>221.9</v>
      </c>
      <c r="CG122" s="1047"/>
      <c r="CH122" s="1047"/>
      <c r="CI122" s="1047"/>
      <c r="CJ122" s="1047"/>
      <c r="CK122" s="1038"/>
      <c r="CL122" s="1039"/>
      <c r="CM122" s="1039"/>
      <c r="CN122" s="1039"/>
      <c r="CO122" s="1040"/>
      <c r="CP122" s="1048" t="s">
        <v>468</v>
      </c>
      <c r="CQ122" s="1049"/>
      <c r="CR122" s="1049"/>
      <c r="CS122" s="1049"/>
      <c r="CT122" s="1049"/>
      <c r="CU122" s="1049"/>
      <c r="CV122" s="1049"/>
      <c r="CW122" s="1049"/>
      <c r="CX122" s="1049"/>
      <c r="CY122" s="1049"/>
      <c r="CZ122" s="1049"/>
      <c r="DA122" s="1049"/>
      <c r="DB122" s="1049"/>
      <c r="DC122" s="1049"/>
      <c r="DD122" s="1049"/>
      <c r="DE122" s="1049"/>
      <c r="DF122" s="1050"/>
      <c r="DG122" s="954" t="s">
        <v>434</v>
      </c>
      <c r="DH122" s="955"/>
      <c r="DI122" s="955"/>
      <c r="DJ122" s="955"/>
      <c r="DK122" s="955"/>
      <c r="DL122" s="955" t="s">
        <v>434</v>
      </c>
      <c r="DM122" s="955"/>
      <c r="DN122" s="955"/>
      <c r="DO122" s="955"/>
      <c r="DP122" s="955"/>
      <c r="DQ122" s="955" t="s">
        <v>434</v>
      </c>
      <c r="DR122" s="955"/>
      <c r="DS122" s="955"/>
      <c r="DT122" s="955"/>
      <c r="DU122" s="955"/>
      <c r="DV122" s="956" t="s">
        <v>434</v>
      </c>
      <c r="DW122" s="956"/>
      <c r="DX122" s="956"/>
      <c r="DY122" s="956"/>
      <c r="DZ122" s="957"/>
    </row>
    <row r="123" spans="1:130" s="226" customFormat="1" ht="26.25" customHeight="1" x14ac:dyDescent="0.15">
      <c r="A123" s="1086"/>
      <c r="B123" s="978"/>
      <c r="C123" s="951" t="s">
        <v>453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434</v>
      </c>
      <c r="AB123" s="988"/>
      <c r="AC123" s="988"/>
      <c r="AD123" s="988"/>
      <c r="AE123" s="989"/>
      <c r="AF123" s="990" t="s">
        <v>434</v>
      </c>
      <c r="AG123" s="988"/>
      <c r="AH123" s="988"/>
      <c r="AI123" s="988"/>
      <c r="AJ123" s="989"/>
      <c r="AK123" s="990" t="s">
        <v>434</v>
      </c>
      <c r="AL123" s="988"/>
      <c r="AM123" s="988"/>
      <c r="AN123" s="988"/>
      <c r="AO123" s="989"/>
      <c r="AP123" s="991" t="s">
        <v>434</v>
      </c>
      <c r="AQ123" s="992"/>
      <c r="AR123" s="992"/>
      <c r="AS123" s="992"/>
      <c r="AT123" s="993"/>
      <c r="AU123" s="1026"/>
      <c r="AV123" s="1027"/>
      <c r="AW123" s="1027"/>
      <c r="AX123" s="1027"/>
      <c r="AY123" s="1027"/>
      <c r="AZ123" s="247" t="s">
        <v>188</v>
      </c>
      <c r="BA123" s="247"/>
      <c r="BB123" s="247"/>
      <c r="BC123" s="247"/>
      <c r="BD123" s="247"/>
      <c r="BE123" s="247"/>
      <c r="BF123" s="247"/>
      <c r="BG123" s="247"/>
      <c r="BH123" s="247"/>
      <c r="BI123" s="247"/>
      <c r="BJ123" s="247"/>
      <c r="BK123" s="247"/>
      <c r="BL123" s="247"/>
      <c r="BM123" s="247"/>
      <c r="BN123" s="247"/>
      <c r="BO123" s="1006" t="s">
        <v>469</v>
      </c>
      <c r="BP123" s="1034"/>
      <c r="BQ123" s="1092">
        <v>44866873</v>
      </c>
      <c r="BR123" s="1093"/>
      <c r="BS123" s="1093"/>
      <c r="BT123" s="1093"/>
      <c r="BU123" s="1093"/>
      <c r="BV123" s="1093">
        <v>45548933</v>
      </c>
      <c r="BW123" s="1093"/>
      <c r="BX123" s="1093"/>
      <c r="BY123" s="1093"/>
      <c r="BZ123" s="1093"/>
      <c r="CA123" s="1093">
        <v>44015315</v>
      </c>
      <c r="CB123" s="1093"/>
      <c r="CC123" s="1093"/>
      <c r="CD123" s="1093"/>
      <c r="CE123" s="1093"/>
      <c r="CF123" s="1030"/>
      <c r="CG123" s="1031"/>
      <c r="CH123" s="1031"/>
      <c r="CI123" s="1031"/>
      <c r="CJ123" s="1032"/>
      <c r="CK123" s="1038"/>
      <c r="CL123" s="1039"/>
      <c r="CM123" s="1039"/>
      <c r="CN123" s="1039"/>
      <c r="CO123" s="1040"/>
      <c r="CP123" s="1048" t="s">
        <v>470</v>
      </c>
      <c r="CQ123" s="1049"/>
      <c r="CR123" s="1049"/>
      <c r="CS123" s="1049"/>
      <c r="CT123" s="1049"/>
      <c r="CU123" s="1049"/>
      <c r="CV123" s="1049"/>
      <c r="CW123" s="1049"/>
      <c r="CX123" s="1049"/>
      <c r="CY123" s="1049"/>
      <c r="CZ123" s="1049"/>
      <c r="DA123" s="1049"/>
      <c r="DB123" s="1049"/>
      <c r="DC123" s="1049"/>
      <c r="DD123" s="1049"/>
      <c r="DE123" s="1049"/>
      <c r="DF123" s="1050"/>
      <c r="DG123" s="987" t="s">
        <v>471</v>
      </c>
      <c r="DH123" s="988"/>
      <c r="DI123" s="988"/>
      <c r="DJ123" s="988"/>
      <c r="DK123" s="989"/>
      <c r="DL123" s="990" t="s">
        <v>472</v>
      </c>
      <c r="DM123" s="988"/>
      <c r="DN123" s="988"/>
      <c r="DO123" s="988"/>
      <c r="DP123" s="989"/>
      <c r="DQ123" s="990" t="s">
        <v>238</v>
      </c>
      <c r="DR123" s="988"/>
      <c r="DS123" s="988"/>
      <c r="DT123" s="988"/>
      <c r="DU123" s="989"/>
      <c r="DV123" s="991" t="s">
        <v>471</v>
      </c>
      <c r="DW123" s="992"/>
      <c r="DX123" s="992"/>
      <c r="DY123" s="992"/>
      <c r="DZ123" s="993"/>
    </row>
    <row r="124" spans="1:130" s="226" customFormat="1" ht="26.25" customHeight="1" thickBot="1" x14ac:dyDescent="0.2">
      <c r="A124" s="1086"/>
      <c r="B124" s="978"/>
      <c r="C124" s="951" t="s">
        <v>456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471</v>
      </c>
      <c r="AB124" s="988"/>
      <c r="AC124" s="988"/>
      <c r="AD124" s="988"/>
      <c r="AE124" s="989"/>
      <c r="AF124" s="990" t="s">
        <v>472</v>
      </c>
      <c r="AG124" s="988"/>
      <c r="AH124" s="988"/>
      <c r="AI124" s="988"/>
      <c r="AJ124" s="989"/>
      <c r="AK124" s="990" t="s">
        <v>471</v>
      </c>
      <c r="AL124" s="988"/>
      <c r="AM124" s="988"/>
      <c r="AN124" s="988"/>
      <c r="AO124" s="989"/>
      <c r="AP124" s="991" t="s">
        <v>471</v>
      </c>
      <c r="AQ124" s="992"/>
      <c r="AR124" s="992"/>
      <c r="AS124" s="992"/>
      <c r="AT124" s="993"/>
      <c r="AU124" s="1088" t="s">
        <v>473</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471</v>
      </c>
      <c r="BR124" s="1056"/>
      <c r="BS124" s="1056"/>
      <c r="BT124" s="1056"/>
      <c r="BU124" s="1056"/>
      <c r="BV124" s="1056" t="s">
        <v>471</v>
      </c>
      <c r="BW124" s="1056"/>
      <c r="BX124" s="1056"/>
      <c r="BY124" s="1056"/>
      <c r="BZ124" s="1056"/>
      <c r="CA124" s="1056" t="s">
        <v>471</v>
      </c>
      <c r="CB124" s="1056"/>
      <c r="CC124" s="1056"/>
      <c r="CD124" s="1056"/>
      <c r="CE124" s="1056"/>
      <c r="CF124" s="1057"/>
      <c r="CG124" s="1058"/>
      <c r="CH124" s="1058"/>
      <c r="CI124" s="1058"/>
      <c r="CJ124" s="1059"/>
      <c r="CK124" s="1041"/>
      <c r="CL124" s="1041"/>
      <c r="CM124" s="1041"/>
      <c r="CN124" s="1041"/>
      <c r="CO124" s="1042"/>
      <c r="CP124" s="1048" t="s">
        <v>474</v>
      </c>
      <c r="CQ124" s="1049"/>
      <c r="CR124" s="1049"/>
      <c r="CS124" s="1049"/>
      <c r="CT124" s="1049"/>
      <c r="CU124" s="1049"/>
      <c r="CV124" s="1049"/>
      <c r="CW124" s="1049"/>
      <c r="CX124" s="1049"/>
      <c r="CY124" s="1049"/>
      <c r="CZ124" s="1049"/>
      <c r="DA124" s="1049"/>
      <c r="DB124" s="1049"/>
      <c r="DC124" s="1049"/>
      <c r="DD124" s="1049"/>
      <c r="DE124" s="1049"/>
      <c r="DF124" s="1050"/>
      <c r="DG124" s="1033">
        <v>2850978</v>
      </c>
      <c r="DH124" s="1015"/>
      <c r="DI124" s="1015"/>
      <c r="DJ124" s="1015"/>
      <c r="DK124" s="1016"/>
      <c r="DL124" s="1014" t="s">
        <v>472</v>
      </c>
      <c r="DM124" s="1015"/>
      <c r="DN124" s="1015"/>
      <c r="DO124" s="1015"/>
      <c r="DP124" s="1016"/>
      <c r="DQ124" s="1014" t="s">
        <v>471</v>
      </c>
      <c r="DR124" s="1015"/>
      <c r="DS124" s="1015"/>
      <c r="DT124" s="1015"/>
      <c r="DU124" s="1016"/>
      <c r="DV124" s="1017" t="s">
        <v>471</v>
      </c>
      <c r="DW124" s="1018"/>
      <c r="DX124" s="1018"/>
      <c r="DY124" s="1018"/>
      <c r="DZ124" s="1019"/>
    </row>
    <row r="125" spans="1:130" s="226" customFormat="1" ht="26.25" customHeight="1" x14ac:dyDescent="0.15">
      <c r="A125" s="1086"/>
      <c r="B125" s="978"/>
      <c r="C125" s="951" t="s">
        <v>458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238</v>
      </c>
      <c r="AB125" s="988"/>
      <c r="AC125" s="988"/>
      <c r="AD125" s="988"/>
      <c r="AE125" s="989"/>
      <c r="AF125" s="990" t="s">
        <v>471</v>
      </c>
      <c r="AG125" s="988"/>
      <c r="AH125" s="988"/>
      <c r="AI125" s="988"/>
      <c r="AJ125" s="989"/>
      <c r="AK125" s="990" t="s">
        <v>471</v>
      </c>
      <c r="AL125" s="988"/>
      <c r="AM125" s="988"/>
      <c r="AN125" s="988"/>
      <c r="AO125" s="989"/>
      <c r="AP125" s="991" t="s">
        <v>471</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475</v>
      </c>
      <c r="CL125" s="1036"/>
      <c r="CM125" s="1036"/>
      <c r="CN125" s="1036"/>
      <c r="CO125" s="1037"/>
      <c r="CP125" s="958" t="s">
        <v>476</v>
      </c>
      <c r="CQ125" s="926"/>
      <c r="CR125" s="926"/>
      <c r="CS125" s="926"/>
      <c r="CT125" s="926"/>
      <c r="CU125" s="926"/>
      <c r="CV125" s="926"/>
      <c r="CW125" s="926"/>
      <c r="CX125" s="926"/>
      <c r="CY125" s="926"/>
      <c r="CZ125" s="926"/>
      <c r="DA125" s="926"/>
      <c r="DB125" s="926"/>
      <c r="DC125" s="926"/>
      <c r="DD125" s="926"/>
      <c r="DE125" s="926"/>
      <c r="DF125" s="927"/>
      <c r="DG125" s="959" t="s">
        <v>238</v>
      </c>
      <c r="DH125" s="960"/>
      <c r="DI125" s="960"/>
      <c r="DJ125" s="960"/>
      <c r="DK125" s="960"/>
      <c r="DL125" s="960" t="s">
        <v>238</v>
      </c>
      <c r="DM125" s="960"/>
      <c r="DN125" s="960"/>
      <c r="DO125" s="960"/>
      <c r="DP125" s="960"/>
      <c r="DQ125" s="960" t="s">
        <v>471</v>
      </c>
      <c r="DR125" s="960"/>
      <c r="DS125" s="960"/>
      <c r="DT125" s="960"/>
      <c r="DU125" s="960"/>
      <c r="DV125" s="961" t="s">
        <v>471</v>
      </c>
      <c r="DW125" s="961"/>
      <c r="DX125" s="961"/>
      <c r="DY125" s="961"/>
      <c r="DZ125" s="962"/>
    </row>
    <row r="126" spans="1:130" s="226" customFormat="1" ht="26.25" customHeight="1" thickBot="1" x14ac:dyDescent="0.2">
      <c r="A126" s="1086"/>
      <c r="B126" s="978"/>
      <c r="C126" s="951" t="s">
        <v>460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471</v>
      </c>
      <c r="AB126" s="988"/>
      <c r="AC126" s="988"/>
      <c r="AD126" s="988"/>
      <c r="AE126" s="989"/>
      <c r="AF126" s="990" t="s">
        <v>471</v>
      </c>
      <c r="AG126" s="988"/>
      <c r="AH126" s="988"/>
      <c r="AI126" s="988"/>
      <c r="AJ126" s="989"/>
      <c r="AK126" s="990" t="s">
        <v>471</v>
      </c>
      <c r="AL126" s="988"/>
      <c r="AM126" s="988"/>
      <c r="AN126" s="988"/>
      <c r="AO126" s="989"/>
      <c r="AP126" s="991" t="s">
        <v>238</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477</v>
      </c>
      <c r="CQ126" s="952"/>
      <c r="CR126" s="952"/>
      <c r="CS126" s="952"/>
      <c r="CT126" s="952"/>
      <c r="CU126" s="952"/>
      <c r="CV126" s="952"/>
      <c r="CW126" s="952"/>
      <c r="CX126" s="952"/>
      <c r="CY126" s="952"/>
      <c r="CZ126" s="952"/>
      <c r="DA126" s="952"/>
      <c r="DB126" s="952"/>
      <c r="DC126" s="952"/>
      <c r="DD126" s="952"/>
      <c r="DE126" s="952"/>
      <c r="DF126" s="953"/>
      <c r="DG126" s="954" t="s">
        <v>471</v>
      </c>
      <c r="DH126" s="955"/>
      <c r="DI126" s="955"/>
      <c r="DJ126" s="955"/>
      <c r="DK126" s="955"/>
      <c r="DL126" s="955" t="s">
        <v>238</v>
      </c>
      <c r="DM126" s="955"/>
      <c r="DN126" s="955"/>
      <c r="DO126" s="955"/>
      <c r="DP126" s="955"/>
      <c r="DQ126" s="955" t="s">
        <v>238</v>
      </c>
      <c r="DR126" s="955"/>
      <c r="DS126" s="955"/>
      <c r="DT126" s="955"/>
      <c r="DU126" s="955"/>
      <c r="DV126" s="956" t="s">
        <v>238</v>
      </c>
      <c r="DW126" s="956"/>
      <c r="DX126" s="956"/>
      <c r="DY126" s="956"/>
      <c r="DZ126" s="957"/>
    </row>
    <row r="127" spans="1:130" s="226" customFormat="1" ht="26.25" customHeight="1" x14ac:dyDescent="0.15">
      <c r="A127" s="1087"/>
      <c r="B127" s="980"/>
      <c r="C127" s="1002" t="s">
        <v>478</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11258</v>
      </c>
      <c r="AB127" s="988"/>
      <c r="AC127" s="988"/>
      <c r="AD127" s="988"/>
      <c r="AE127" s="989"/>
      <c r="AF127" s="990">
        <v>7772</v>
      </c>
      <c r="AG127" s="988"/>
      <c r="AH127" s="988"/>
      <c r="AI127" s="988"/>
      <c r="AJ127" s="989"/>
      <c r="AK127" s="990">
        <v>1304</v>
      </c>
      <c r="AL127" s="988"/>
      <c r="AM127" s="988"/>
      <c r="AN127" s="988"/>
      <c r="AO127" s="989"/>
      <c r="AP127" s="991">
        <v>0</v>
      </c>
      <c r="AQ127" s="992"/>
      <c r="AR127" s="992"/>
      <c r="AS127" s="992"/>
      <c r="AT127" s="993"/>
      <c r="AU127" s="228"/>
      <c r="AV127" s="228"/>
      <c r="AW127" s="228"/>
      <c r="AX127" s="1060" t="s">
        <v>479</v>
      </c>
      <c r="AY127" s="1061"/>
      <c r="AZ127" s="1061"/>
      <c r="BA127" s="1061"/>
      <c r="BB127" s="1061"/>
      <c r="BC127" s="1061"/>
      <c r="BD127" s="1061"/>
      <c r="BE127" s="1062"/>
      <c r="BF127" s="1063" t="s">
        <v>480</v>
      </c>
      <c r="BG127" s="1061"/>
      <c r="BH127" s="1061"/>
      <c r="BI127" s="1061"/>
      <c r="BJ127" s="1061"/>
      <c r="BK127" s="1061"/>
      <c r="BL127" s="1062"/>
      <c r="BM127" s="1063" t="s">
        <v>481</v>
      </c>
      <c r="BN127" s="1061"/>
      <c r="BO127" s="1061"/>
      <c r="BP127" s="1061"/>
      <c r="BQ127" s="1061"/>
      <c r="BR127" s="1061"/>
      <c r="BS127" s="1062"/>
      <c r="BT127" s="1063" t="s">
        <v>482</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483</v>
      </c>
      <c r="CQ127" s="952"/>
      <c r="CR127" s="952"/>
      <c r="CS127" s="952"/>
      <c r="CT127" s="952"/>
      <c r="CU127" s="952"/>
      <c r="CV127" s="952"/>
      <c r="CW127" s="952"/>
      <c r="CX127" s="952"/>
      <c r="CY127" s="952"/>
      <c r="CZ127" s="952"/>
      <c r="DA127" s="952"/>
      <c r="DB127" s="952"/>
      <c r="DC127" s="952"/>
      <c r="DD127" s="952"/>
      <c r="DE127" s="952"/>
      <c r="DF127" s="953"/>
      <c r="DG127" s="954" t="s">
        <v>238</v>
      </c>
      <c r="DH127" s="955"/>
      <c r="DI127" s="955"/>
      <c r="DJ127" s="955"/>
      <c r="DK127" s="955"/>
      <c r="DL127" s="955" t="s">
        <v>471</v>
      </c>
      <c r="DM127" s="955"/>
      <c r="DN127" s="955"/>
      <c r="DO127" s="955"/>
      <c r="DP127" s="955"/>
      <c r="DQ127" s="955" t="s">
        <v>471</v>
      </c>
      <c r="DR127" s="955"/>
      <c r="DS127" s="955"/>
      <c r="DT127" s="955"/>
      <c r="DU127" s="955"/>
      <c r="DV127" s="956" t="s">
        <v>238</v>
      </c>
      <c r="DW127" s="956"/>
      <c r="DX127" s="956"/>
      <c r="DY127" s="956"/>
      <c r="DZ127" s="957"/>
    </row>
    <row r="128" spans="1:130" s="226" customFormat="1" ht="26.25" customHeight="1" thickBot="1" x14ac:dyDescent="0.2">
      <c r="A128" s="1070" t="s">
        <v>484</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485</v>
      </c>
      <c r="X128" s="1072"/>
      <c r="Y128" s="1072"/>
      <c r="Z128" s="1073"/>
      <c r="AA128" s="1074">
        <v>10460</v>
      </c>
      <c r="AB128" s="1075"/>
      <c r="AC128" s="1075"/>
      <c r="AD128" s="1075"/>
      <c r="AE128" s="1076"/>
      <c r="AF128" s="1077">
        <v>10460</v>
      </c>
      <c r="AG128" s="1075"/>
      <c r="AH128" s="1075"/>
      <c r="AI128" s="1075"/>
      <c r="AJ128" s="1076"/>
      <c r="AK128" s="1077">
        <v>26994</v>
      </c>
      <c r="AL128" s="1075"/>
      <c r="AM128" s="1075"/>
      <c r="AN128" s="1075"/>
      <c r="AO128" s="1076"/>
      <c r="AP128" s="1078"/>
      <c r="AQ128" s="1079"/>
      <c r="AR128" s="1079"/>
      <c r="AS128" s="1079"/>
      <c r="AT128" s="1080"/>
      <c r="AU128" s="228"/>
      <c r="AV128" s="228"/>
      <c r="AW128" s="228"/>
      <c r="AX128" s="925" t="s">
        <v>486</v>
      </c>
      <c r="AY128" s="926"/>
      <c r="AZ128" s="926"/>
      <c r="BA128" s="926"/>
      <c r="BB128" s="926"/>
      <c r="BC128" s="926"/>
      <c r="BD128" s="926"/>
      <c r="BE128" s="927"/>
      <c r="BF128" s="1081" t="s">
        <v>238</v>
      </c>
      <c r="BG128" s="1082"/>
      <c r="BH128" s="1082"/>
      <c r="BI128" s="1082"/>
      <c r="BJ128" s="1082"/>
      <c r="BK128" s="1082"/>
      <c r="BL128" s="1083"/>
      <c r="BM128" s="1081">
        <v>12.61</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487</v>
      </c>
      <c r="CQ128" s="755"/>
      <c r="CR128" s="755"/>
      <c r="CS128" s="755"/>
      <c r="CT128" s="755"/>
      <c r="CU128" s="755"/>
      <c r="CV128" s="755"/>
      <c r="CW128" s="755"/>
      <c r="CX128" s="755"/>
      <c r="CY128" s="755"/>
      <c r="CZ128" s="755"/>
      <c r="DA128" s="755"/>
      <c r="DB128" s="755"/>
      <c r="DC128" s="755"/>
      <c r="DD128" s="755"/>
      <c r="DE128" s="755"/>
      <c r="DF128" s="1065"/>
      <c r="DG128" s="1066" t="s">
        <v>471</v>
      </c>
      <c r="DH128" s="1067"/>
      <c r="DI128" s="1067"/>
      <c r="DJ128" s="1067"/>
      <c r="DK128" s="1067"/>
      <c r="DL128" s="1067" t="s">
        <v>471</v>
      </c>
      <c r="DM128" s="1067"/>
      <c r="DN128" s="1067"/>
      <c r="DO128" s="1067"/>
      <c r="DP128" s="1067"/>
      <c r="DQ128" s="1067" t="s">
        <v>471</v>
      </c>
      <c r="DR128" s="1067"/>
      <c r="DS128" s="1067"/>
      <c r="DT128" s="1067"/>
      <c r="DU128" s="1067"/>
      <c r="DV128" s="1068" t="s">
        <v>471</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488</v>
      </c>
      <c r="X129" s="1100"/>
      <c r="Y129" s="1100"/>
      <c r="Z129" s="1101"/>
      <c r="AA129" s="987">
        <v>17151027</v>
      </c>
      <c r="AB129" s="988"/>
      <c r="AC129" s="988"/>
      <c r="AD129" s="988"/>
      <c r="AE129" s="989"/>
      <c r="AF129" s="990">
        <v>17194805</v>
      </c>
      <c r="AG129" s="988"/>
      <c r="AH129" s="988"/>
      <c r="AI129" s="988"/>
      <c r="AJ129" s="989"/>
      <c r="AK129" s="990">
        <v>17747156</v>
      </c>
      <c r="AL129" s="988"/>
      <c r="AM129" s="988"/>
      <c r="AN129" s="988"/>
      <c r="AO129" s="989"/>
      <c r="AP129" s="1102"/>
      <c r="AQ129" s="1103"/>
      <c r="AR129" s="1103"/>
      <c r="AS129" s="1103"/>
      <c r="AT129" s="1104"/>
      <c r="AU129" s="229"/>
      <c r="AV129" s="229"/>
      <c r="AW129" s="229"/>
      <c r="AX129" s="1094" t="s">
        <v>489</v>
      </c>
      <c r="AY129" s="952"/>
      <c r="AZ129" s="952"/>
      <c r="BA129" s="952"/>
      <c r="BB129" s="952"/>
      <c r="BC129" s="952"/>
      <c r="BD129" s="952"/>
      <c r="BE129" s="953"/>
      <c r="BF129" s="1095" t="s">
        <v>471</v>
      </c>
      <c r="BG129" s="1096"/>
      <c r="BH129" s="1096"/>
      <c r="BI129" s="1096"/>
      <c r="BJ129" s="1096"/>
      <c r="BK129" s="1096"/>
      <c r="BL129" s="1097"/>
      <c r="BM129" s="1095">
        <v>17.61</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491</v>
      </c>
      <c r="X130" s="1100"/>
      <c r="Y130" s="1100"/>
      <c r="Z130" s="1101"/>
      <c r="AA130" s="987">
        <v>3757091</v>
      </c>
      <c r="AB130" s="988"/>
      <c r="AC130" s="988"/>
      <c r="AD130" s="988"/>
      <c r="AE130" s="989"/>
      <c r="AF130" s="990">
        <v>3802075</v>
      </c>
      <c r="AG130" s="988"/>
      <c r="AH130" s="988"/>
      <c r="AI130" s="988"/>
      <c r="AJ130" s="989"/>
      <c r="AK130" s="990">
        <v>4016638</v>
      </c>
      <c r="AL130" s="988"/>
      <c r="AM130" s="988"/>
      <c r="AN130" s="988"/>
      <c r="AO130" s="989"/>
      <c r="AP130" s="1102"/>
      <c r="AQ130" s="1103"/>
      <c r="AR130" s="1103"/>
      <c r="AS130" s="1103"/>
      <c r="AT130" s="1104"/>
      <c r="AU130" s="229"/>
      <c r="AV130" s="229"/>
      <c r="AW130" s="229"/>
      <c r="AX130" s="1094" t="s">
        <v>492</v>
      </c>
      <c r="AY130" s="952"/>
      <c r="AZ130" s="952"/>
      <c r="BA130" s="952"/>
      <c r="BB130" s="952"/>
      <c r="BC130" s="952"/>
      <c r="BD130" s="952"/>
      <c r="BE130" s="953"/>
      <c r="BF130" s="1130">
        <v>-4.8</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493</v>
      </c>
      <c r="X131" s="1137"/>
      <c r="Y131" s="1137"/>
      <c r="Z131" s="1138"/>
      <c r="AA131" s="1033">
        <v>13393936</v>
      </c>
      <c r="AB131" s="1015"/>
      <c r="AC131" s="1015"/>
      <c r="AD131" s="1015"/>
      <c r="AE131" s="1016"/>
      <c r="AF131" s="1014">
        <v>13392730</v>
      </c>
      <c r="AG131" s="1015"/>
      <c r="AH131" s="1015"/>
      <c r="AI131" s="1015"/>
      <c r="AJ131" s="1016"/>
      <c r="AK131" s="1014">
        <v>13730518</v>
      </c>
      <c r="AL131" s="1015"/>
      <c r="AM131" s="1015"/>
      <c r="AN131" s="1015"/>
      <c r="AO131" s="1016"/>
      <c r="AP131" s="1139"/>
      <c r="AQ131" s="1140"/>
      <c r="AR131" s="1140"/>
      <c r="AS131" s="1140"/>
      <c r="AT131" s="1141"/>
      <c r="AU131" s="229"/>
      <c r="AV131" s="229"/>
      <c r="AW131" s="229"/>
      <c r="AX131" s="1112" t="s">
        <v>494</v>
      </c>
      <c r="AY131" s="755"/>
      <c r="AZ131" s="755"/>
      <c r="BA131" s="755"/>
      <c r="BB131" s="755"/>
      <c r="BC131" s="755"/>
      <c r="BD131" s="755"/>
      <c r="BE131" s="1065"/>
      <c r="BF131" s="1113" t="s">
        <v>471</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495</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496</v>
      </c>
      <c r="W132" s="1123"/>
      <c r="X132" s="1123"/>
      <c r="Y132" s="1123"/>
      <c r="Z132" s="1124"/>
      <c r="AA132" s="1125">
        <v>-4.3592787059999996</v>
      </c>
      <c r="AB132" s="1126"/>
      <c r="AC132" s="1126"/>
      <c r="AD132" s="1126"/>
      <c r="AE132" s="1127"/>
      <c r="AF132" s="1128">
        <v>-5.8952431660000002</v>
      </c>
      <c r="AG132" s="1126"/>
      <c r="AH132" s="1126"/>
      <c r="AI132" s="1126"/>
      <c r="AJ132" s="1127"/>
      <c r="AK132" s="1128">
        <v>-4.2077509380000002</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497</v>
      </c>
      <c r="W133" s="1106"/>
      <c r="X133" s="1106"/>
      <c r="Y133" s="1106"/>
      <c r="Z133" s="1107"/>
      <c r="AA133" s="1108">
        <v>-2</v>
      </c>
      <c r="AB133" s="1109"/>
      <c r="AC133" s="1109"/>
      <c r="AD133" s="1109"/>
      <c r="AE133" s="1110"/>
      <c r="AF133" s="1108">
        <v>-4.0999999999999996</v>
      </c>
      <c r="AG133" s="1109"/>
      <c r="AH133" s="1109"/>
      <c r="AI133" s="1109"/>
      <c r="AJ133" s="1110"/>
      <c r="AK133" s="1108">
        <v>-4.8</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GygDgQhggPJI5RpnbKvLrS32pehLvsn/7qyZRHnY3fNEqkMqBHDKHUeor/4NwEmnqmX2b8HH5Hjst1WWSzt+Q==" saltValue="CVVptNBtpaEMM9YGaTBn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l6VrHMjeY1gqACIMwT/svhlOMddFjtZfyF/9D7Tqck8hJ7n8kxx86Gmr1+xyjoGTxKiUq1yo9x3vtjxwpN1A==" saltValue="WHM2ySbdP+JMMPqUFwlH1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501</v>
      </c>
      <c r="AP7" s="268"/>
      <c r="AQ7" s="269" t="s">
        <v>502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503</v>
      </c>
      <c r="AQ8" s="275" t="s">
        <v>504</v>
      </c>
      <c r="AR8" s="276" t="s">
        <v>505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506</v>
      </c>
      <c r="AL9" s="1146"/>
      <c r="AM9" s="1146"/>
      <c r="AN9" s="1147"/>
      <c r="AO9" s="277">
        <v>4203408</v>
      </c>
      <c r="AP9" s="277">
        <v>96743</v>
      </c>
      <c r="AQ9" s="278">
        <v>104625</v>
      </c>
      <c r="AR9" s="279">
        <v>-7.5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507</v>
      </c>
      <c r="AL10" s="1146"/>
      <c r="AM10" s="1146"/>
      <c r="AN10" s="1147"/>
      <c r="AO10" s="280">
        <v>658962</v>
      </c>
      <c r="AP10" s="280">
        <v>15166</v>
      </c>
      <c r="AQ10" s="281">
        <v>9752</v>
      </c>
      <c r="AR10" s="282">
        <v>55.5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508</v>
      </c>
      <c r="AL11" s="1146"/>
      <c r="AM11" s="1146"/>
      <c r="AN11" s="1147"/>
      <c r="AO11" s="280">
        <v>202247</v>
      </c>
      <c r="AP11" s="280">
        <v>4655</v>
      </c>
      <c r="AQ11" s="281">
        <v>1608</v>
      </c>
      <c r="AR11" s="282">
        <v>189.5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509</v>
      </c>
      <c r="AL12" s="1146"/>
      <c r="AM12" s="1146"/>
      <c r="AN12" s="1147"/>
      <c r="AO12" s="280" t="s">
        <v>510</v>
      </c>
      <c r="AP12" s="280" t="s">
        <v>510</v>
      </c>
      <c r="AQ12" s="281">
        <v>4</v>
      </c>
      <c r="AR12" s="282" t="s">
        <v>510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511</v>
      </c>
      <c r="AL13" s="1146"/>
      <c r="AM13" s="1146"/>
      <c r="AN13" s="1147"/>
      <c r="AO13" s="280">
        <v>26209</v>
      </c>
      <c r="AP13" s="280">
        <v>603</v>
      </c>
      <c r="AQ13" s="281">
        <v>4175</v>
      </c>
      <c r="AR13" s="282">
        <v>-85.6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512</v>
      </c>
      <c r="AL14" s="1146"/>
      <c r="AM14" s="1146"/>
      <c r="AN14" s="1147"/>
      <c r="AO14" s="280">
        <v>98038</v>
      </c>
      <c r="AP14" s="280">
        <v>2256</v>
      </c>
      <c r="AQ14" s="281">
        <v>2340</v>
      </c>
      <c r="AR14" s="282">
        <v>-3.6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513</v>
      </c>
      <c r="AL15" s="1149"/>
      <c r="AM15" s="1149"/>
      <c r="AN15" s="1150"/>
      <c r="AO15" s="280">
        <v>-321805</v>
      </c>
      <c r="AP15" s="280">
        <v>-7406</v>
      </c>
      <c r="AQ15" s="281">
        <v>-8060</v>
      </c>
      <c r="AR15" s="282">
        <v>-8.1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188</v>
      </c>
      <c r="AL16" s="1149"/>
      <c r="AM16" s="1149"/>
      <c r="AN16" s="1150"/>
      <c r="AO16" s="280">
        <v>4867059</v>
      </c>
      <c r="AP16" s="280">
        <v>112018</v>
      </c>
      <c r="AQ16" s="281">
        <v>114444</v>
      </c>
      <c r="AR16" s="282">
        <v>-2.1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515</v>
      </c>
      <c r="AP20" s="289" t="s">
        <v>516</v>
      </c>
      <c r="AQ20" s="290" t="s">
        <v>517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518</v>
      </c>
      <c r="AL21" s="1152"/>
      <c r="AM21" s="1152"/>
      <c r="AN21" s="1153"/>
      <c r="AO21" s="293">
        <v>9.32</v>
      </c>
      <c r="AP21" s="294">
        <v>10.6</v>
      </c>
      <c r="AQ21" s="295">
        <v>-1.28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519</v>
      </c>
      <c r="AL22" s="1152"/>
      <c r="AM22" s="1152"/>
      <c r="AN22" s="1153"/>
      <c r="AO22" s="298">
        <v>97.6</v>
      </c>
      <c r="AP22" s="299">
        <v>97.5</v>
      </c>
      <c r="AQ22" s="300">
        <v>0.1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501</v>
      </c>
      <c r="AP30" s="268"/>
      <c r="AQ30" s="269" t="s">
        <v>502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503</v>
      </c>
      <c r="AQ31" s="275" t="s">
        <v>504</v>
      </c>
      <c r="AR31" s="276" t="s">
        <v>505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523</v>
      </c>
      <c r="AL32" s="1160"/>
      <c r="AM32" s="1160"/>
      <c r="AN32" s="1161"/>
      <c r="AO32" s="308">
        <v>2906836</v>
      </c>
      <c r="AP32" s="308">
        <v>66902</v>
      </c>
      <c r="AQ32" s="309">
        <v>72468</v>
      </c>
      <c r="AR32" s="310">
        <v>-7.7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524</v>
      </c>
      <c r="AL33" s="1160"/>
      <c r="AM33" s="1160"/>
      <c r="AN33" s="1161"/>
      <c r="AO33" s="308" t="s">
        <v>510</v>
      </c>
      <c r="AP33" s="308" t="s">
        <v>510</v>
      </c>
      <c r="AQ33" s="309" t="s">
        <v>510</v>
      </c>
      <c r="AR33" s="310" t="s">
        <v>510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525</v>
      </c>
      <c r="AL34" s="1160"/>
      <c r="AM34" s="1160"/>
      <c r="AN34" s="1161"/>
      <c r="AO34" s="308" t="s">
        <v>510</v>
      </c>
      <c r="AP34" s="308" t="s">
        <v>510</v>
      </c>
      <c r="AQ34" s="309">
        <v>1</v>
      </c>
      <c r="AR34" s="310" t="s">
        <v>510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526</v>
      </c>
      <c r="AL35" s="1160"/>
      <c r="AM35" s="1160"/>
      <c r="AN35" s="1161"/>
      <c r="AO35" s="308">
        <v>429615</v>
      </c>
      <c r="AP35" s="308">
        <v>9888</v>
      </c>
      <c r="AQ35" s="309">
        <v>17710</v>
      </c>
      <c r="AR35" s="310">
        <v>-44.2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527</v>
      </c>
      <c r="AL36" s="1160"/>
      <c r="AM36" s="1160"/>
      <c r="AN36" s="1161"/>
      <c r="AO36" s="308">
        <v>128065</v>
      </c>
      <c r="AP36" s="308">
        <v>2947</v>
      </c>
      <c r="AQ36" s="309">
        <v>2475</v>
      </c>
      <c r="AR36" s="310">
        <v>19.100000000000001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528</v>
      </c>
      <c r="AL37" s="1160"/>
      <c r="AM37" s="1160"/>
      <c r="AN37" s="1161"/>
      <c r="AO37" s="308">
        <v>1304</v>
      </c>
      <c r="AP37" s="308">
        <v>30</v>
      </c>
      <c r="AQ37" s="309">
        <v>637</v>
      </c>
      <c r="AR37" s="310">
        <v>-95.3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529</v>
      </c>
      <c r="AL38" s="1163"/>
      <c r="AM38" s="1163"/>
      <c r="AN38" s="1164"/>
      <c r="AO38" s="311">
        <v>66</v>
      </c>
      <c r="AP38" s="311">
        <v>2</v>
      </c>
      <c r="AQ38" s="312">
        <v>2</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530</v>
      </c>
      <c r="AL39" s="1163"/>
      <c r="AM39" s="1163"/>
      <c r="AN39" s="1164"/>
      <c r="AO39" s="308">
        <v>-26994</v>
      </c>
      <c r="AP39" s="308">
        <v>-621</v>
      </c>
      <c r="AQ39" s="309">
        <v>-3769</v>
      </c>
      <c r="AR39" s="310">
        <v>-83.5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531</v>
      </c>
      <c r="AL40" s="1160"/>
      <c r="AM40" s="1160"/>
      <c r="AN40" s="1161"/>
      <c r="AO40" s="308">
        <v>-4016638</v>
      </c>
      <c r="AP40" s="308">
        <v>-92445</v>
      </c>
      <c r="AQ40" s="309">
        <v>-62733</v>
      </c>
      <c r="AR40" s="310">
        <v>47.4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298</v>
      </c>
      <c r="AL41" s="1166"/>
      <c r="AM41" s="1166"/>
      <c r="AN41" s="1167"/>
      <c r="AO41" s="308">
        <v>-577746</v>
      </c>
      <c r="AP41" s="308">
        <v>-13297</v>
      </c>
      <c r="AQ41" s="309">
        <v>26792</v>
      </c>
      <c r="AR41" s="310">
        <v>-149.6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501</v>
      </c>
      <c r="AN49" s="1156" t="s">
        <v>535</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536</v>
      </c>
      <c r="AO50" s="325" t="s">
        <v>537</v>
      </c>
      <c r="AP50" s="326" t="s">
        <v>538</v>
      </c>
      <c r="AQ50" s="327" t="s">
        <v>539</v>
      </c>
      <c r="AR50" s="328" t="s">
        <v>540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541</v>
      </c>
      <c r="AL51" s="321"/>
      <c r="AM51" s="329">
        <v>5254895</v>
      </c>
      <c r="AN51" s="330">
        <v>111640</v>
      </c>
      <c r="AO51" s="331">
        <v>39</v>
      </c>
      <c r="AP51" s="332">
        <v>88968</v>
      </c>
      <c r="AQ51" s="333">
        <v>6.8</v>
      </c>
      <c r="AR51" s="334">
        <v>32.200000000000003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542</v>
      </c>
      <c r="AM52" s="337">
        <v>3648783</v>
      </c>
      <c r="AN52" s="338">
        <v>77518</v>
      </c>
      <c r="AO52" s="339">
        <v>25.5</v>
      </c>
      <c r="AP52" s="340">
        <v>45482</v>
      </c>
      <c r="AQ52" s="341">
        <v>5.5</v>
      </c>
      <c r="AR52" s="342">
        <v>20</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543</v>
      </c>
      <c r="AL53" s="321"/>
      <c r="AM53" s="329">
        <v>4462980</v>
      </c>
      <c r="AN53" s="330">
        <v>96742</v>
      </c>
      <c r="AO53" s="331">
        <v>-13.3</v>
      </c>
      <c r="AP53" s="332">
        <v>85173</v>
      </c>
      <c r="AQ53" s="333">
        <v>-4.3</v>
      </c>
      <c r="AR53" s="334">
        <v>-9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542</v>
      </c>
      <c r="AM54" s="337">
        <v>3286488</v>
      </c>
      <c r="AN54" s="338">
        <v>71239</v>
      </c>
      <c r="AO54" s="339">
        <v>-8.1</v>
      </c>
      <c r="AP54" s="340">
        <v>43913</v>
      </c>
      <c r="AQ54" s="341">
        <v>-3.4</v>
      </c>
      <c r="AR54" s="342">
        <v>-4.7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544</v>
      </c>
      <c r="AL55" s="321"/>
      <c r="AM55" s="329">
        <v>7029582</v>
      </c>
      <c r="AN55" s="330">
        <v>155309</v>
      </c>
      <c r="AO55" s="331">
        <v>60.5</v>
      </c>
      <c r="AP55" s="332">
        <v>94081</v>
      </c>
      <c r="AQ55" s="333">
        <v>10.5</v>
      </c>
      <c r="AR55" s="334">
        <v>50</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542</v>
      </c>
      <c r="AM56" s="337">
        <v>4457750</v>
      </c>
      <c r="AN56" s="338">
        <v>98488</v>
      </c>
      <c r="AO56" s="339">
        <v>38.299999999999997</v>
      </c>
      <c r="AP56" s="340">
        <v>48949</v>
      </c>
      <c r="AQ56" s="341">
        <v>11.5</v>
      </c>
      <c r="AR56" s="342">
        <v>26.8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545</v>
      </c>
      <c r="AL57" s="321"/>
      <c r="AM57" s="329">
        <v>7563728</v>
      </c>
      <c r="AN57" s="330">
        <v>170201</v>
      </c>
      <c r="AO57" s="331">
        <v>9.6</v>
      </c>
      <c r="AP57" s="332">
        <v>92632</v>
      </c>
      <c r="AQ57" s="333">
        <v>-1.5</v>
      </c>
      <c r="AR57" s="334">
        <v>11.1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542</v>
      </c>
      <c r="AM58" s="337">
        <v>3341792</v>
      </c>
      <c r="AN58" s="338">
        <v>75198</v>
      </c>
      <c r="AO58" s="339">
        <v>-23.6</v>
      </c>
      <c r="AP58" s="340">
        <v>47978</v>
      </c>
      <c r="AQ58" s="341">
        <v>-2</v>
      </c>
      <c r="AR58" s="342">
        <v>-21.6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546</v>
      </c>
      <c r="AL59" s="321"/>
      <c r="AM59" s="329">
        <v>6061585</v>
      </c>
      <c r="AN59" s="330">
        <v>139510</v>
      </c>
      <c r="AO59" s="331">
        <v>-18</v>
      </c>
      <c r="AP59" s="332">
        <v>96469</v>
      </c>
      <c r="AQ59" s="333">
        <v>4.0999999999999996</v>
      </c>
      <c r="AR59" s="334">
        <v>-22.1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542</v>
      </c>
      <c r="AM60" s="337">
        <v>3982466</v>
      </c>
      <c r="AN60" s="338">
        <v>91658</v>
      </c>
      <c r="AO60" s="339">
        <v>21.9</v>
      </c>
      <c r="AP60" s="340">
        <v>49775</v>
      </c>
      <c r="AQ60" s="341">
        <v>3.7</v>
      </c>
      <c r="AR60" s="342">
        <v>18.2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547</v>
      </c>
      <c r="AL61" s="343"/>
      <c r="AM61" s="344">
        <v>6074554</v>
      </c>
      <c r="AN61" s="345">
        <v>134680</v>
      </c>
      <c r="AO61" s="346">
        <v>15.6</v>
      </c>
      <c r="AP61" s="347">
        <v>91465</v>
      </c>
      <c r="AQ61" s="348">
        <v>3.1</v>
      </c>
      <c r="AR61" s="334">
        <v>12.5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542</v>
      </c>
      <c r="AM62" s="337">
        <v>3743456</v>
      </c>
      <c r="AN62" s="338">
        <v>82820</v>
      </c>
      <c r="AO62" s="339">
        <v>10.8</v>
      </c>
      <c r="AP62" s="340">
        <v>47219</v>
      </c>
      <c r="AQ62" s="341">
        <v>3.1</v>
      </c>
      <c r="AR62" s="342">
        <v>7.7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qLrI2dEg45L6rClqnJywsinZQabOfhEewdgqQ6vzagpYmZCmdEFDrXaXmIQKCk4qQC405o+7Z4K26ULHoJDu2w==" saltValue="nDOm0209uMoqeCjLeXg0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549</v>
      </c>
    </row>
    <row r="121" spans="125:125" ht="13.5" hidden="1" customHeight="1" x14ac:dyDescent="0.15">
      <c r="DU121" s="255"/>
    </row>
  </sheetData>
  <sheetProtection algorithmName="SHA-512" hashValue="6vsAfiN7XA8XA8TskHLk9E8L+OxhNKc3SUypwuk8X+KLe2bqzG42RVU9ybdECDQ8NDUHZg3eXsYuAEW0cPwN4g==" saltValue="Oag0HTsQmay5kWgyEL1o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550</v>
      </c>
    </row>
  </sheetData>
  <sheetProtection algorithmName="SHA-512" hashValue="BldHWBkg9Q20YtVymuH/gx83XrLXAu0zXfR1xLuEhIfhjOoFlA3gw6R0bgKVVAhkvMfJaER0A0FLyQNFQw84ZA==" saltValue="ArxWT1L86IzA0CQi1i6D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68" t="s">
        <v>3</v>
      </c>
      <c r="D47" s="1168"/>
      <c r="E47" s="1169"/>
      <c r="F47" s="11">
        <v>19.239999999999998</v>
      </c>
      <c r="G47" s="12">
        <v>19.739999999999998</v>
      </c>
      <c r="H47" s="12">
        <v>20.36</v>
      </c>
      <c r="I47" s="12">
        <v>19.68</v>
      </c>
      <c r="J47" s="13">
        <v>19.03</v>
      </c>
    </row>
    <row r="48" spans="2:10" ht="57.75" customHeight="1" x14ac:dyDescent="0.15">
      <c r="B48" s="14"/>
      <c r="C48" s="1170" t="s">
        <v>4</v>
      </c>
      <c r="D48" s="1170"/>
      <c r="E48" s="1171"/>
      <c r="F48" s="15">
        <v>8.86</v>
      </c>
      <c r="G48" s="16">
        <v>9.23</v>
      </c>
      <c r="H48" s="16">
        <v>9.2799999999999994</v>
      </c>
      <c r="I48" s="16">
        <v>10.9</v>
      </c>
      <c r="J48" s="17">
        <v>9.51</v>
      </c>
    </row>
    <row r="49" spans="2:10" ht="57.75" customHeight="1" thickBot="1" x14ac:dyDescent="0.2">
      <c r="B49" s="18"/>
      <c r="C49" s="1172" t="s">
        <v>5</v>
      </c>
      <c r="D49" s="1172"/>
      <c r="E49" s="1173"/>
      <c r="F49" s="19">
        <v>8.65</v>
      </c>
      <c r="G49" s="20">
        <v>13.93</v>
      </c>
      <c r="H49" s="20">
        <v>13.1</v>
      </c>
      <c r="I49" s="20">
        <v>10.34</v>
      </c>
      <c r="J49" s="21">
        <v>12.45</v>
      </c>
    </row>
    <row r="50" spans="2:10" x14ac:dyDescent="0.15"/>
  </sheetData>
  <sheetProtection algorithmName="SHA-512" hashValue="b1wxuJMnVSoNYokp+gZE+IdEGPnCIMwTkTWldai+qfX+fM+KrWpLebc2+b9c+LodzJnfhlqnmsS+aYMtnSx8KA==" saltValue="rntS1KJfjB/Oclik7/hm2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2023-03-20T00:58:36Z</cp:lastPrinted>
  <dcterms:created xsi:type="dcterms:W3CDTF">2023-02-20T07:26:26Z</dcterms:created>
  <dcterms:modified xsi:type="dcterms:W3CDTF">2023-10-27T05:41:53Z</dcterms:modified>
  <cp:category/>
</cp:coreProperties>
</file>