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C7F8F911-8004-4684-9E0D-42F9BB751E1E}" xr6:coauthVersionLast="47" xr6:coauthVersionMax="47" xr10:uidLastSave="{00000000-0000-0000-0000-000000000000}"/>
  <bookViews>
    <workbookView xWindow="-120" yWindow="-16320" windowWidth="29040" windowHeight="15840" tabRatio="8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<sst xmlns="http://schemas.openxmlformats.org/spreadsheetml/2006/main" count="1126" uniqueCount="607">
  <si>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</si>
  <si>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</si>
  <si>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</si>
  <si>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</si>
  <si>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</si>
  <si>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</si>
  <si>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</si>
  <si>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</si>
  <si>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</si>
  <si>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</si>
  <si>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</si>
  <si>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</si>
  <si>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</si>
  <si>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</si>
  <si>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</si>
  <si>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</si>
  <si>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</si>
  <si>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</si>
  <si>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</si>
  <si>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</si>
  <si>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</si>
  <si>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</si>
  <si>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</si>
  <si>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</si>
  <si>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</si>
  <si>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</si>
  <si>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</si>
  <si>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</si>
  <si>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</si>
  <si>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</si>
  <si>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</si>
  <si>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</si>
  <si>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</si>
  <si>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</si>
  <si>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</si>
  <si>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</si>
  <si>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</si>
  <si>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</si>
  <si>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</si>
  <si>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</si>
  <si>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</si>
  <si>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</si>
  <si>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</si>
  <si>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</si>
  <si>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</si>
  <si>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</si>
  <si>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</si>
  <si>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</si>
  <si>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</si>
  <si>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</si>
  <si>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</si>
  <si>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</si>
  <si>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</si>
  <si>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</si>
  <si>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</si>
  <si>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</si>
  <si>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</si>
  <si>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</si>
  <si>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</si>
  <si>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</si>
  <si>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</si>
  <si>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</si>
  <si>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</si>
  <si>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</si>
  <si>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</si>
  <si>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</si>
  <si>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</si>
  <si>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</si>
  <si>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</si>
  <si>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</si>
  <si>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</si>
  <si>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</si>
  <si>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</si>
  <si>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</si>
  <si>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</si>
  <si>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</si>
  <si>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</si>
  <si>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</si>
  <si>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</si>
  <si>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</si>
  <si>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</si>
  <si>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</si>
  <si>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</si>
  <si>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</si>
  <si>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</si>
  <si>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</si>
  <si>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</si>
  <si>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</si>
  <si>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</si>
  <si>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</si>
  <si>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</si>
  <si>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</si>
  <si>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</si>
  <si>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</si>
  <si>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</si>
  <si>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</si>
  <si>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</si>
  <si>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</si>
  <si>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</si>
  <si>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</si>
  <si>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</si>
  <si>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</si>
  <si>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</si>
  <si>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</si>
  <si>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</si>
  <si>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</si>
  <si>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</si>
  <si>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</si>
  <si>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</si>
  <si>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</si>
  <si>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</si>
  <si>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</si>
  <si>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</si>
  <si>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</si>
  <si>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</si>
  <si>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</si>
  <si>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</si>
  <si>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</si>
  <si>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</si>
  <si>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</si>
  <si>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</si>
  <si>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</si>
  <si>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</si>
  <si>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</si>
  <si>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</si>
  <si>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</si>
  <si>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</si>
  <si>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</si>
  <si>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</si>
  <si>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</si>
  <si>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</si>
  <si>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</si>
  <si>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</si>
  <si>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</si>
  <si>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</si>
  <si>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</si>
  <si>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</si>
  <si>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</si>
  <si>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</si>
  <si>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</si>
  <si>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</si>
  <si>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</si>
  <si>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</si>
  <si>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</si>
  <si>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</si>
  <si>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</si>
  <si>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</si>
  <si>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</si>
  <si>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</si>
  <si>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</si>
  <si>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</si>
  <si>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</si>
  <si>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</si>
  <si>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</si>
  <si>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</si>
  <si>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</si>
  <si>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</si>
  <si>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</si>
  <si>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</si>
  <si>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</si>
  <si>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</si>
  <si>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</si>
  <si>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</si>
  <si>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</si>
  <si>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</si>
  <si>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</si>
  <si>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</si>
  <si>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</si>
  <si>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</si>
  <si>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</si>
  <si>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</si>
  <si>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</si>
  <si>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</si>
  <si>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</si>
  <si>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</si>
  <si>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</si>
  <si>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</si>
  <si>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</si>
  <si>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</si>
  <si>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</si>
  <si>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</si>
  <si>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</si>
  <si>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</si>
  <si>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</si>
  <si>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</si>
  <si>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</si>
  <si>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</si>
  <si>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</si>
  <si>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</si>
  <si>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</si>
  <si>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</si>
  <si>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</si>
  <si>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</si>
  <si>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</si>
  <si>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</si>
  <si>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</si>
  <si>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</si>
  <si>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</si>
  <si>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</si>
  <si>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</si>
  <si>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</si>
  <si>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</si>
  <si>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</si>
  <si>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</si>
  <si>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</si>
  <si>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</si>
  <si>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</si>
  <si>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</si>
  <si>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</si>
  <si>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</si>
  <si>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</si>
  <si>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</si>
  <si>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</si>
  <si>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長崎県川棚町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</si>
  <si>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</si>
  <si>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</si>
  <si>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</si>
  <si>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</si>
  <si>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</si>
  <si>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</si>
  <si>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</si>
  <si>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</si>
  <si>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</si>
  <si>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</si>
  <si>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</si>
  <si>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</si>
  <si>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</si>
  <si>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</si>
  <si>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</si>
  <si>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</si>
  <si>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</si>
  <si>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</si>
  <si>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</si>
  <si>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</si>
  <si>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</si>
  <si>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</si>
  <si>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</si>
  <si>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</si>
  <si>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</si>
  <si>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</si>
  <si>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</si>
  <si>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</si>
  <si>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</si>
  <si>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</si>
  <si>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</si>
  <si>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</si>
  <si>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</si>
  <si>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</si>
  <si>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</si>
  <si>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</si>
  <si>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</si>
  <si>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</si>
  <si>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</si>
  <si>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</si>
  <si>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</si>
  <si>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</si>
  <si>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</si>
  <si>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</si>
  <si>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</si>
  <si>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</si>
  <si>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</si>
  <si>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</si>
  <si>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</si>
  <si>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</si>
  <si>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</si>
  <si>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</si>
  <si>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</si>
  <si>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</si>
  <si>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</si>
  <si>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</si>
  <si>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</si>
  <si>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</si>
  <si>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</si>
  <si>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</si>
  <si>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</si>
  <si>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</si>
  <si>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</si>
  <si>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</si>
  <si>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</si>
  <si>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</si>
  <si>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</si>
  <si>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</si>
  <si>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</si>
  <si>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</si>
  <si>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</si>
  <si>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</si>
  <si>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</si>
  <si>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</si>
  <si>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</si>
  <si>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</si>
  <si>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</si>
  <si>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</si>
  <si>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</si>
  <si>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</si>
  <si>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</si>
  <si>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</si>
  <si>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</si>
  <si>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</si>
  <si>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</si>
  <si>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</si>
  <si>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</si>
  <si>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</si>
  <si>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</si>
  <si>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</si>
  <si>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</si>
  <si>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</si>
  <si>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</si>
  <si>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</si>
  <si>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</si>
  <si>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</si>
  <si>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</si>
  <si>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</si>
  <si>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</si>
  <si>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</si>
  <si>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</si>
  <si>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</si>
  <si>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</si>
  <si>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</si>
  <si>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</si>
  <si>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</si>
  <si>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</si>
  <si>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</si>
  <si>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</si>
  <si>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</si>
  <si>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</si>
  <si>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</si>
  <si>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</si>
  <si>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</si>
  <si>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</si>
  <si>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</si>
  <si>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</si>
  <si>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</si>
  <si>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</si>
  <si>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</si>
  <si>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</si>
  <si>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</si>
  <si>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</si>
  <si>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</si>
  <si>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</si>
  <si>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</si>
  <si>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</si>
  <si>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</si>
  <si>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</si>
  <si>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</si>
  <si>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</si>
  <si>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</si>
  <si>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</si>
  <si>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</si>
  <si>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</si>
  <si>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</si>
  <si>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</si>
  <si>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</si>
  <si>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</si>
  <si>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</si>
  <si>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</si>
  <si>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</si>
  <si>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</si>
  <si>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</si>
  <si>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</si>
  <si>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</si>
  <si>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</si>
  <si>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</si>
  <si>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</si>
  <si>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</si>
  <si>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</si>
  <si>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</si>
  <si>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</si>
  <si>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長崎県川棚町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</si>
  <si>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</si>
  <si>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</si>
  <si>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</si>
  <si>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</si>
  <si>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</si>
  <si>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</si>
  <si>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</si>
  <si>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</si>
  <si>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</si>
  <si>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</si>
  <si>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</si>
  <si>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</si>
  <si>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</si>
  <si>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</si>
  <si>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</si>
  <si>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</si>
  <si>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</si>
  <si>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</si>
  <si>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</si>
  <si>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</si>
  <si>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</si>
  <si>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</si>
  <si>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</si>
  <si>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</si>
  <si>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</si>
  <si>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</si>
  <si>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</si>
  <si>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</si>
  <si>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</si>
  <si>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</si>
  <si>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</si>
  <si>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</si>
  <si>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</si>
  <si>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</si>
  <si>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</si>
  <si>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</si>
  <si>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</si>
  <si>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</si>
  <si>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</si>
  <si>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</si>
  <si>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</si>
  <si>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</si>
  <si>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</si>
  <si>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</si>
  <si>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</si>
  <si>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</si>
  <si>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</si>
  <si>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</si>
  <si>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</si>
  <si>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</si>
  <si>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</si>
  <si>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</si>
  <si>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</si>
  <si>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</si>
  <si>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</si>
  <si>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</si>
  <si>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</si>
  <si>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</si>
  <si>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</si>
  <si>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</si>
  <si>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</si>
  <si>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</si>
  <si>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</si>
  <si>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</si>
  <si>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</si>
  <si>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</si>
  <si>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</si>
  <si>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</si>
  <si>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</si>
  <si>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</si>
  <si>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</si>
  <si>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</si>
  <si>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</si>
  <si>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</si>
  <si>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</si>
  <si>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</si>
  <si>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</si>
  <si>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</si>
  <si>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</si>
  <si>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</si>
  <si>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</si>
  <si>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</si>
  <si>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</si>
  <si>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</si>
  <si>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</si>
  <si>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</si>
  <si>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</si>
  <si>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</si>
  <si>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</si>
  <si>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</si>
  <si>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</si>
  <si>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</si>
  <si>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</si>
  <si>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</si>
  <si>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</si>
  <si>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</si>
  <si>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</si>
  <si>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</si>
  <si>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</si>
  <si>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</si>
  <si>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</si>
  <si>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</si>
  <si>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</si>
  <si>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</si>
  <si>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</si>
  <si>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</si>
  <si>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</si>
  <si>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</si>
  <si>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</si>
  <si>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</si>
  <si>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</si>
  <si>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</si>
  <si>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</si>
  <si>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</si>
  <si>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</si>
  <si>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</si>
  <si>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</si>
  <si>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</si>
  <si>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</si>
  <si>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</si>
  <si>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</si>
  <si>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</si>
  <si>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</si>
  <si>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</si>
  <si>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</si>
  <si>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</si>
  <si>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</si>
  <si>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</si>
  <si>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</si>
  <si>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</si>
  <si>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</si>
  <si>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</si>
  <si>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</si>
  <si>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</si>
  <si>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</si>
  <si>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</si>
  <si>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</si>
  <si>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</si>
  <si>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</si>
  <si>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</si>
  <si>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</si>
  <si>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</si>
  <si>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</si>
  <si>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</si>
  <si>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</si>
  <si>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</si>
  <si>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</si>
  <si>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</si>
  <si>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</si>
  <si>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</si>
  <si>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</si>
  <si>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</si>
  <si>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</si>
  <si>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</si>
  <si>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</si>
  <si>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</si>
  <si>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</si>
  <si>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</si>
  <si>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</si>
  <si>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</si>
  <si>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</si>
  <si>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</si>
  <si>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</si>
  <si>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</si>
  <si>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</si>
  <si>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</si>
  <si>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</si>
  <si>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</si>
  <si>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</si>
  <si>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</si>
  <si>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</si>
  <si>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</si>
  <si>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</si>
  <si>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</si>
  <si>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</si>
  <si>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</si>
  <si>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</si>
  <si>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</si>
  <si>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</si>
  <si>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</si>
  <si>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</si>
  <si>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</si>
  <si>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</si>
  <si>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</si>
  <si>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</si>
  <si>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</si>
  <si>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</si>
  <si>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</si>
  <si>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</si>
  <si>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</si>
  <si>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</si>
  <si>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</si>
  <si>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</si>
  <si>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0.02</t>
  </si>
  <si>
    <t>水道事業会計</t>
  </si>
  <si>
    <t>一般会計</t>
  </si>
  <si>
    <t>下水道事業会計</t>
  </si>
  <si>
    <t>国民健康保険事業特別会計</t>
  </si>
  <si>
    <t>介護保険事業特別会計</t>
  </si>
  <si>
    <t>後期高齢者医療特別会計</t>
  </si>
  <si>
    <t>観光施設事業特別会計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</si>
  <si>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</si>
  <si>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</si>
  <si>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</si>
  <si>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</si>
  <si>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</si>
  <si>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</si>
  <si>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</si>
  <si>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</si>
  <si>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下水道事業基金</t>
    <rPh sb="0" eb="7">
      <t>ゲスイドウジギョウキキン</t>
    </rPh>
    <phoneticPr fontId="5"/>
  </si>
  <si>
    <t>地域福祉基金</t>
    <rPh sb="0" eb="6">
      <t>チイキフクシキキン</t>
    </rPh>
    <phoneticPr fontId="5"/>
  </si>
  <si>
    <t>人づくり、文化スポーツ振興基金</t>
    <rPh sb="0" eb="1">
      <t>ヒト</t>
    </rPh>
    <rPh sb="5" eb="7">
      <t>ブンカ</t>
    </rPh>
    <rPh sb="11" eb="15">
      <t>シンコウキキン</t>
    </rPh>
    <phoneticPr fontId="5"/>
  </si>
  <si>
    <t>地域振興基金</t>
    <rPh sb="0" eb="6">
      <t>チイキシンコウキキン</t>
    </rPh>
    <phoneticPr fontId="5"/>
  </si>
  <si>
    <t>役場庁舎建設基金</t>
    <rPh sb="0" eb="2">
      <t>ヤクバ</t>
    </rPh>
    <rPh sb="2" eb="8">
      <t>チョウシャケンセツキキン</t>
    </rPh>
    <phoneticPr fontId="5"/>
  </si>
  <si>
    <t>-</t>
    <phoneticPr fontId="2"/>
  </si>
  <si>
    <t>東彼地区保健福祉組合（一般会計）</t>
    <rPh sb="11" eb="15">
      <t>イッパンカイケイ</t>
    </rPh>
    <phoneticPr fontId="2"/>
  </si>
  <si>
    <t>東彼地区保健福祉組合介護保険会計（サービス勘定）</t>
    <rPh sb="10" eb="16">
      <t>カイゴホケンカイケイ</t>
    </rPh>
    <rPh sb="21" eb="23">
      <t>カンジョウ</t>
    </rPh>
    <phoneticPr fontId="2"/>
  </si>
  <si>
    <t>長崎県市町村総合事務組合（一般会計）</t>
    <rPh sb="13" eb="17">
      <t>イッパンカイケイ</t>
    </rPh>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</si>
  <si>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</si>
  <si>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</si>
  <si>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長崎県市町村総合事務組合（公平委員会特別会計）</t>
    <phoneticPr fontId="2"/>
  </si>
  <si>
    <t>長崎県市町村総合事務組合（行政不服審査会特別会計）</t>
    <phoneticPr fontId="2"/>
  </si>
  <si>
    <t>長崎県市町村総合事務組合（市町村交通災害事業特別会計）</t>
    <phoneticPr fontId="2"/>
  </si>
  <si>
    <t>長崎県後期高齢者医療広域連合（普通会計）</t>
    <rPh sb="15" eb="19">
      <t>フツウカイケイ</t>
    </rPh>
    <phoneticPr fontId="2"/>
  </si>
  <si>
    <t>長崎県後期高齢者医療広域連合（事業会計）</t>
    <rPh sb="15" eb="17">
      <t>ジギョウ</t>
    </rPh>
    <rPh sb="17" eb="19">
      <t>カイケイ</t>
    </rPh>
    <phoneticPr fontId="2"/>
  </si>
  <si>
    <t>-</t>
    <phoneticPr fontId="2"/>
  </si>
  <si>
    <t>長崎県林業公社</t>
    <rPh sb="0" eb="7">
      <t>ナガサキケンリンギョウコウシャ</t>
    </rPh>
    <phoneticPr fontId="2"/>
  </si>
  <si>
    <t>※8：職員の状況については、令和3年地方公務員給与実態調査に基づいている。</t>
    <rPh sb="3" eb="5">
      <t>ショクイン</t>
    </rPh>
    <rPh sb="6" eb="8">
      <t>ジョウキョウ</t>
    </rPh>
    <rPh sb="14" eb="16">
      <t>レイワ</t>
    </rPh>
    <rPh sb="17" eb="29">
      <t>ネンチホウコウムインキュウヨジッタイチョウサ</t>
    </rPh>
    <rPh sb="30" eb="31">
      <t>モト</t>
    </rPh>
    <phoneticPr fontId="2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</si>
  <si>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</si>
  <si>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</si>
  <si>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</si>
  <si>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</si>
  <si>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</si>
  <si>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将来負担比率についてはR3年度に完了した新庁舎建設による起債の影響で増加した。
実質公債費率は近年は借入の抑制や他会計への繰出金の減により減少傾向であったが、今後は新庁舎建設事業に係る起債の償還が始まっていくことから、年間の償還額が過大とならないように計画的な起債を行う必要がある。</t>
    <rPh sb="0" eb="6">
      <t>ショウライフタンヒリツ</t>
    </rPh>
    <rPh sb="13" eb="15">
      <t>ネンド</t>
    </rPh>
    <rPh sb="16" eb="18">
      <t>カンリョウ</t>
    </rPh>
    <rPh sb="20" eb="25">
      <t>シンチョウシャケンセツ</t>
    </rPh>
    <rPh sb="28" eb="30">
      <t>キサイ</t>
    </rPh>
    <rPh sb="31" eb="33">
      <t>エイキョウ</t>
    </rPh>
    <rPh sb="34" eb="36">
      <t>ゾウカ</t>
    </rPh>
    <rPh sb="40" eb="46">
      <t>ジッシツコウサイヒリツ</t>
    </rPh>
    <rPh sb="47" eb="49">
      <t>キンネン</t>
    </rPh>
    <rPh sb="50" eb="52">
      <t>カリイレ</t>
    </rPh>
    <rPh sb="53" eb="55">
      <t>ヨクセイ</t>
    </rPh>
    <rPh sb="56" eb="57">
      <t>ホカ</t>
    </rPh>
    <rPh sb="57" eb="59">
      <t>カイケイ</t>
    </rPh>
    <rPh sb="61" eb="64">
      <t>クリダシキン</t>
    </rPh>
    <rPh sb="65" eb="66">
      <t>ゲン</t>
    </rPh>
    <rPh sb="69" eb="73">
      <t>ゲンショウケイコウ</t>
    </rPh>
    <rPh sb="79" eb="81">
      <t>コンゴ</t>
    </rPh>
    <rPh sb="82" eb="85">
      <t>シンチョウシャ</t>
    </rPh>
    <rPh sb="85" eb="87">
      <t>ケンセツ</t>
    </rPh>
    <rPh sb="87" eb="89">
      <t>ジギョウ</t>
    </rPh>
    <rPh sb="90" eb="91">
      <t>カカ</t>
    </rPh>
    <rPh sb="92" eb="94">
      <t>キサイ</t>
    </rPh>
    <rPh sb="95" eb="97">
      <t>ショウカン</t>
    </rPh>
    <rPh sb="98" eb="99">
      <t>ハジ</t>
    </rPh>
    <rPh sb="109" eb="111">
      <t>ネンカン</t>
    </rPh>
    <rPh sb="112" eb="115">
      <t>ショウカンガク</t>
    </rPh>
    <rPh sb="116" eb="118">
      <t>カダイ</t>
    </rPh>
    <rPh sb="126" eb="129">
      <t>ケイカクテキ</t>
    </rPh>
    <rPh sb="130" eb="132">
      <t>キサイ</t>
    </rPh>
    <rPh sb="133" eb="134">
      <t>オコナ</t>
    </rPh>
    <rPh sb="135" eb="13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</si>
  <si>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</si>
  <si>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</si>
  <si>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</si>
  <si>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役場庁舎については更新を行ったが、その他の公共施設等は老朽化が進んでおり、将来的に改修を行うなど長寿命化を図る必要性がある。
令和３年度は地方債現在高の増加や一部事務組合に対する繰出金が増加した影響で将来負担比率も増加した。
今後、新庁舎建設に係る起債の影響で償還額が増加することが予想され、施設の更新や長寿命化については慎重に検討していく。</t>
    <rPh sb="0" eb="2">
      <t>ヤクバ</t>
    </rPh>
    <rPh sb="2" eb="4">
      <t>チョウシャ</t>
    </rPh>
    <rPh sb="9" eb="11">
      <t>コウシン</t>
    </rPh>
    <rPh sb="12" eb="13">
      <t>オコナ</t>
    </rPh>
    <rPh sb="19" eb="20">
      <t>タ</t>
    </rPh>
    <rPh sb="21" eb="25">
      <t>コウキョウシセツ</t>
    </rPh>
    <rPh sb="25" eb="26">
      <t>トウ</t>
    </rPh>
    <rPh sb="27" eb="30">
      <t>ロウキュウカ</t>
    </rPh>
    <rPh sb="31" eb="32">
      <t>スス</t>
    </rPh>
    <rPh sb="37" eb="40">
      <t>ショウライテキ</t>
    </rPh>
    <rPh sb="41" eb="43">
      <t>カイシュウ</t>
    </rPh>
    <rPh sb="44" eb="45">
      <t>オコナ</t>
    </rPh>
    <rPh sb="48" eb="52">
      <t>チョウジュミョウカ</t>
    </rPh>
    <rPh sb="53" eb="54">
      <t>ハカ</t>
    </rPh>
    <rPh sb="55" eb="58">
      <t>ヒツヨウセイ</t>
    </rPh>
    <rPh sb="63" eb="65">
      <t>レイワ</t>
    </rPh>
    <rPh sb="66" eb="68">
      <t>ネンド</t>
    </rPh>
    <rPh sb="69" eb="72">
      <t>チホウサイ</t>
    </rPh>
    <rPh sb="72" eb="75">
      <t>ゲンザイダカ</t>
    </rPh>
    <rPh sb="76" eb="78">
      <t>ゾウカ</t>
    </rPh>
    <rPh sb="79" eb="85">
      <t>イチブジムクミアイ</t>
    </rPh>
    <rPh sb="86" eb="87">
      <t>タイ</t>
    </rPh>
    <rPh sb="89" eb="92">
      <t>クリダシキン</t>
    </rPh>
    <rPh sb="93" eb="95">
      <t>ゾウカ</t>
    </rPh>
    <rPh sb="97" eb="99">
      <t>エイキョウ</t>
    </rPh>
    <rPh sb="100" eb="106">
      <t>ショウライフタンヒリツ</t>
    </rPh>
    <rPh sb="107" eb="109">
      <t>ゾウカ</t>
    </rPh>
    <rPh sb="113" eb="115">
      <t>コンゴ</t>
    </rPh>
    <rPh sb="116" eb="119">
      <t>シンチョウシャ</t>
    </rPh>
    <rPh sb="119" eb="121">
      <t>ケンセツ</t>
    </rPh>
    <rPh sb="122" eb="123">
      <t>カカ</t>
    </rPh>
    <rPh sb="124" eb="126">
      <t>キサイ</t>
    </rPh>
    <rPh sb="127" eb="129">
      <t>エイキョウ</t>
    </rPh>
    <rPh sb="130" eb="133">
      <t>ショウカンガク</t>
    </rPh>
    <rPh sb="134" eb="136">
      <t>ゾウカ</t>
    </rPh>
    <rPh sb="141" eb="143">
      <t>ヨソウ</t>
    </rPh>
    <rPh sb="146" eb="148">
      <t>シセツ</t>
    </rPh>
    <rPh sb="149" eb="151">
      <t>コウシン</t>
    </rPh>
    <rPh sb="152" eb="156">
      <t>チョウジュミョウカ</t>
    </rPh>
    <rPh sb="161" eb="163">
      <t>シンチョウ</t>
    </rPh>
    <rPh sb="164" eb="166">
      <t>ケントウ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</si>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</sst>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F3D49B3-B81D-45AB-A3E3-A94E350B081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C8A3-4DFA-961A-A62202BA2A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35696</c:v>
                </c:pt>
                <c:pt idx="1">
                  <c:v>35205</c:v>
                </c:pt>
                <c:pt idx="2">
                  <c:v>85355</c:v>
                </c:pt>
                <c:pt idx="3">
                  <c:v>80965</c:v>
                </c:pt>
                <c:pt idx="4">
                  <c:v>99852</c:v>
                </c:pt>
              </c:numCache>
            </c:numRef>
          </c:val>
          <c:smooth val="0"/>
          <c:extLst>
            <c:ext xmlns:c16="http://schemas.microsoft.com/office/drawing/2014/chart" uri="{C3380CC4-5D6E-409C-BE32-E72D297353CC}">
              <c16:uniqueId val="{00000001-C8A3-4DFA-961A-A62202BA2A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2.96</c:v>
                </c:pt>
                <c:pt idx="1">
                  <c:v>2.92</c:v>
                </c:pt>
                <c:pt idx="2">
                  <c:v>3.24</c:v>
                </c:pt>
                <c:pt idx="3">
                  <c:v>5.55</c:v>
                </c:pt>
                <c:pt idx="4">
                  <c:v>6.39</c:v>
                </c:pt>
              </c:numCache>
            </c:numRef>
          </c:val>
          <c:extLst>
            <c:ext xmlns:c16="http://schemas.microsoft.com/office/drawing/2014/chart" uri="{C3380CC4-5D6E-409C-BE32-E72D297353CC}">
              <c16:uniqueId val="{00000000-BC49-4518-A5E1-2DF80B52CA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10.77</c:v>
                </c:pt>
                <c:pt idx="1">
                  <c:v>10.73</c:v>
                </c:pt>
                <c:pt idx="2">
                  <c:v>10.76</c:v>
                </c:pt>
                <c:pt idx="3">
                  <c:v>10.29</c:v>
                </c:pt>
                <c:pt idx="4">
                  <c:v>10.85</c:v>
                </c:pt>
              </c:numCache>
            </c:numRef>
          </c:val>
          <c:extLst>
            <c:ext xmlns:c16="http://schemas.microsoft.com/office/drawing/2014/chart" uri="{C3380CC4-5D6E-409C-BE32-E72D297353CC}">
              <c16:uniqueId val="{00000001-BC49-4518-A5E1-2DF80B52CA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1.61</c:v>
                </c:pt>
                <c:pt idx="1">
                  <c:v>-0.02</c:v>
                </c:pt>
                <c:pt idx="2">
                  <c:v>0.33</c:v>
                </c:pt>
                <c:pt idx="3">
                  <c:v>2.46</c:v>
                </c:pt>
                <c:pt idx="4">
                  <c:v>2.4300000000000002</c:v>
                </c:pt>
              </c:numCache>
            </c:numRef>
          </c:val>
          <c:smooth val="0"/>
          <c:extLst>
            <c:ext xmlns:c16="http://schemas.microsoft.com/office/drawing/2014/chart" uri="{C3380CC4-5D6E-409C-BE32-E72D297353CC}">
              <c16:uniqueId val="{00000002-BC49-4518-A5E1-2DF80B52CA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7E-420C-840C-2FCCA74C9E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7E-420C-840C-2FCCA74C9E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7E-420C-840C-2FCCA74C9E4C}"/>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B7E-420C-840C-2FCCA74C9E4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4-7B7E-420C-840C-2FCCA74C9E4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1.94</c:v>
                </c:pt>
                <c:pt idx="2">
                  <c:v>#N/A</c:v>
                </c:pt>
                <c:pt idx="3">
                  <c:v>1.87</c:v>
                </c:pt>
                <c:pt idx="4">
                  <c:v>#N/A</c:v>
                </c:pt>
                <c:pt idx="5">
                  <c:v>1.55</c:v>
                </c:pt>
                <c:pt idx="6">
                  <c:v>#N/A</c:v>
                </c:pt>
                <c:pt idx="7">
                  <c:v>1.71</c:v>
                </c:pt>
                <c:pt idx="8">
                  <c:v>#N/A</c:v>
                </c:pt>
                <c:pt idx="9">
                  <c:v>1.75</c:v>
                </c:pt>
              </c:numCache>
            </c:numRef>
          </c:val>
          <c:extLst>
            <c:ext xmlns:c16="http://schemas.microsoft.com/office/drawing/2014/chart" uri="{C3380CC4-5D6E-409C-BE32-E72D297353CC}">
              <c16:uniqueId val="{00000005-7B7E-420C-840C-2FCCA74C9E4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2.73</c:v>
                </c:pt>
                <c:pt idx="2">
                  <c:v>#N/A</c:v>
                </c:pt>
                <c:pt idx="3">
                  <c:v>3.18</c:v>
                </c:pt>
                <c:pt idx="4">
                  <c:v>#N/A</c:v>
                </c:pt>
                <c:pt idx="5">
                  <c:v>2.81</c:v>
                </c:pt>
                <c:pt idx="6">
                  <c:v>#N/A</c:v>
                </c:pt>
                <c:pt idx="7">
                  <c:v>2.81</c:v>
                </c:pt>
                <c:pt idx="8">
                  <c:v>#N/A</c:v>
                </c:pt>
                <c:pt idx="9">
                  <c:v>2.31</c:v>
                </c:pt>
              </c:numCache>
            </c:numRef>
          </c:val>
          <c:extLst>
            <c:ext xmlns:c16="http://schemas.microsoft.com/office/drawing/2014/chart" uri="{C3380CC4-5D6E-409C-BE32-E72D297353CC}">
              <c16:uniqueId val="{00000006-7B7E-420C-840C-2FCCA74C9E4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0.77</c:v>
                </c:pt>
                <c:pt idx="4">
                  <c:v>#N/A</c:v>
                </c:pt>
                <c:pt idx="5">
                  <c:v>0.97</c:v>
                </c:pt>
                <c:pt idx="6">
                  <c:v>#N/A</c:v>
                </c:pt>
                <c:pt idx="7">
                  <c:v>2.2599999999999998</c:v>
                </c:pt>
                <c:pt idx="8">
                  <c:v>#N/A</c:v>
                </c:pt>
                <c:pt idx="9">
                  <c:v>2.4900000000000002</c:v>
                </c:pt>
              </c:numCache>
            </c:numRef>
          </c:val>
          <c:extLst>
            <c:ext xmlns:c16="http://schemas.microsoft.com/office/drawing/2014/chart" uri="{C3380CC4-5D6E-409C-BE32-E72D297353CC}">
              <c16:uniqueId val="{00000007-7B7E-420C-840C-2FCCA74C9E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2.96</c:v>
                </c:pt>
                <c:pt idx="2">
                  <c:v>#N/A</c:v>
                </c:pt>
                <c:pt idx="3">
                  <c:v>2.92</c:v>
                </c:pt>
                <c:pt idx="4">
                  <c:v>#N/A</c:v>
                </c:pt>
                <c:pt idx="5">
                  <c:v>3.24</c:v>
                </c:pt>
                <c:pt idx="6">
                  <c:v>#N/A</c:v>
                </c:pt>
                <c:pt idx="7">
                  <c:v>5.55</c:v>
                </c:pt>
                <c:pt idx="8">
                  <c:v>#N/A</c:v>
                </c:pt>
                <c:pt idx="9">
                  <c:v>6.38</c:v>
                </c:pt>
              </c:numCache>
            </c:numRef>
          </c:val>
          <c:extLst>
            <c:ext xmlns:c16="http://schemas.microsoft.com/office/drawing/2014/chart" uri="{C3380CC4-5D6E-409C-BE32-E72D297353CC}">
              <c16:uniqueId val="{00000008-7B7E-420C-840C-2FCCA74C9E4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17.010000000000002</c:v>
                </c:pt>
                <c:pt idx="2">
                  <c:v>#N/A</c:v>
                </c:pt>
                <c:pt idx="3">
                  <c:v>17.920000000000002</c:v>
                </c:pt>
                <c:pt idx="4">
                  <c:v>#N/A</c:v>
                </c:pt>
                <c:pt idx="5">
                  <c:v>18.940000000000001</c:v>
                </c:pt>
                <c:pt idx="6">
                  <c:v>#N/A</c:v>
                </c:pt>
                <c:pt idx="7">
                  <c:v>19.5</c:v>
                </c:pt>
                <c:pt idx="8">
                  <c:v>#N/A</c:v>
                </c:pt>
                <c:pt idx="9">
                  <c:v>18.36</c:v>
                </c:pt>
              </c:numCache>
            </c:numRef>
          </c:val>
          <c:extLst>
            <c:ext xmlns:c16="http://schemas.microsoft.com/office/drawing/2014/chart" uri="{C3380CC4-5D6E-409C-BE32-E72D297353CC}">
              <c16:uniqueId val="{00000009-7B7E-420C-840C-2FCCA74C9E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687</c:v>
                </c:pt>
                <c:pt idx="5">
                  <c:v>683</c:v>
                </c:pt>
                <c:pt idx="8">
                  <c:v>667</c:v>
                </c:pt>
                <c:pt idx="11">
                  <c:v>680</c:v>
                </c:pt>
                <c:pt idx="14">
                  <c:v>723</c:v>
                </c:pt>
              </c:numCache>
            </c:numRef>
          </c:val>
          <c:extLst>
            <c:ext xmlns:c16="http://schemas.microsoft.com/office/drawing/2014/chart" uri="{C3380CC4-5D6E-409C-BE32-E72D297353CC}">
              <c16:uniqueId val="{00000000-C354-4F49-A769-87D4DB41ED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54-4F49-A769-87D4DB41ED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354-4F49-A769-87D4DB41ED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62</c:v>
                </c:pt>
                <c:pt idx="3">
                  <c:v>67</c:v>
                </c:pt>
                <c:pt idx="6">
                  <c:v>68</c:v>
                </c:pt>
                <c:pt idx="9">
                  <c:v>69</c:v>
                </c:pt>
                <c:pt idx="12">
                  <c:v>181</c:v>
                </c:pt>
              </c:numCache>
            </c:numRef>
          </c:val>
          <c:extLst>
            <c:ext xmlns:c16="http://schemas.microsoft.com/office/drawing/2014/chart" uri="{C3380CC4-5D6E-409C-BE32-E72D297353CC}">
              <c16:uniqueId val="{00000003-C354-4F49-A769-87D4DB41ED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379</c:v>
                </c:pt>
                <c:pt idx="3">
                  <c:v>235</c:v>
                </c:pt>
                <c:pt idx="6">
                  <c:v>248</c:v>
                </c:pt>
                <c:pt idx="9">
                  <c:v>235</c:v>
                </c:pt>
                <c:pt idx="12">
                  <c:v>187</c:v>
                </c:pt>
              </c:numCache>
            </c:numRef>
          </c:val>
          <c:extLst>
            <c:ext xmlns:c16="http://schemas.microsoft.com/office/drawing/2014/chart" uri="{C3380CC4-5D6E-409C-BE32-E72D297353CC}">
              <c16:uniqueId val="{00000004-C354-4F49-A769-87D4DB41ED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54-4F49-A769-87D4DB41ED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54-4F49-A769-87D4DB41ED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589</c:v>
                </c:pt>
                <c:pt idx="3">
                  <c:v>571</c:v>
                </c:pt>
                <c:pt idx="6">
                  <c:v>559</c:v>
                </c:pt>
                <c:pt idx="9">
                  <c:v>543</c:v>
                </c:pt>
                <c:pt idx="12">
                  <c:v>550</c:v>
                </c:pt>
              </c:numCache>
            </c:numRef>
          </c:val>
          <c:extLst>
            <c:ext xmlns:c16="http://schemas.microsoft.com/office/drawing/2014/chart" uri="{C3380CC4-5D6E-409C-BE32-E72D297353CC}">
              <c16:uniqueId val="{00000007-C354-4F49-A769-87D4DB41ED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343</c:v>
                </c:pt>
                <c:pt idx="2">
                  <c:v>#N/A</c:v>
                </c:pt>
                <c:pt idx="3">
                  <c:v>#N/A</c:v>
                </c:pt>
                <c:pt idx="4">
                  <c:v>190</c:v>
                </c:pt>
                <c:pt idx="5">
                  <c:v>#N/A</c:v>
                </c:pt>
                <c:pt idx="6">
                  <c:v>#N/A</c:v>
                </c:pt>
                <c:pt idx="7">
                  <c:v>208</c:v>
                </c:pt>
                <c:pt idx="8">
                  <c:v>#N/A</c:v>
                </c:pt>
                <c:pt idx="9">
                  <c:v>#N/A</c:v>
                </c:pt>
                <c:pt idx="10">
                  <c:v>167</c:v>
                </c:pt>
                <c:pt idx="11">
                  <c:v>#N/A</c:v>
                </c:pt>
                <c:pt idx="12">
                  <c:v>#N/A</c:v>
                </c:pt>
                <c:pt idx="13">
                  <c:v>195</c:v>
                </c:pt>
                <c:pt idx="14">
                  <c:v>#N/A</c:v>
                </c:pt>
              </c:numCache>
            </c:numRef>
          </c:val>
          <c:smooth val="0"/>
          <c:extLst>
            <c:ext xmlns:c16="http://schemas.microsoft.com/office/drawing/2014/chart" uri="{C3380CC4-5D6E-409C-BE32-E72D297353CC}">
              <c16:uniqueId val="{00000008-C354-4F49-A769-87D4DB41ED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6123</c:v>
                </c:pt>
                <c:pt idx="5">
                  <c:v>5306</c:v>
                </c:pt>
                <c:pt idx="8">
                  <c:v>5148</c:v>
                </c:pt>
                <c:pt idx="11">
                  <c:v>5716</c:v>
                </c:pt>
                <c:pt idx="14">
                  <c:v>5554</c:v>
                </c:pt>
              </c:numCache>
            </c:numRef>
          </c:val>
          <c:extLst>
            <c:ext xmlns:c16="http://schemas.microsoft.com/office/drawing/2014/chart" uri="{C3380CC4-5D6E-409C-BE32-E72D297353CC}">
              <c16:uniqueId val="{00000000-1086-4F5F-A2A8-E994B1BECB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801</c:v>
                </c:pt>
                <c:pt idx="5">
                  <c:v>778</c:v>
                </c:pt>
                <c:pt idx="8">
                  <c:v>779</c:v>
                </c:pt>
                <c:pt idx="11">
                  <c:v>850</c:v>
                </c:pt>
                <c:pt idx="14">
                  <c:v>924</c:v>
                </c:pt>
              </c:numCache>
            </c:numRef>
          </c:val>
          <c:extLst>
            <c:ext xmlns:c16="http://schemas.microsoft.com/office/drawing/2014/chart" uri="{C3380CC4-5D6E-409C-BE32-E72D297353CC}">
              <c16:uniqueId val="{00000001-1086-4F5F-A2A8-E994B1BECB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2534</c:v>
                </c:pt>
                <c:pt idx="5">
                  <c:v>2625</c:v>
                </c:pt>
                <c:pt idx="8">
                  <c:v>2630</c:v>
                </c:pt>
                <c:pt idx="11">
                  <c:v>2595</c:v>
                </c:pt>
                <c:pt idx="14">
                  <c:v>2500</c:v>
                </c:pt>
              </c:numCache>
            </c:numRef>
          </c:val>
          <c:extLst>
            <c:ext xmlns:c16="http://schemas.microsoft.com/office/drawing/2014/chart" uri="{C3380CC4-5D6E-409C-BE32-E72D297353CC}">
              <c16:uniqueId val="{00000002-1086-4F5F-A2A8-E994B1BECB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86-4F5F-A2A8-E994B1BECB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86-4F5F-A2A8-E994B1BECB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7</c:v>
                </c:pt>
                <c:pt idx="6">
                  <c:v>13</c:v>
                </c:pt>
                <c:pt idx="9">
                  <c:v>6</c:v>
                </c:pt>
                <c:pt idx="12">
                  <c:v>1</c:v>
                </c:pt>
              </c:numCache>
            </c:numRef>
          </c:val>
          <c:extLst>
            <c:ext xmlns:c16="http://schemas.microsoft.com/office/drawing/2014/chart" uri="{C3380CC4-5D6E-409C-BE32-E72D297353CC}">
              <c16:uniqueId val="{00000005-1086-4F5F-A2A8-E994B1BECB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792</c:v>
                </c:pt>
                <c:pt idx="3">
                  <c:v>604</c:v>
                </c:pt>
                <c:pt idx="6">
                  <c:v>576</c:v>
                </c:pt>
                <c:pt idx="9">
                  <c:v>696</c:v>
                </c:pt>
                <c:pt idx="12">
                  <c:v>677</c:v>
                </c:pt>
              </c:numCache>
            </c:numRef>
          </c:val>
          <c:extLst>
            <c:ext xmlns:c16="http://schemas.microsoft.com/office/drawing/2014/chart" uri="{C3380CC4-5D6E-409C-BE32-E72D297353CC}">
              <c16:uniqueId val="{00000006-1086-4F5F-A2A8-E994B1BECB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1460</c:v>
                </c:pt>
                <c:pt idx="3">
                  <c:v>1640</c:v>
                </c:pt>
                <c:pt idx="6">
                  <c:v>1610</c:v>
                </c:pt>
                <c:pt idx="9">
                  <c:v>1574</c:v>
                </c:pt>
                <c:pt idx="12">
                  <c:v>1435</c:v>
                </c:pt>
              </c:numCache>
            </c:numRef>
          </c:val>
          <c:extLst>
            <c:ext xmlns:c16="http://schemas.microsoft.com/office/drawing/2014/chart" uri="{C3380CC4-5D6E-409C-BE32-E72D297353CC}">
              <c16:uniqueId val="{00000007-1086-4F5F-A2A8-E994B1BECB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3519</c:v>
                </c:pt>
                <c:pt idx="3">
                  <c:v>2960</c:v>
                </c:pt>
                <c:pt idx="6">
                  <c:v>2460</c:v>
                </c:pt>
                <c:pt idx="9">
                  <c:v>2003</c:v>
                </c:pt>
                <c:pt idx="12">
                  <c:v>1723</c:v>
                </c:pt>
              </c:numCache>
            </c:numRef>
          </c:val>
          <c:extLst>
            <c:ext xmlns:c16="http://schemas.microsoft.com/office/drawing/2014/chart" uri="{C3380CC4-5D6E-409C-BE32-E72D297353CC}">
              <c16:uniqueId val="{00000008-1086-4F5F-A2A8-E994B1BECB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86-4F5F-A2A8-E994B1BECB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5303</c:v>
                </c:pt>
                <c:pt idx="3">
                  <c:v>5148</c:v>
                </c:pt>
                <c:pt idx="6">
                  <c:v>5190</c:v>
                </c:pt>
                <c:pt idx="9">
                  <c:v>5554</c:v>
                </c:pt>
                <c:pt idx="12">
                  <c:v>6204</c:v>
                </c:pt>
              </c:numCache>
            </c:numRef>
          </c:val>
          <c:extLst>
            <c:ext xmlns:c16="http://schemas.microsoft.com/office/drawing/2014/chart" uri="{C3380CC4-5D6E-409C-BE32-E72D297353CC}">
              <c16:uniqueId val="{0000000A-1086-4F5F-A2A8-E994B1BECB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1618</c:v>
                </c:pt>
                <c:pt idx="2">
                  <c:v>#N/A</c:v>
                </c:pt>
                <c:pt idx="3">
                  <c:v>#N/A</c:v>
                </c:pt>
                <c:pt idx="4">
                  <c:v>1651</c:v>
                </c:pt>
                <c:pt idx="5">
                  <c:v>#N/A</c:v>
                </c:pt>
                <c:pt idx="6">
                  <c:v>#N/A</c:v>
                </c:pt>
                <c:pt idx="7">
                  <c:v>1292</c:v>
                </c:pt>
                <c:pt idx="8">
                  <c:v>#N/A</c:v>
                </c:pt>
                <c:pt idx="9">
                  <c:v>#N/A</c:v>
                </c:pt>
                <c:pt idx="10">
                  <c:v>673</c:v>
                </c:pt>
                <c:pt idx="11">
                  <c:v>#N/A</c:v>
                </c:pt>
                <c:pt idx="12">
                  <c:v>#N/A</c:v>
                </c:pt>
                <c:pt idx="13">
                  <c:v>1062</c:v>
                </c:pt>
                <c:pt idx="14">
                  <c:v>#N/A</c:v>
                </c:pt>
              </c:numCache>
            </c:numRef>
          </c:val>
          <c:smooth val="0"/>
          <c:extLst>
            <c:ext xmlns:c16="http://schemas.microsoft.com/office/drawing/2014/chart" uri="{C3380CC4-5D6E-409C-BE32-E72D297353CC}">
              <c16:uniqueId val="{0000000B-1086-4F5F-A2A8-E994B1BECB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392</c:v>
                </c:pt>
                <c:pt idx="1">
                  <c:v>392</c:v>
                </c:pt>
                <c:pt idx="2">
                  <c:v>443</c:v>
                </c:pt>
              </c:numCache>
            </c:numRef>
          </c:val>
          <c:extLst>
            <c:ext xmlns:c16="http://schemas.microsoft.com/office/drawing/2014/chart" uri="{C3380CC4-5D6E-409C-BE32-E72D297353CC}">
              <c16:uniqueId val="{00000000-89FB-4FFF-BD90-AC90A6919C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360</c:v>
                </c:pt>
                <c:pt idx="1">
                  <c:v>361</c:v>
                </c:pt>
                <c:pt idx="2">
                  <c:v>412</c:v>
                </c:pt>
              </c:numCache>
            </c:numRef>
          </c:val>
          <c:extLst>
            <c:ext xmlns:c16="http://schemas.microsoft.com/office/drawing/2014/chart" uri="{C3380CC4-5D6E-409C-BE32-E72D297353CC}">
              <c16:uniqueId val="{00000001-89FB-4FFF-BD90-AC90A6919C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1203</c:v>
                </c:pt>
                <c:pt idx="1">
                  <c:v>1159</c:v>
                </c:pt>
                <c:pt idx="2">
                  <c:v>963</c:v>
                </c:pt>
              </c:numCache>
            </c:numRef>
          </c:val>
          <c:extLst>
            <c:ext xmlns:c16="http://schemas.microsoft.com/office/drawing/2014/chart" uri="{C3380CC4-5D6E-409C-BE32-E72D297353CC}">
              <c16:uniqueId val="{00000002-89FB-4FFF-BD90-AC90A6919C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{6C9D87F3-5BA3-42FC-A578-CA26CE361A4F}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9E8-4B35-BDB7-4D3FC8E1EF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{382DEB93-D404-4332-B48E-FFB98E2DF26B}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E8-4B35-BDB7-4D3FC8E1EF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{9B3C6136-A1C8-4B60-B4E0-6C7CFA7A7D5D}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E8-4B35-BDB7-4D3FC8E1EF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{6EDFCFA3-04F1-4DE7-99CD-1D774A260A82}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E8-4B35-BDB7-4D3FC8E1EF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{D4F29044-B3F7-40CD-8CAC-DF87A11FB5B0}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E8-4B35-BDB7-4D3FC8E1EF6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{303A85F1-3AE4-4D03-BC71-B24E74CC4AE3}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9E8-4B35-BDB7-4D3FC8E1EF6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{2CD1A9B9-A25E-4065-AD02-CD726C643774}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9E8-4B35-BDB7-4D3FC8E1EF6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{BE10279D-78CC-444E-A668-D08854BFD8D0}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9E8-4B35-BDB7-4D3FC8E1EF6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{F74AA8A2-1BD4-4D43-AC0F-3E89E0E7BD76}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9E8-4B35-BDB7-4D3FC8E1EF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64.5</c:v>
                </c:pt>
                <c:pt idx="24">
                  <c:v>55.2</c:v>
                </c:pt>
                <c:pt idx="32">
                  <c:v>55.3</c:v>
                </c:pt>
              </c:numCache>
            </c:numRef>
          </c:xVal>
          <c:yVal>
            <c:numRef>
              <c:f>公会計指標分析・財政指標組合せ分析表!$BP$51:$DC$51</c:f>
              <c:numCache>
                <c:formatCode>#,##0.0;"▲ "#,##0.0</c:formatCode>
                <c:ptCount val="40"/>
                <c:pt idx="0">
                  <c:v>53.5</c:v>
                </c:pt>
                <c:pt idx="8">
                  <c:v>54.1</c:v>
                </c:pt>
                <c:pt idx="24">
                  <c:v>20.9</c:v>
                </c:pt>
                <c:pt idx="32">
                  <c:v>31.4</c:v>
                </c:pt>
              </c:numCache>
            </c:numRef>
          </c:yVal>
          <c:smooth val="0"/>
          <c:extLst>
            <c:ext xmlns:c16="http://schemas.microsoft.com/office/drawing/2014/chart" uri="{C3380CC4-5D6E-409C-BE32-E72D297353CC}">
              <c16:uniqueId val="{00000009-69E8-4B35-BDB7-4D3FC8E1EF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{745CDA39-DC2A-4AFD-B194-B917BA610B0B}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9E8-4B35-BDB7-4D3FC8E1EF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{D614AC8A-06F2-46A8-9F37-BC399337BFC1}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E8-4B35-BDB7-4D3FC8E1EF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{003EAE57-D7CC-4B1D-9C0B-58CC66D1B03E}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E8-4B35-BDB7-4D3FC8E1EF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{18BE0030-5CD2-42AE-958D-3D3A5352C834}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E8-4B35-BDB7-4D3FC8E1EF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{99242FCF-EEB2-4B0B-AC44-044D1022D80A}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E8-4B35-BDB7-4D3FC8E1EF6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{626451FD-A40B-45F7-BF2B-246B4D7E2FAC}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9E8-4B35-BDB7-4D3FC8E1EF6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{050236FA-71DF-4477-95D6-F1670D3968CD}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9E8-4B35-BDB7-4D3FC8E1EF6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{12EDF1C5-FD5C-428C-9BDC-0DF3252766AE}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9E8-4B35-BDB7-4D3FC8E1EF6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{23C920B5-8ABD-4A6C-BB62-26DEE75D51A9}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9E8-4B35-BDB7-4D3FC8E1EF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24">
                  <c:v>62</c:v>
                </c:pt>
                <c:pt idx="32">
                  <c:v>62.9</c:v>
                </c:pt>
              </c:numCache>
            </c:numRef>
          </c:xVal>
          <c:yVal>
            <c:numRef>
              <c:f>公会計指標分析・財政指標組合せ分析表!$BP$55:$DC$55</c:f>
              <c:numCache>
                <c:formatCode>#,##0.0;"▲ "#,##0.0</c:formatCode>
                <c:ptCount val="40"/>
                <c:pt idx="0">
                  <c:v>0</c:v>
                </c:pt>
                <c:pt idx="8">
                  <c:v>0</c:v>
                </c:pt>
                <c:pt idx="24">
                  <c:v>13.7</c:v>
                </c:pt>
                <c:pt idx="32">
                  <c:v>6.9</c:v>
                </c:pt>
              </c:numCache>
            </c:numRef>
          </c:yVal>
          <c:smooth val="0"/>
          <c:extLst>
            <c:ext xmlns:c16="http://schemas.microsoft.com/office/drawing/2014/chart" uri="{C3380CC4-5D6E-409C-BE32-E72D297353CC}">
              <c16:uniqueId val="{00000013-69E8-4B35-BDB7-4D3FC8E1EF68}"/>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{350E4D32-9F96-4546-94E1-00EEA0850085}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C84-451E-824A-F1DA725061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{75525EE5-E566-40CC-B903-A6197BA99DC4}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84-451E-824A-F1DA725061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{31D81C70-DC8A-4240-87FB-6767F5B5D011}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84-451E-824A-F1DA725061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{3ECDC6E9-9A26-412F-8BCB-93A50463CC13}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84-451E-824A-F1DA725061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{D1EC2CC5-26EE-4DF3-82F8-7AE9E6DD7250}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84-451E-824A-F1DA725061A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{3A755A6A-991B-4E58-A396-6FD6A4278300}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C84-451E-824A-F1DA725061A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{9FCECF3C-3FC3-45CC-8B24-0B8F275B0BE3}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C84-451E-824A-F1DA725061A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{E3F56B5A-2790-4406-B6E8-10496D8EB372}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C84-451E-824A-F1DA725061A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{8D357E1F-1AED-4ECB-8E7E-62C7D1C4782D}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C84-451E-824A-F1DA725061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9.6999999999999993</c:v>
                </c:pt>
                <c:pt idx="16">
                  <c:v>8.1</c:v>
                </c:pt>
                <c:pt idx="24">
                  <c:v>6</c:v>
                </c:pt>
                <c:pt idx="32">
                  <c:v>6</c:v>
                </c:pt>
              </c:numCache>
            </c:numRef>
          </c:xVal>
          <c:yVal>
            <c:numRef>
              <c:f>公会計指標分析・財政指標組合せ分析表!$BP$73:$DC$73</c:f>
              <c:numCache>
                <c:formatCode>#,##0.0;"▲ "#,##0.0</c:formatCode>
                <c:ptCount val="40"/>
                <c:pt idx="0">
                  <c:v>53.5</c:v>
                </c:pt>
                <c:pt idx="8">
                  <c:v>54.1</c:v>
                </c:pt>
                <c:pt idx="16">
                  <c:v>42.2</c:v>
                </c:pt>
                <c:pt idx="24">
                  <c:v>20.9</c:v>
                </c:pt>
                <c:pt idx="32">
                  <c:v>31.4</c:v>
                </c:pt>
              </c:numCache>
            </c:numRef>
          </c:yVal>
          <c:smooth val="0"/>
          <c:extLst>
            <c:ext xmlns:c16="http://schemas.microsoft.com/office/drawing/2014/chart" uri="{C3380CC4-5D6E-409C-BE32-E72D297353CC}">
              <c16:uniqueId val="{00000009-EC84-451E-824A-F1DA725061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640202423853026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{06A8A6B6-A68E-4BC5-AEC2-DFE19FBB6C68}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C84-451E-824A-F1DA725061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{3C613C0F-7528-4FA9-B7ED-490FED1EB151}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84-451E-824A-F1DA725061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{E53BC712-9FD3-4798-9E99-F0AF2801F7C0}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84-451E-824A-F1DA725061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{5B3599C1-C28B-49CD-B8CB-03BCBCB8899D}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84-451E-824A-F1DA725061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{4F6E417D-1A97-453F-BB40-6E2419D77F4E}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84-451E-824A-F1DA725061A2}"/>
                </c:ext>
              </c:extLst>
            </c:dLbl>
            <c:dLbl>
              <c:idx val="8"/>
              <c:layout>
                <c:manualLayout>
                  <c:x val="0"/>
                  <c:y val="2.7220912016998342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{B8281D52-6513-467E-99DC-BF74BFB26CB2}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C84-451E-824A-F1DA725061A2}"/>
                </c:ext>
              </c:extLst>
            </c:dLbl>
            <c:dLbl>
              <c:idx val="16"/>
              <c:layout>
                <c:manualLayout>
                  <c:x val="0"/>
                  <c:y val="9.3678912423873582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{C00ADAEA-FDEE-4883-BA40-FA01D9417778}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C84-451E-824A-F1DA725061A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{857FD79D-6C45-47F0-9331-32C6E3FF0CB7}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C84-451E-824A-F1DA725061A2}"/>
                </c:ext>
              </c:extLst>
            </c:dLbl>
            <c:dLbl>
              <c:idx val="32"/>
              <c:layout>
                <c:manualLayout>
                  <c:x val="0"/>
                  <c:y val="1.4312384282012484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{2BE167B4-3458-46FB-943F-4A61B4453334}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C84-451E-824A-F1DA725061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EC84-451E-824A-F1DA725061A2}"/>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8BEFFFAE-7BAB-452E-8167-F4F4C7EBC80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7263578E-6B5F-4060-967E-903F1157399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年度以降ほぼ横ばいの状況である。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一般会計における公債費のピークは脱しているものの、令和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年度に新庁舎建設に伴い、財源として多額の起債借り入れを行っており、令和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年度以降実質公債費比率が上昇すると見込んでいる。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今後は、起債を活用する大型事業も完了することから、大幅な上昇とならいよう健全な財政運営に努める。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満期一括償還地方債の利用実績はない。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近年は改善傾向にあったが、新庁舎建設に伴う地方債現在高の増加、充当可能基金の減少及び一部事務組合の起債償還の本格化に伴い、令和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年度は将来負担比率が上昇した。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今後は、公共施設等総合管理計画及び個別施設管理計画に基づき、公共施設等の更新費用のシミュレーションを十分行い、必要最小限での起債の借入や基金積立を行い、着実に老朽化対策に取り組んでいく。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長崎県川棚町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百万円で新庁舎建設事業の財源として基金を活用したため減少した。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年度までは、基金から生じた利子分以外の積立ができていない状況であったが、令和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年度は、決算余剰に伴い財政調整基金に約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百万円、普通交付税の再算定に伴う臨時財政対策償還費の創設により減債基金に約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百万それぞれ積立を行った。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今後は、町税の減収などの不測の事態への対応に加え、公共施設の老朽化対策など財政需要の増大にも適切に対応していけるように一定額を積立をしていく方針とする。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・役場庁舎建設基金：庁舎建設に必要な資金を確保することを目的とするもの。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・下水道事業基金：下水道事業の円滑な執行を図ることを目的とするもの。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・人づくり・文化スポーツ振興基金：優秀な人材の育成と文化スポーツの振興を図ることを目的とする。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・地域振興基金：本格的な高齢社会の到来に備え、地域における福祉活動の促進、快適な生活環境の形成等を図ることを目的とするもの。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・役場庁舎建設基金：新庁舎建設事業に係る財源として活用したため減少した。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・その他の特定目的金は、利子相当分の積立金でありほぼ横ばいの状況である。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年度に本体工事が終了し、周辺整備事業も令和４年度でいったん終了するため、役場庁舎建設基金残高については、令和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公共施設整備基金条例を制定し、引き継ぐことを予定している。今後は、公共施設等総合管理計画及び個別施設管理計画に基づき、将来の整備費用の財源として、毎年度可能な限り（少額でも）積立を行う方針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・その他の基金については、収支のバランスが取れた財政運営を行い、財源として依存しすぎないように活用することとし、不要な取崩は行わない方針とする。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百万円で、基金から生じた利子分の積立と決算余剰に伴い財政調整基金に約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収支のバランスが取れた財政運営を行い、財源として依存しすぎないように活用することとし、不要な取崩は行わず、毎年度可能な限り（少額でも）積立を行う方針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百万円で、普通交付税の再算定に伴う臨時財政対策償還費の創設により減債基金に約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収支のバランスが取れた財政運営を行い、財源として依存しすぎないように活用することとし、不要な取崩は行わない方針とする。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8D9A116-2279-4921-AFBC-A991536BE6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23ECC7-0CF8-4ED2-B112-319204FEB3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1C6C9A8-CF52-4B04-940C-2D0809AE565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8C1BE9F-C9EE-42C5-9878-B1CAEFB8AD2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0D3010E-516D-48FD-91D4-CDE6D88C76A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E0F5FA7-96F3-4A5F-90AC-B3003D53690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84AB46E-0072-4820-B159-B8973B4DE87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5CC3302-E060-4A52-A4CD-83F168DE2B9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0A438A8-0A36-4233-9F6B-9A728D56AC7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0FC4AA1-4B0C-4528-BBAA-3E33963FF9C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624DD90-4B04-4A39-9629-66371BF7D66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76E4F6E-D6A7-42F3-BA8A-E9685F46B3B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13,570
13,490
37.25
8,270,922
7,959,021
260,700
4,081,417
6,203,925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7C28429-3828-4957-A48B-33A820EF071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1C0A017-BF69-4A8A-81ED-89859A54BB7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C9B2E36-473E-4E5C-B99C-4B286B09CC5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B7C8E83-9AFC-44B6-B022-027B68EE32A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B89862D-34B9-4774-836A-975901EC053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C37D12F-4A31-4128-9705-B0D4C4B3469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96159A7-259D-4B4D-B3CD-0FC3B63CEF3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6C36CE4-B792-4F50-AC42-4F0CB6A7A5C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D2CE7D-D3F3-4B66-968B-53AA9E4E229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5193305-2D82-4E4E-8BF1-8C1C3963309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4DFA067-F57B-4D82-9B1F-4F554E9CC78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3F31513-6B97-47A3-B4E6-A55279C2539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6E9AAC9-EB35-4F6B-842A-53037C9D10F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3CDCE54-93E5-4337-9B12-7FC77E26554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4724BF6-16BF-4FDB-BD06-D012428B46F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E5DE507-0A6A-447B-AB17-DF7817070B7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8426303-E3A8-4FDD-8E11-741CAB527A1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AADD2D4-DFEE-4464-BF75-3742F6305D5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1B2661C-9010-4C98-B94C-2740EAAB375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9B4AD08-2173-4524-990F-B2DE971B8CE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63EB8ED-F0DA-468A-A0DD-16D77A96B3F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50D9B07-43A5-419A-BF6B-D127913D195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7946A4B-1E0D-4967-A3AB-F46AB38B005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B3D272E-B238-42EA-9FDD-F8A61DBD585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B2B03C0-5A5A-4950-AD35-198382289EA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6299404-616D-4A28-9E2E-DA88B48E920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E559176-7B1B-4955-8D9B-40EBA76107B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FE7AF13-C32D-4224-B02C-8C0B04F41E1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DC4F3C5-07EA-4075-95E7-2A16F86DA09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A16B3A3-ABD9-4850-A60B-A1376B06336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CBCE9FC-7EBE-470E-872B-04DDBF45D6A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E0AA32F-A679-4C44-829B-3E1DBDE9DA6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729E683-A941-4435-9D09-FAEB785518D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A20BC3A-7AC7-4CFA-B34C-B7B3E030BC3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364C3CD-1621-494D-80E2-623D6E952A1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令和２年度から令和３年度にかけて実施された新庁舎建設事業による影響から、平均を下回る数値となっている。その他の施設については、公共施設等個別施設管理計画や各種個別施設計画に基づく点検・診断等により長寿命化を進め、適正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9A385F5-1F78-412F-8D6E-DB1D3EFFCDA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85ABBF4-D51D-436B-9859-06297A0DB42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D10DAFA-1956-4258-A351-F40804DC0F0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B639364-DF1C-45D1-807B-E39BB57FB1E1}"/>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D11ADC8-6B72-4DB9-A75D-C072759B949D}"/>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7DA3C60-BC15-499A-9CFE-E05D2999A5E1}"/>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B136E78-5FF7-4B8E-B4E7-B5C07DCD857F}"/>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6B43C9B-DEC0-40BC-B691-538349F44E2C}"/>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375DFD61-F43C-4B33-92C0-B8F61EC53946}"/>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6FDE3F9-AEB3-4235-8140-FAB14A9047B4}"/>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6C3E3F85-AB06-4C7A-8B1C-99D5AD560CCE}"/>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D53DBC19-6B7B-4C01-A731-8C1F29BB72CF}"/>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39227C04-4783-41A2-AAFD-E296CACF6561}"/>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04042CD-9768-4F82-8E53-F25780C6DFA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B0B767B-0FE8-403F-87EC-195193E021C5}"/>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64CD537-5824-40B7-ABF2-B3E1D76BDCA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811339D-DB42-47D5-9EFF-E120BA259BB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7386ED8-BF31-4D3C-A6FC-675C08AED55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a:extLst>
            <a:ext uri="{FF2B5EF4-FFF2-40B4-BE49-F238E27FC236}">
              <a16:creationId xmlns:a16="http://schemas.microsoft.com/office/drawing/2014/main" id="{15894B22-411B-462D-900A-399087C974EA}"/>
            </a:ext>
          </a:extLst>
        </xdr:cNvPr>
        <xdr:cNvCxnSpPr/>
      </xdr:nvCxnSpPr>
      <xdr:spPr>
        <a:xfrm flipV="1">
          <a:off x="4760595" y="4409712"/>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a:extLst>
            <a:ext uri="{FF2B5EF4-FFF2-40B4-BE49-F238E27FC236}">
              <a16:creationId xmlns:a16="http://schemas.microsoft.com/office/drawing/2014/main" id="{EC172AA2-A06C-4050-8633-C291C09DD83F}"/>
            </a:ext>
          </a:extLst>
        </xdr:cNvPr>
        <xdr:cNvSpPr txBox="1"/>
      </xdr:nvSpPr>
      <xdr:spPr>
        <a:xfrm>
          <a:off x="4813300" y="58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a:extLst>
            <a:ext uri="{FF2B5EF4-FFF2-40B4-BE49-F238E27FC236}">
              <a16:creationId xmlns:a16="http://schemas.microsoft.com/office/drawing/2014/main" id="{55AB506A-F4FF-42E4-ADDB-082470EE5FD5}"/>
            </a:ext>
          </a:extLst>
        </xdr:cNvPr>
        <xdr:cNvCxnSpPr/>
      </xdr:nvCxnSpPr>
      <xdr:spPr>
        <a:xfrm>
          <a:off x="4673600" y="587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a:extLst>
            <a:ext uri="{FF2B5EF4-FFF2-40B4-BE49-F238E27FC236}">
              <a16:creationId xmlns:a16="http://schemas.microsoft.com/office/drawing/2014/main" id="{F9B52D50-0D6F-4568-8DD5-A51D31011815}"/>
            </a:ext>
          </a:extLst>
        </xdr:cNvPr>
        <xdr:cNvSpPr txBox="1"/>
      </xdr:nvSpPr>
      <xdr:spPr>
        <a:xfrm>
          <a:off x="4813300" y="418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a:extLst>
            <a:ext uri="{FF2B5EF4-FFF2-40B4-BE49-F238E27FC236}">
              <a16:creationId xmlns:a16="http://schemas.microsoft.com/office/drawing/2014/main" id="{F27329D2-FC9F-4384-B91E-8F33C5319036}"/>
            </a:ext>
          </a:extLst>
        </xdr:cNvPr>
        <xdr:cNvCxnSpPr/>
      </xdr:nvCxnSpPr>
      <xdr:spPr>
        <a:xfrm>
          <a:off x="4673600" y="44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2" name="有形固定資産減価償却率平均値テキスト">
          <a:extLst>
            <a:ext uri="{FF2B5EF4-FFF2-40B4-BE49-F238E27FC236}">
              <a16:creationId xmlns:a16="http://schemas.microsoft.com/office/drawing/2014/main" id="{79FE74EF-D2C6-43DA-BCD4-5F88F8A9F7BD}"/>
            </a:ext>
          </a:extLst>
        </xdr:cNvPr>
        <xdr:cNvSpPr txBox="1"/>
      </xdr:nvSpPr>
      <xdr:spPr>
        <a:xfrm>
          <a:off x="4813300" y="51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794D029D-A724-4F26-AEAB-6BD1D73700CC}"/>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a:extLst>
            <a:ext uri="{FF2B5EF4-FFF2-40B4-BE49-F238E27FC236}">
              <a16:creationId xmlns:a16="http://schemas.microsoft.com/office/drawing/2014/main" id="{86F47C51-1C8B-4E43-B173-98BE88E23119}"/>
            </a:ext>
          </a:extLst>
        </xdr:cNvPr>
        <xdr:cNvSpPr/>
      </xdr:nvSpPr>
      <xdr:spPr>
        <a:xfrm>
          <a:off x="4000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5" name="フローチャート: 判断 74">
          <a:extLst>
            <a:ext uri="{FF2B5EF4-FFF2-40B4-BE49-F238E27FC236}">
              <a16:creationId xmlns:a16="http://schemas.microsoft.com/office/drawing/2014/main" id="{2D309212-38C7-43A3-AC6C-EBA9542490AA}"/>
            </a:ext>
          </a:extLst>
        </xdr:cNvPr>
        <xdr:cNvSpPr/>
      </xdr:nvSpPr>
      <xdr:spPr>
        <a:xfrm>
          <a:off x="3238500" y="509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6" name="フローチャート: 判断 75">
          <a:extLst>
            <a:ext uri="{FF2B5EF4-FFF2-40B4-BE49-F238E27FC236}">
              <a16:creationId xmlns:a16="http://schemas.microsoft.com/office/drawing/2014/main" id="{F42738E2-0550-475C-9509-5572D3E28EF6}"/>
            </a:ext>
          </a:extLst>
        </xdr:cNvPr>
        <xdr:cNvSpPr/>
      </xdr:nvSpPr>
      <xdr:spPr>
        <a:xfrm>
          <a:off x="2476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F87EE530-9A98-4469-B9AD-C125FD1183C0}"/>
            </a:ext>
          </a:extLst>
        </xdr:cNvPr>
        <xdr:cNvSpPr/>
      </xdr:nvSpPr>
      <xdr:spPr>
        <a:xfrm>
          <a:off x="1714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D3ED189-AFC1-4B07-AA9D-95DC7B1B058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25F6845-1F27-4595-8198-41198B422BD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54A54AC-D52B-4DE5-884B-16F4A9B30AC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A3EF76B-7B27-4A30-A27E-9D75C29B809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1038F71-21F2-4BDE-8AE8-EAA4FF7649C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83" name="楕円 82">
          <a:extLst>
            <a:ext uri="{FF2B5EF4-FFF2-40B4-BE49-F238E27FC236}">
              <a16:creationId xmlns:a16="http://schemas.microsoft.com/office/drawing/2014/main" id="{276B7693-7EC7-4574-A97C-5E2CD8660454}"/>
            </a:ext>
          </a:extLst>
        </xdr:cNvPr>
        <xdr:cNvSpPr/>
      </xdr:nvSpPr>
      <xdr:spPr>
        <a:xfrm>
          <a:off x="4711700" y="49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84" name="有形固定資産減価償却率該当値テキスト">
          <a:extLst>
            <a:ext uri="{FF2B5EF4-FFF2-40B4-BE49-F238E27FC236}">
              <a16:creationId xmlns:a16="http://schemas.microsoft.com/office/drawing/2014/main" id="{14D0C5CD-29CD-4814-B2AD-EB88E0E69D8D}"/>
            </a:ext>
          </a:extLst>
        </xdr:cNvPr>
        <xdr:cNvSpPr txBox="1"/>
      </xdr:nvSpPr>
      <xdr:spPr>
        <a:xfrm>
          <a:off x="4813300" y="47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85" name="楕円 84">
          <a:extLst>
            <a:ext uri="{FF2B5EF4-FFF2-40B4-BE49-F238E27FC236}">
              <a16:creationId xmlns:a16="http://schemas.microsoft.com/office/drawing/2014/main" id="{30D519EE-BA1B-4ADD-A3A9-E564CD5D9301}"/>
            </a:ext>
          </a:extLst>
        </xdr:cNvPr>
        <xdr:cNvSpPr/>
      </xdr:nvSpPr>
      <xdr:spPr>
        <a:xfrm>
          <a:off x="4000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28</xdr:row>
      <xdr:rowOff>161199</xdr:rowOff>
    </xdr:to>
    <xdr:cxnSp macro="">
      <xdr:nvCxnSpPr>
        <xdr:cNvPr id="86" name="直線コネクタ 85">
          <a:extLst>
            <a:ext uri="{FF2B5EF4-FFF2-40B4-BE49-F238E27FC236}">
              <a16:creationId xmlns:a16="http://schemas.microsoft.com/office/drawing/2014/main" id="{543B0F51-7937-43E1-AEA6-A6AC43667F90}"/>
            </a:ext>
          </a:extLst>
        </xdr:cNvPr>
        <xdr:cNvCxnSpPr/>
      </xdr:nvCxnSpPr>
      <xdr:spPr>
        <a:xfrm>
          <a:off x="4051300" y="4958715"/>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87" name="楕円 86">
          <a:extLst>
            <a:ext uri="{FF2B5EF4-FFF2-40B4-BE49-F238E27FC236}">
              <a16:creationId xmlns:a16="http://schemas.microsoft.com/office/drawing/2014/main" id="{635125AF-41E9-4A7F-AB3A-5950D5821938}"/>
            </a:ext>
          </a:extLst>
        </xdr:cNvPr>
        <xdr:cNvSpPr/>
      </xdr:nvSpPr>
      <xdr:spPr>
        <a:xfrm>
          <a:off x="2476500" y="51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1905</xdr:rowOff>
    </xdr:from>
    <xdr:to>
      <xdr:col>7</xdr:col>
      <xdr:colOff>187325</xdr:colOff>
      <xdr:row>30</xdr:row>
      <xdr:rowOff>103505</xdr:rowOff>
    </xdr:to>
    <xdr:sp macro="" textlink="">
      <xdr:nvSpPr>
        <xdr:cNvPr id="88" name="楕円 87">
          <a:extLst>
            <a:ext uri="{FF2B5EF4-FFF2-40B4-BE49-F238E27FC236}">
              <a16:creationId xmlns:a16="http://schemas.microsoft.com/office/drawing/2014/main" id="{7054CD7C-9E88-434A-A6D8-A8A1BC06C8B5}"/>
            </a:ext>
          </a:extLst>
        </xdr:cNvPr>
        <xdr:cNvSpPr/>
      </xdr:nvSpPr>
      <xdr:spPr>
        <a:xfrm>
          <a:off x="1714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102053</xdr:rowOff>
    </xdr:to>
    <xdr:cxnSp macro="">
      <xdr:nvCxnSpPr>
        <xdr:cNvPr id="89" name="直線コネクタ 88">
          <a:extLst>
            <a:ext uri="{FF2B5EF4-FFF2-40B4-BE49-F238E27FC236}">
              <a16:creationId xmlns:a16="http://schemas.microsoft.com/office/drawing/2014/main" id="{8945CFD2-EB90-4EC2-9DDD-FC344BCAFC23}"/>
            </a:ext>
          </a:extLst>
        </xdr:cNvPr>
        <xdr:cNvCxnSpPr/>
      </xdr:nvCxnSpPr>
      <xdr:spPr>
        <a:xfrm>
          <a:off x="1765300" y="5196205"/>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90" name="n_1aveValue有形固定資産減価償却率">
          <a:extLst>
            <a:ext uri="{FF2B5EF4-FFF2-40B4-BE49-F238E27FC236}">
              <a16:creationId xmlns:a16="http://schemas.microsoft.com/office/drawing/2014/main" id="{C34958BC-BDA6-4F2A-A685-C2A4C2817BA4}"/>
            </a:ext>
          </a:extLst>
        </xdr:cNvPr>
        <xdr:cNvSpPr txBox="1"/>
      </xdr:nvSpPr>
      <xdr:spPr>
        <a:xfrm>
          <a:off x="38360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1" name="n_2aveValue有形固定資産減価償却率">
          <a:extLst>
            <a:ext uri="{FF2B5EF4-FFF2-40B4-BE49-F238E27FC236}">
              <a16:creationId xmlns:a16="http://schemas.microsoft.com/office/drawing/2014/main" id="{B57D4968-A087-4099-BFB5-FFBD7CEACFF1}"/>
            </a:ext>
          </a:extLst>
        </xdr:cNvPr>
        <xdr:cNvSpPr txBox="1"/>
      </xdr:nvSpPr>
      <xdr:spPr>
        <a:xfrm>
          <a:off x="3086744" y="486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2" name="n_3aveValue有形固定資産減価償却率">
          <a:extLst>
            <a:ext uri="{FF2B5EF4-FFF2-40B4-BE49-F238E27FC236}">
              <a16:creationId xmlns:a16="http://schemas.microsoft.com/office/drawing/2014/main" id="{E01FFF59-EF75-4E01-A1EC-A79EA8913166}"/>
            </a:ext>
          </a:extLst>
        </xdr:cNvPr>
        <xdr:cNvSpPr txBox="1"/>
      </xdr:nvSpPr>
      <xdr:spPr>
        <a:xfrm>
          <a:off x="2324744" y="483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3" name="n_4aveValue有形固定資産減価償却率">
          <a:extLst>
            <a:ext uri="{FF2B5EF4-FFF2-40B4-BE49-F238E27FC236}">
              <a16:creationId xmlns:a16="http://schemas.microsoft.com/office/drawing/2014/main" id="{07D40711-DE29-4E3C-A05A-FB6EE365C352}"/>
            </a:ext>
          </a:extLst>
        </xdr:cNvPr>
        <xdr:cNvSpPr txBox="1"/>
      </xdr:nvSpPr>
      <xdr:spPr>
        <a:xfrm>
          <a:off x="1562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94" name="n_1mainValue有形固定資産減価償却率">
          <a:extLst>
            <a:ext uri="{FF2B5EF4-FFF2-40B4-BE49-F238E27FC236}">
              <a16:creationId xmlns:a16="http://schemas.microsoft.com/office/drawing/2014/main" id="{342FF2B4-CAAE-4DF4-AEE1-C0FCD7014011}"/>
            </a:ext>
          </a:extLst>
        </xdr:cNvPr>
        <xdr:cNvSpPr txBox="1"/>
      </xdr:nvSpPr>
      <xdr:spPr>
        <a:xfrm>
          <a:off x="38360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143980</xdr:rowOff>
    </xdr:from>
    <xdr:ext cx="405111" cy="259045"/>
    <xdr:sp macro="" textlink="">
      <xdr:nvSpPr>
        <xdr:cNvPr id="95" name="n_3mainValue有形固定資産減価償却率">
          <a:extLst>
            <a:ext uri="{FF2B5EF4-FFF2-40B4-BE49-F238E27FC236}">
              <a16:creationId xmlns:a16="http://schemas.microsoft.com/office/drawing/2014/main" id="{53AB98A1-F1E0-477D-A4D1-5C1A8A1CDFF3}"/>
            </a:ext>
          </a:extLst>
        </xdr:cNvPr>
        <xdr:cNvSpPr txBox="1"/>
      </xdr:nvSpPr>
      <xdr:spPr>
        <a:xfrm>
          <a:off x="2324744" y="5287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96" name="n_4mainValue有形固定資産減価償却率">
          <a:extLst>
            <a:ext uri="{FF2B5EF4-FFF2-40B4-BE49-F238E27FC236}">
              <a16:creationId xmlns:a16="http://schemas.microsoft.com/office/drawing/2014/main" id="{092A7F73-ACF9-4EBD-8E89-E33F859D2247}"/>
            </a:ext>
          </a:extLst>
        </xdr:cNvPr>
        <xdr:cNvSpPr txBox="1"/>
      </xdr:nvSpPr>
      <xdr:spPr>
        <a:xfrm>
          <a:off x="1562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2CE0309-890F-4392-92A3-A1ADDE329FB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7BE6FD5-BB58-41A2-AF2A-BD7236804A8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E06219C-01D4-4FD3-8C44-37F4B4723D1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2A5F71DE-CC89-405D-A3E9-466D873E659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83FE651-E723-415D-9ED8-BE018E19F95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38FC0D9C-3512-40EE-A744-FF0E740C7BC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BAAFCB6-8163-43F8-98B7-5D7E6862FD3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9E79CA6-CD8B-46DF-B730-EE63FC7EABE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920B26B-CCB7-4872-935C-05CF57A1D0D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48194C4-FA8F-4402-8C8C-19FA8B7D50A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983EE33-41DC-499E-9468-B3B12B43C65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9AA0B6C-BC7E-4984-B6FC-01F8921056B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3348CB5-314A-4FE4-ACB6-89242774DBD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令和３年度は新庁舎建設事業が完了し地方債現在高は増加したものの、しばらく大型事業実施の予定もないことから、横ばいか減少傾向が続くと考えられる。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税の収納率上昇による増収への取り組みや行政コストの見直し・改善を図りながら将来世代へ過度な負担を強いることがないように努める。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37CBE64-259C-46E9-9DEE-923A1ED3833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D3D44BC-388E-4A0E-B32D-2ADFD71EC56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DB90087-7093-45A4-8478-2CCC6A008BC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3A796AC8-47BD-4E56-B5CC-6E6675CAF7F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AEC834C1-C3F9-4DD3-9101-F7F55B307A3C}"/>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6F059F0-00C5-45F4-8F87-3C487976F4E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6C1AECFF-4B29-4BF5-9C85-73B86454061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528A7C8-8767-4DB3-8001-FB5C4E2BE47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7C80E140-9C67-489A-9A9A-F37D5A4872E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5983AF6-A433-4056-8C1E-47E226147049}"/>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53B57A6-793C-4499-B00B-0A5256E4336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A9F66CF8-4695-45FA-990D-6526E7BE1FF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81348526-82CB-4645-B8E4-F18311044284}"/>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AFD9BB0-2117-4AD1-9C72-22FEEB8F2E4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4760E8F2-E07E-4FDF-A60A-7758A0C78F2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5" name="直線コネクタ 124">
          <a:extLst>
            <a:ext uri="{FF2B5EF4-FFF2-40B4-BE49-F238E27FC236}">
              <a16:creationId xmlns:a16="http://schemas.microsoft.com/office/drawing/2014/main" id="{17714D48-A6E2-4776-B0BD-0AE8E69D6C6D}"/>
            </a:ext>
          </a:extLst>
        </xdr:cNvPr>
        <xdr:cNvCxnSpPr/>
      </xdr:nvCxnSpPr>
      <xdr:spPr>
        <a:xfrm flipV="1">
          <a:off x="14793595" y="4541308"/>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26" name="債務償還比率最小値テキスト">
          <a:extLst>
            <a:ext uri="{FF2B5EF4-FFF2-40B4-BE49-F238E27FC236}">
              <a16:creationId xmlns:a16="http://schemas.microsoft.com/office/drawing/2014/main" id="{25206337-3B04-482B-8D12-EE457528AB5C}"/>
            </a:ext>
          </a:extLst>
        </xdr:cNvPr>
        <xdr:cNvSpPr txBox="1"/>
      </xdr:nvSpPr>
      <xdr:spPr>
        <a:xfrm>
          <a:off x="14846300" y="5784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27" name="直線コネクタ 126">
          <a:extLst>
            <a:ext uri="{FF2B5EF4-FFF2-40B4-BE49-F238E27FC236}">
              <a16:creationId xmlns:a16="http://schemas.microsoft.com/office/drawing/2014/main" id="{54D390D6-707A-4CFA-87C9-737B7FA3BF05}"/>
            </a:ext>
          </a:extLst>
        </xdr:cNvPr>
        <xdr:cNvCxnSpPr/>
      </xdr:nvCxnSpPr>
      <xdr:spPr>
        <a:xfrm>
          <a:off x="14706600" y="578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F1ADB12-5CC6-4FDD-AC2E-78FBE9494E0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95773CFB-475F-4B08-B272-85017CD6E6F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30" name="債務償還比率平均値テキスト">
          <a:extLst>
            <a:ext uri="{FF2B5EF4-FFF2-40B4-BE49-F238E27FC236}">
              <a16:creationId xmlns:a16="http://schemas.microsoft.com/office/drawing/2014/main" id="{F42C1C91-76BD-4695-8E03-A0BD6D9A1730}"/>
            </a:ext>
          </a:extLst>
        </xdr:cNvPr>
        <xdr:cNvSpPr txBox="1"/>
      </xdr:nvSpPr>
      <xdr:spPr>
        <a:xfrm>
          <a:off x="14846300" y="4971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1" name="フローチャート: 判断 130">
          <a:extLst>
            <a:ext uri="{FF2B5EF4-FFF2-40B4-BE49-F238E27FC236}">
              <a16:creationId xmlns:a16="http://schemas.microsoft.com/office/drawing/2014/main" id="{9B443522-5CA8-4E70-AF5E-B5297A26A217}"/>
            </a:ext>
          </a:extLst>
        </xdr:cNvPr>
        <xdr:cNvSpPr/>
      </xdr:nvSpPr>
      <xdr:spPr>
        <a:xfrm>
          <a:off x="14744700" y="49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2" name="フローチャート: 判断 131">
          <a:extLst>
            <a:ext uri="{FF2B5EF4-FFF2-40B4-BE49-F238E27FC236}">
              <a16:creationId xmlns:a16="http://schemas.microsoft.com/office/drawing/2014/main" id="{06D1A289-E87D-45C2-9450-0D2E58C7D89E}"/>
            </a:ext>
          </a:extLst>
        </xdr:cNvPr>
        <xdr:cNvSpPr/>
      </xdr:nvSpPr>
      <xdr:spPr>
        <a:xfrm>
          <a:off x="14033500" y="51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3" name="フローチャート: 判断 132">
          <a:extLst>
            <a:ext uri="{FF2B5EF4-FFF2-40B4-BE49-F238E27FC236}">
              <a16:creationId xmlns:a16="http://schemas.microsoft.com/office/drawing/2014/main" id="{029AA068-05FF-42AB-94B5-C60328BB8E8E}"/>
            </a:ext>
          </a:extLst>
        </xdr:cNvPr>
        <xdr:cNvSpPr/>
      </xdr:nvSpPr>
      <xdr:spPr>
        <a:xfrm>
          <a:off x="13271500" y="511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34" name="フローチャート: 判断 133">
          <a:extLst>
            <a:ext uri="{FF2B5EF4-FFF2-40B4-BE49-F238E27FC236}">
              <a16:creationId xmlns:a16="http://schemas.microsoft.com/office/drawing/2014/main" id="{36A8B5A7-BBC4-459D-89C7-6C5D4736FEB0}"/>
            </a:ext>
          </a:extLst>
        </xdr:cNvPr>
        <xdr:cNvSpPr/>
      </xdr:nvSpPr>
      <xdr:spPr>
        <a:xfrm>
          <a:off x="12509500" y="504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35" name="フローチャート: 判断 134">
          <a:extLst>
            <a:ext uri="{FF2B5EF4-FFF2-40B4-BE49-F238E27FC236}">
              <a16:creationId xmlns:a16="http://schemas.microsoft.com/office/drawing/2014/main" id="{7FD4F2E3-F236-48E0-A4F8-D38DBFADE57A}"/>
            </a:ext>
          </a:extLst>
        </xdr:cNvPr>
        <xdr:cNvSpPr/>
      </xdr:nvSpPr>
      <xdr:spPr>
        <a:xfrm>
          <a:off x="11747500" y="503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44ADC55-616C-44FD-B98B-97757E89AD4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3047880-349C-4630-A079-4706ECDA969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459139C-C093-4A7E-A059-492CB3809B7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4E27B8F-8F04-444B-BCDC-30D028A92F2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4A6D14A-BC1A-44EB-A976-864D9A72972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2314</xdr:rowOff>
    </xdr:from>
    <xdr:to>
      <xdr:col>76</xdr:col>
      <xdr:colOff>73025</xdr:colOff>
      <xdr:row>29</xdr:row>
      <xdr:rowOff>103914</xdr:rowOff>
    </xdr:to>
    <xdr:sp macro="" textlink="">
      <xdr:nvSpPr>
        <xdr:cNvPr id="141" name="楕円 140">
          <a:extLst>
            <a:ext uri="{FF2B5EF4-FFF2-40B4-BE49-F238E27FC236}">
              <a16:creationId xmlns:a16="http://schemas.microsoft.com/office/drawing/2014/main" id="{6FA20246-B23F-41B3-A739-B59E32E7CA50}"/>
            </a:ext>
          </a:extLst>
        </xdr:cNvPr>
        <xdr:cNvSpPr/>
      </xdr:nvSpPr>
      <xdr:spPr>
        <a:xfrm>
          <a:off x="14744700" y="49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25191</xdr:rowOff>
    </xdr:from>
    <xdr:ext cx="469744" cy="259045"/>
    <xdr:sp macro="" textlink="">
      <xdr:nvSpPr>
        <xdr:cNvPr id="142" name="債務償還比率該当値テキスト">
          <a:extLst>
            <a:ext uri="{FF2B5EF4-FFF2-40B4-BE49-F238E27FC236}">
              <a16:creationId xmlns:a16="http://schemas.microsoft.com/office/drawing/2014/main" id="{A1F72F9E-82D1-46AE-89C0-84796B95D071}"/>
            </a:ext>
          </a:extLst>
        </xdr:cNvPr>
        <xdr:cNvSpPr txBox="1"/>
      </xdr:nvSpPr>
      <xdr:spPr>
        <a:xfrm>
          <a:off x="14846300" y="482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70083</xdr:rowOff>
    </xdr:from>
    <xdr:to>
      <xdr:col>72</xdr:col>
      <xdr:colOff>123825</xdr:colOff>
      <xdr:row>30</xdr:row>
      <xdr:rowOff>233</xdr:rowOff>
    </xdr:to>
    <xdr:sp macro="" textlink="">
      <xdr:nvSpPr>
        <xdr:cNvPr id="143" name="楕円 142">
          <a:extLst>
            <a:ext uri="{FF2B5EF4-FFF2-40B4-BE49-F238E27FC236}">
              <a16:creationId xmlns:a16="http://schemas.microsoft.com/office/drawing/2014/main" id="{EE5B7E7B-8148-48D3-AA35-0D6A910E4AC7}"/>
            </a:ext>
          </a:extLst>
        </xdr:cNvPr>
        <xdr:cNvSpPr/>
      </xdr:nvSpPr>
      <xdr:spPr>
        <a:xfrm>
          <a:off x="14033500" y="50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53114</xdr:rowOff>
    </xdr:from>
    <xdr:to>
      <xdr:col>76</xdr:col>
      <xdr:colOff>22225</xdr:colOff>
      <xdr:row>29</xdr:row>
      <xdr:rowOff>120883</xdr:rowOff>
    </xdr:to>
    <xdr:cxnSp macro="">
      <xdr:nvCxnSpPr>
        <xdr:cNvPr id="144" name="直線コネクタ 143">
          <a:extLst>
            <a:ext uri="{FF2B5EF4-FFF2-40B4-BE49-F238E27FC236}">
              <a16:creationId xmlns:a16="http://schemas.microsoft.com/office/drawing/2014/main" id="{0F4AEFCB-DAB2-464A-8359-75F494D4E897}"/>
            </a:ext>
          </a:extLst>
        </xdr:cNvPr>
        <xdr:cNvCxnSpPr/>
      </xdr:nvCxnSpPr>
      <xdr:spPr>
        <a:xfrm flipV="1">
          <a:off x="14084300" y="5025164"/>
          <a:ext cx="711200" cy="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119740</xdr:rowOff>
    </xdr:from>
    <xdr:to>
      <xdr:col>68</xdr:col>
      <xdr:colOff>123825</xdr:colOff>
      <xdr:row>30</xdr:row>
      <xdr:rowOff>49890</xdr:rowOff>
    </xdr:to>
    <xdr:sp macro="" textlink="">
      <xdr:nvSpPr>
        <xdr:cNvPr id="145" name="楕円 144">
          <a:extLst>
            <a:ext uri="{FF2B5EF4-FFF2-40B4-BE49-F238E27FC236}">
              <a16:creationId xmlns:a16="http://schemas.microsoft.com/office/drawing/2014/main" id="{B300C051-98DD-4E51-B4F1-E7B3DFB001E5}"/>
            </a:ext>
          </a:extLst>
        </xdr:cNvPr>
        <xdr:cNvSpPr/>
      </xdr:nvSpPr>
      <xdr:spPr>
        <a:xfrm>
          <a:off x="13271500" y="50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120883</xdr:rowOff>
    </xdr:from>
    <xdr:to>
      <xdr:col>72</xdr:col>
      <xdr:colOff>73025</xdr:colOff>
      <xdr:row>29</xdr:row>
      <xdr:rowOff>170540</xdr:rowOff>
    </xdr:to>
    <xdr:cxnSp macro="">
      <xdr:nvCxnSpPr>
        <xdr:cNvPr id="146" name="直線コネクタ 145">
          <a:extLst>
            <a:ext uri="{FF2B5EF4-FFF2-40B4-BE49-F238E27FC236}">
              <a16:creationId xmlns:a16="http://schemas.microsoft.com/office/drawing/2014/main" id="{F74C5AC1-2E07-4CDF-A092-E2A525511ED4}"/>
            </a:ext>
          </a:extLst>
        </xdr:cNvPr>
        <xdr:cNvCxnSpPr/>
      </xdr:nvCxnSpPr>
      <xdr:spPr>
        <a:xfrm flipV="1">
          <a:off x="13322300" y="5092933"/>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89105</xdr:rowOff>
    </xdr:from>
    <xdr:to>
      <xdr:col>64</xdr:col>
      <xdr:colOff>123825</xdr:colOff>
      <xdr:row>31</xdr:row>
      <xdr:rowOff>19255</xdr:rowOff>
    </xdr:to>
    <xdr:sp macro="" textlink="">
      <xdr:nvSpPr>
        <xdr:cNvPr id="147" name="楕円 146">
          <a:extLst>
            <a:ext uri="{FF2B5EF4-FFF2-40B4-BE49-F238E27FC236}">
              <a16:creationId xmlns:a16="http://schemas.microsoft.com/office/drawing/2014/main" id="{D1908BAB-474B-4B18-B770-2EE88F052EF9}"/>
            </a:ext>
          </a:extLst>
        </xdr:cNvPr>
        <xdr:cNvSpPr/>
      </xdr:nvSpPr>
      <xdr:spPr>
        <a:xfrm>
          <a:off x="12509500" y="52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170540</xdr:rowOff>
    </xdr:from>
    <xdr:to>
      <xdr:col>68</xdr:col>
      <xdr:colOff>73025</xdr:colOff>
      <xdr:row>30</xdr:row>
      <xdr:rowOff>139905</xdr:rowOff>
    </xdr:to>
    <xdr:cxnSp macro="">
      <xdr:nvCxnSpPr>
        <xdr:cNvPr id="148" name="直線コネクタ 147">
          <a:extLst>
            <a:ext uri="{FF2B5EF4-FFF2-40B4-BE49-F238E27FC236}">
              <a16:creationId xmlns:a16="http://schemas.microsoft.com/office/drawing/2014/main" id="{94A3D0BD-42D8-4B42-BA39-E0779DBC4C45}"/>
            </a:ext>
          </a:extLst>
        </xdr:cNvPr>
        <xdr:cNvCxnSpPr/>
      </xdr:nvCxnSpPr>
      <xdr:spPr>
        <a:xfrm flipV="1">
          <a:off x="12560300" y="5142590"/>
          <a:ext cx="762000" cy="1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143129</xdr:rowOff>
    </xdr:from>
    <xdr:to>
      <xdr:col>60</xdr:col>
      <xdr:colOff>123825</xdr:colOff>
      <xdr:row>30</xdr:row>
      <xdr:rowOff>73279</xdr:rowOff>
    </xdr:to>
    <xdr:sp macro="" textlink="">
      <xdr:nvSpPr>
        <xdr:cNvPr id="149" name="楕円 148">
          <a:extLst>
            <a:ext uri="{FF2B5EF4-FFF2-40B4-BE49-F238E27FC236}">
              <a16:creationId xmlns:a16="http://schemas.microsoft.com/office/drawing/2014/main" id="{C509D282-A36E-4415-A956-EF938F52E6E9}"/>
            </a:ext>
          </a:extLst>
        </xdr:cNvPr>
        <xdr:cNvSpPr/>
      </xdr:nvSpPr>
      <xdr:spPr>
        <a:xfrm>
          <a:off x="11747500" y="51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22479</xdr:rowOff>
    </xdr:from>
    <xdr:to>
      <xdr:col>64</xdr:col>
      <xdr:colOff>73025</xdr:colOff>
      <xdr:row>30</xdr:row>
      <xdr:rowOff>139905</xdr:rowOff>
    </xdr:to>
    <xdr:cxnSp macro="">
      <xdr:nvCxnSpPr>
        <xdr:cNvPr id="150" name="直線コネクタ 149">
          <a:extLst>
            <a:ext uri="{FF2B5EF4-FFF2-40B4-BE49-F238E27FC236}">
              <a16:creationId xmlns:a16="http://schemas.microsoft.com/office/drawing/2014/main" id="{4FAFFD6D-5025-404E-9B21-CFAD2BC97B82}"/>
            </a:ext>
          </a:extLst>
        </xdr:cNvPr>
        <xdr:cNvCxnSpPr/>
      </xdr:nvCxnSpPr>
      <xdr:spPr>
        <a:xfrm>
          <a:off x="11798300" y="5165979"/>
          <a:ext cx="762000" cy="11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51" name="n_1aveValue債務償還比率">
          <a:extLst>
            <a:ext uri="{FF2B5EF4-FFF2-40B4-BE49-F238E27FC236}">
              <a16:creationId xmlns:a16="http://schemas.microsoft.com/office/drawing/2014/main" id="{CFBF99EB-D4E4-44AE-AA18-0BBC71442D4E}"/>
            </a:ext>
          </a:extLst>
        </xdr:cNvPr>
        <xdr:cNvSpPr txBox="1"/>
      </xdr:nvSpPr>
      <xdr:spPr>
        <a:xfrm>
          <a:off x="13836727" y="5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52" name="n_2aveValue債務償還比率">
          <a:extLst>
            <a:ext uri="{FF2B5EF4-FFF2-40B4-BE49-F238E27FC236}">
              <a16:creationId xmlns:a16="http://schemas.microsoft.com/office/drawing/2014/main" id="{7770599D-D3C0-4A46-BBF3-B0D5DA613DB1}"/>
            </a:ext>
          </a:extLst>
        </xdr:cNvPr>
        <xdr:cNvSpPr txBox="1"/>
      </xdr:nvSpPr>
      <xdr:spPr>
        <a:xfrm>
          <a:off x="13087427" y="520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3" name="n_3aveValue債務償還比率">
          <a:extLst>
            <a:ext uri="{FF2B5EF4-FFF2-40B4-BE49-F238E27FC236}">
              <a16:creationId xmlns:a16="http://schemas.microsoft.com/office/drawing/2014/main" id="{3CE4610E-68E8-4F71-AA25-D61916D2B425}"/>
            </a:ext>
          </a:extLst>
        </xdr:cNvPr>
        <xdr:cNvSpPr txBox="1"/>
      </xdr:nvSpPr>
      <xdr:spPr>
        <a:xfrm>
          <a:off x="12325427" y="481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54" name="n_4aveValue債務償還比率">
          <a:extLst>
            <a:ext uri="{FF2B5EF4-FFF2-40B4-BE49-F238E27FC236}">
              <a16:creationId xmlns:a16="http://schemas.microsoft.com/office/drawing/2014/main" id="{B583F4BD-0685-420E-A51D-C6930459F937}"/>
            </a:ext>
          </a:extLst>
        </xdr:cNvPr>
        <xdr:cNvSpPr txBox="1"/>
      </xdr:nvSpPr>
      <xdr:spPr>
        <a:xfrm>
          <a:off x="11563427" y="480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16760</xdr:rowOff>
    </xdr:from>
    <xdr:ext cx="469744" cy="259045"/>
    <xdr:sp macro="" textlink="">
      <xdr:nvSpPr>
        <xdr:cNvPr id="155" name="n_1mainValue債務償還比率">
          <a:extLst>
            <a:ext uri="{FF2B5EF4-FFF2-40B4-BE49-F238E27FC236}">
              <a16:creationId xmlns:a16="http://schemas.microsoft.com/office/drawing/2014/main" id="{06186B73-D396-4CFD-BE3A-4FF102906E2F}"/>
            </a:ext>
          </a:extLst>
        </xdr:cNvPr>
        <xdr:cNvSpPr txBox="1"/>
      </xdr:nvSpPr>
      <xdr:spPr>
        <a:xfrm>
          <a:off x="13836727" y="481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66417</xdr:rowOff>
    </xdr:from>
    <xdr:ext cx="469744" cy="259045"/>
    <xdr:sp macro="" textlink="">
      <xdr:nvSpPr>
        <xdr:cNvPr id="156" name="n_2mainValue債務償還比率">
          <a:extLst>
            <a:ext uri="{FF2B5EF4-FFF2-40B4-BE49-F238E27FC236}">
              <a16:creationId xmlns:a16="http://schemas.microsoft.com/office/drawing/2014/main" id="{688DFE70-9F21-4455-A30E-57DBD05648B6}"/>
            </a:ext>
          </a:extLst>
        </xdr:cNvPr>
        <xdr:cNvSpPr txBox="1"/>
      </xdr:nvSpPr>
      <xdr:spPr>
        <a:xfrm>
          <a:off x="13087427" y="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10382</xdr:rowOff>
    </xdr:from>
    <xdr:ext cx="469744" cy="259045"/>
    <xdr:sp macro="" textlink="">
      <xdr:nvSpPr>
        <xdr:cNvPr id="157" name="n_3mainValue債務償還比率">
          <a:extLst>
            <a:ext uri="{FF2B5EF4-FFF2-40B4-BE49-F238E27FC236}">
              <a16:creationId xmlns:a16="http://schemas.microsoft.com/office/drawing/2014/main" id="{432034B3-518D-4683-A99A-391A9D722D1F}"/>
            </a:ext>
          </a:extLst>
        </xdr:cNvPr>
        <xdr:cNvSpPr txBox="1"/>
      </xdr:nvSpPr>
      <xdr:spPr>
        <a:xfrm>
          <a:off x="12325427" y="532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64406</xdr:rowOff>
    </xdr:from>
    <xdr:ext cx="469744" cy="259045"/>
    <xdr:sp macro="" textlink="">
      <xdr:nvSpPr>
        <xdr:cNvPr id="158" name="n_4mainValue債務償還比率">
          <a:extLst>
            <a:ext uri="{FF2B5EF4-FFF2-40B4-BE49-F238E27FC236}">
              <a16:creationId xmlns:a16="http://schemas.microsoft.com/office/drawing/2014/main" id="{B753BEA9-61E0-49FC-965C-1911BB83991C}"/>
            </a:ext>
          </a:extLst>
        </xdr:cNvPr>
        <xdr:cNvSpPr txBox="1"/>
      </xdr:nvSpPr>
      <xdr:spPr>
        <a:xfrm>
          <a:off x="11563427" y="520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308FD25-CDCA-4047-A422-580A4F35E04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53273FBF-ACCD-4B2A-A7AB-1B1218F6D4E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CF646EC9-2781-452F-94E1-DD791494C13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429B4A5-7475-4EC8-AD55-1ECED949B9A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B027DEE5-6D4C-418D-BA89-2665F761F80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C81D4B4-0878-4036-9C5E-F767A93DB2F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B9A557-B357-48A4-AD3A-9817D8BCF0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0C77F5-CC18-4A52-94DD-A3078EA1E5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A7BE34-3062-488C-9201-FC6083C90E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15F529-328D-4A92-BC69-DE853FCFDC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766FE0-3F60-4944-B2E5-9AAC762182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5B68C9-8B44-4CA3-9A11-E12B09502A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9DA147-819E-4367-A553-B47CC543B0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4A0538-983D-4D04-9997-722801E786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41F64E-7609-4CCD-A333-0A1156163D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308E4F-3DF7-4414-A6D3-AFC236C61D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13,570
13,490
37.25
8,270,922
7,959,021
260,700
4,081,417
6,203,925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AF663C-C50E-48BB-B5B9-9878DCECCB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7DD639-59A6-474F-871F-EBD708564E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715226-C4BF-4F8B-AC2E-5F25C3A75B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B0F3ED-CBF1-4389-BE29-A45C5C892D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D8012D-3651-44BC-A528-C6495C222F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B626950-B056-4C8B-ADC5-43F97ED7C4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CCDCFB-B5A2-4E2E-A918-7D4BCC2ED7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848DCD-75E7-4FE8-956E-C256B08201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AB5756-F048-4DF8-9F01-25CE59025F9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07339A-B944-4360-8DED-1F9DC2CD2F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F0C7A3-D745-41A5-AD75-E963995BDC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0C2593-6EE3-4127-A8BF-7A557D27C8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C876E2-BDC0-4860-97DC-054F2AF393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FCAAF5-BF1E-4906-A6D9-2707A159A7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8007F1-DFDE-4056-B922-702BCA8281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A7B7B1-F063-4F78-B374-BC2CB4B60E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3D0BFF-291E-4097-B094-224CB85A1E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3EBCEE-3F86-4B5B-9F8C-B7795DFEC1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F7B787-4207-41C9-96D8-1284988AD4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C54C7F-8746-4C54-8F1B-8DB180A263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F1749D-1AB8-46EF-9D01-9EFB504977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DC2652-10B4-4FC7-A48E-39C738A8A19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9085B9-B77B-4387-AB68-4A039AF236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A4F5C4-4E07-488D-BEA6-73F576CCCD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D67C9C9-13F4-492B-ABB6-088A788E1F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D2ECF6-5C53-4CEE-AA08-81AFA3A349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A4E424-AD65-4E1A-9BAE-DDF208DC6E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6390A3-A53E-4BB9-B62F-D197157CDF0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02DD13-52BF-4F12-8E60-BED29BE882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919149-30AE-468E-874D-0E82EB5C41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C7C751-5CEA-4F69-8FCF-DEB2EA10AB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64D729-1DB4-4DD5-BAD2-6AA24705E81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8E034CD-842B-47B1-A504-16D057848F4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004DCCB-EFAD-4457-8B63-11413A86A8E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8AF3BDE-7974-4B83-ADFB-F49168D4933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4DDA319-01FD-47C2-8D2D-9908B9EAE5E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EFECAEF-127A-4767-B0EC-ACA85C35F6A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408E4A7-AB45-4ACB-80D3-62280E840C6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2788BD5-AEFF-4BE3-B46F-8D14CE5286B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F65F8E7-7AA7-4B0D-BACA-3DDAA2037F3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4E33424-DF47-4FAD-BFA9-2287E04004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92A6AB2-18AA-496C-AE2D-0352E187D1B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5F1BB9C-FF73-413E-B4C4-72FAC10552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F93A9C18-9640-48E4-9191-5085346CA8E4}"/>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8B855051-C015-4F3B-BACC-6E10452BBC7E}"/>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975EBD69-3E9C-4031-B54B-09EC62990A8F}"/>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58999842-E4E6-48E1-A5CB-E5F4EEB04E24}"/>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64B1588-9F07-4375-9636-3196415BAC48}"/>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24FA8652-68D4-45DE-9015-3E68F5E34397}"/>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AD7827BA-7A3E-481E-A493-152EF2A4621C}"/>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DBE45490-F899-4CE8-B616-BACAA9573F4D}"/>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19868C82-45B6-4E73-B296-E90262B6D154}"/>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86B849EC-A82B-4F0E-B5E4-AB1003028FB2}"/>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834B6877-40B7-4293-895B-62528183F14B}"/>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0288CAA-1419-49D9-97DC-4A48BEFB8C2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72AA02E-AA14-4BFE-A34A-A2D22560BD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FA1D2C-DE14-45EB-92BB-872AC3C7E8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22C634-246D-4430-AD5F-1EB6DFE6869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442BAD-7625-42D5-B819-86FA3799EE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xdr:rowOff>
    </xdr:from>
    <xdr:to>
      <xdr:col>24</xdr:col>
      <xdr:colOff>114300</xdr:colOff>
      <xdr:row>37</xdr:row>
      <xdr:rowOff>117856</xdr:rowOff>
    </xdr:to>
    <xdr:sp macro="" textlink="">
      <xdr:nvSpPr>
        <xdr:cNvPr id="71" name="楕円 70">
          <a:extLst>
            <a:ext uri="{FF2B5EF4-FFF2-40B4-BE49-F238E27FC236}">
              <a16:creationId xmlns:a16="http://schemas.microsoft.com/office/drawing/2014/main" id="{BB298DEF-4532-4697-9614-241EB11240D4}"/>
            </a:ext>
          </a:extLst>
        </xdr:cNvPr>
        <xdr:cNvSpPr/>
      </xdr:nvSpPr>
      <xdr:spPr>
        <a:xfrm>
          <a:off x="45847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166133</xdr:rowOff>
    </xdr:from>
    <xdr:ext cx="405111" cy="259045"/>
    <xdr:sp macro="" textlink="">
      <xdr:nvSpPr>
        <xdr:cNvPr id="72" name="【道路】&#10;有形固定資産減価償却率該当値テキスト">
          <a:extLst>
            <a:ext uri="{FF2B5EF4-FFF2-40B4-BE49-F238E27FC236}">
              <a16:creationId xmlns:a16="http://schemas.microsoft.com/office/drawing/2014/main" id="{63E8E198-C369-478E-ADDB-0E0E46698FC8}"/>
            </a:ext>
          </a:extLst>
        </xdr:cNvPr>
        <xdr:cNvSpPr txBox="1"/>
      </xdr:nvSpPr>
      <xdr:spPr>
        <a:xfrm>
          <a:off x="4673600"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73" name="楕円 72">
          <a:extLst>
            <a:ext uri="{FF2B5EF4-FFF2-40B4-BE49-F238E27FC236}">
              <a16:creationId xmlns:a16="http://schemas.microsoft.com/office/drawing/2014/main" id="{A1A6694A-E2C0-4EC7-80E5-D0CB5ED1847A}"/>
            </a:ext>
          </a:extLst>
        </xdr:cNvPr>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67056</xdr:rowOff>
    </xdr:from>
    <xdr:to>
      <xdr:col>24</xdr:col>
      <xdr:colOff>63500</xdr:colOff>
      <xdr:row>37</xdr:row>
      <xdr:rowOff>108204</xdr:rowOff>
    </xdr:to>
    <xdr:cxnSp macro="">
      <xdr:nvCxnSpPr>
        <xdr:cNvPr id="74" name="直線コネクタ 73">
          <a:extLst>
            <a:ext uri="{FF2B5EF4-FFF2-40B4-BE49-F238E27FC236}">
              <a16:creationId xmlns:a16="http://schemas.microsoft.com/office/drawing/2014/main" id="{7BB780FD-B643-4B8A-BBA3-6F719C12EBF5}"/>
            </a:ext>
          </a:extLst>
        </xdr:cNvPr>
        <xdr:cNvCxnSpPr/>
      </xdr:nvCxnSpPr>
      <xdr:spPr>
        <a:xfrm flipV="1">
          <a:off x="3797300" y="64107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52832</xdr:rowOff>
    </xdr:from>
    <xdr:to>
      <xdr:col>10</xdr:col>
      <xdr:colOff>165100</xdr:colOff>
      <xdr:row>37</xdr:row>
      <xdr:rowOff>154432</xdr:rowOff>
    </xdr:to>
    <xdr:sp macro="" textlink="">
      <xdr:nvSpPr>
        <xdr:cNvPr id="75" name="楕円 74">
          <a:extLst>
            <a:ext uri="{FF2B5EF4-FFF2-40B4-BE49-F238E27FC236}">
              <a16:creationId xmlns:a16="http://schemas.microsoft.com/office/drawing/2014/main" id="{457A8921-B536-4403-8A8E-09C44B35C376}"/>
            </a:ext>
          </a:extLst>
        </xdr:cNvPr>
        <xdr:cNvSpPr/>
      </xdr:nvSpPr>
      <xdr:spPr>
        <a:xfrm>
          <a:off x="1968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20828</xdr:rowOff>
    </xdr:from>
    <xdr:to>
      <xdr:col>6</xdr:col>
      <xdr:colOff>38100</xdr:colOff>
      <xdr:row>37</xdr:row>
      <xdr:rowOff>122428</xdr:rowOff>
    </xdr:to>
    <xdr:sp macro="" textlink="">
      <xdr:nvSpPr>
        <xdr:cNvPr id="76" name="楕円 75">
          <a:extLst>
            <a:ext uri="{FF2B5EF4-FFF2-40B4-BE49-F238E27FC236}">
              <a16:creationId xmlns:a16="http://schemas.microsoft.com/office/drawing/2014/main" id="{833FBB9B-4C4F-44BF-9CE9-4FAA32649B35}"/>
            </a:ext>
          </a:extLst>
        </xdr:cNvPr>
        <xdr:cNvSpPr/>
      </xdr:nvSpPr>
      <xdr:spPr>
        <a:xfrm>
          <a:off x="1079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71628</xdr:rowOff>
    </xdr:from>
    <xdr:to>
      <xdr:col>10</xdr:col>
      <xdr:colOff>114300</xdr:colOff>
      <xdr:row>37</xdr:row>
      <xdr:rowOff>103632</xdr:rowOff>
    </xdr:to>
    <xdr:cxnSp macro="">
      <xdr:nvCxnSpPr>
        <xdr:cNvPr id="77" name="直線コネクタ 76">
          <a:extLst>
            <a:ext uri="{FF2B5EF4-FFF2-40B4-BE49-F238E27FC236}">
              <a16:creationId xmlns:a16="http://schemas.microsoft.com/office/drawing/2014/main" id="{DC1BA090-E62B-4DD0-A601-8A7F9B7EB822}"/>
            </a:ext>
          </a:extLst>
        </xdr:cNvPr>
        <xdr:cNvCxnSpPr/>
      </xdr:nvCxnSpPr>
      <xdr:spPr>
        <a:xfrm>
          <a:off x="1130300" y="64152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78" name="n_1aveValue【道路】&#10;有形固定資産減価償却率">
          <a:extLst>
            <a:ext uri="{FF2B5EF4-FFF2-40B4-BE49-F238E27FC236}">
              <a16:creationId xmlns:a16="http://schemas.microsoft.com/office/drawing/2014/main" id="{D5CC71F4-5D04-4199-BDBC-4814337D4207}"/>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79" name="n_2aveValue【道路】&#10;有形固定資産減価償却率">
          <a:extLst>
            <a:ext uri="{FF2B5EF4-FFF2-40B4-BE49-F238E27FC236}">
              <a16:creationId xmlns:a16="http://schemas.microsoft.com/office/drawing/2014/main" id="{B48333D5-39EF-47D2-BD61-B54306DCE9AD}"/>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0" name="n_3aveValue【道路】&#10;有形固定資産減価償却率">
          <a:extLst>
            <a:ext uri="{FF2B5EF4-FFF2-40B4-BE49-F238E27FC236}">
              <a16:creationId xmlns:a16="http://schemas.microsoft.com/office/drawing/2014/main" id="{2079B7C2-C579-4230-A15F-C018BD7955E4}"/>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1" name="n_4aveValue【道路】&#10;有形固定資産減価償却率">
          <a:extLst>
            <a:ext uri="{FF2B5EF4-FFF2-40B4-BE49-F238E27FC236}">
              <a16:creationId xmlns:a16="http://schemas.microsoft.com/office/drawing/2014/main" id="{05E64CF9-A240-4D09-8E62-9162AC4B53FC}"/>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150131</xdr:rowOff>
    </xdr:from>
    <xdr:ext cx="405111" cy="259045"/>
    <xdr:sp macro="" textlink="">
      <xdr:nvSpPr>
        <xdr:cNvPr id="82" name="n_1mainValue【道路】&#10;有形固定資産減価償却率">
          <a:extLst>
            <a:ext uri="{FF2B5EF4-FFF2-40B4-BE49-F238E27FC236}">
              <a16:creationId xmlns:a16="http://schemas.microsoft.com/office/drawing/2014/main" id="{D85AB694-8A67-4E03-A599-E2D5D05C0A56}"/>
            </a:ext>
          </a:extLst>
        </xdr:cNvPr>
        <xdr:cNvSpPr txBox="1"/>
      </xdr:nvSpPr>
      <xdr:spPr>
        <a:xfrm>
          <a:off x="35820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145559</xdr:rowOff>
    </xdr:from>
    <xdr:ext cx="405111" cy="259045"/>
    <xdr:sp macro="" textlink="">
      <xdr:nvSpPr>
        <xdr:cNvPr id="83" name="n_3mainValue【道路】&#10;有形固定資産減価償却率">
          <a:extLst>
            <a:ext uri="{FF2B5EF4-FFF2-40B4-BE49-F238E27FC236}">
              <a16:creationId xmlns:a16="http://schemas.microsoft.com/office/drawing/2014/main" id="{0F00F719-249E-49FE-BB47-9C3D5C26EEBE}"/>
            </a:ext>
          </a:extLst>
        </xdr:cNvPr>
        <xdr:cNvSpPr txBox="1"/>
      </xdr:nvSpPr>
      <xdr:spPr>
        <a:xfrm>
          <a:off x="18167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113555</xdr:rowOff>
    </xdr:from>
    <xdr:ext cx="405111" cy="259045"/>
    <xdr:sp macro="" textlink="">
      <xdr:nvSpPr>
        <xdr:cNvPr id="84" name="n_4mainValue【道路】&#10;有形固定資産減価償却率">
          <a:extLst>
            <a:ext uri="{FF2B5EF4-FFF2-40B4-BE49-F238E27FC236}">
              <a16:creationId xmlns:a16="http://schemas.microsoft.com/office/drawing/2014/main" id="{A0847D49-3861-44B1-911A-6704FDE04F51}"/>
            </a:ext>
          </a:extLst>
        </xdr:cNvPr>
        <xdr:cNvSpPr txBox="1"/>
      </xdr:nvSpPr>
      <xdr:spPr>
        <a:xfrm>
          <a:off x="927744"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96ABC36E-B8AD-4F2A-9D53-9D8DA34083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3FEDF431-C358-4AAF-A031-189C0549CF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574715B4-9A92-47BD-8448-61501D2B28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9E0603A4-1BB6-4B66-BB2C-A03E495870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E835593A-F126-4EBE-94F9-78DD0EACB4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87B073B0-5F26-406F-93C0-E81BA194EE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7D17A62B-1F9C-4DE0-80B5-81C83068A61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98A0B9FA-6793-41F8-8076-9DFD59EDD1F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32720605-F3BB-4575-8257-010DB228A6E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28F32978-DD6D-4317-BFF8-B1E3927DC6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7E3FC8E8-20FB-4A8B-9BC1-B7BF6C8968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5BFA3D35-B367-44F8-9218-8B67CD37B44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B5953139-8141-4EA7-AF86-B37F0F3F61A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5D8592C8-0A14-4355-B0CB-D32338859DB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922F7157-2273-4463-BB01-5B0F56D4405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959538BC-198D-4623-8A83-AEBC9454579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6631D51B-8700-46C3-8DA3-0415BCB47A5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F9B3FAF9-87E5-4EBD-88C3-173C799C369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EA244BED-4CCD-4D27-BB8A-127AA42D465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484301B0-1532-403F-A31B-C288C1642DC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CDF71695-2557-4DEE-9FED-AE25CC4A3A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B2C3DD4A-9FF7-44BE-A46A-887E1984464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38589160-863C-4B60-AECC-1005818E96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08" name="直線コネクタ 107">
          <a:extLst>
            <a:ext uri="{FF2B5EF4-FFF2-40B4-BE49-F238E27FC236}">
              <a16:creationId xmlns:a16="http://schemas.microsoft.com/office/drawing/2014/main" id="{C3BB75B0-5F7C-4547-8505-99DEB16C693C}"/>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09" name="【道路】&#10;一人当たり延長最小値テキスト">
          <a:extLst>
            <a:ext uri="{FF2B5EF4-FFF2-40B4-BE49-F238E27FC236}">
              <a16:creationId xmlns:a16="http://schemas.microsoft.com/office/drawing/2014/main" id="{5EAD1807-778B-4956-9447-939B98FA6F1B}"/>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0" name="直線コネクタ 109">
          <a:extLst>
            <a:ext uri="{FF2B5EF4-FFF2-40B4-BE49-F238E27FC236}">
              <a16:creationId xmlns:a16="http://schemas.microsoft.com/office/drawing/2014/main" id="{A10EE244-0896-44AF-B646-3EF764D9E54B}"/>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1" name="【道路】&#10;一人当たり延長最大値テキスト">
          <a:extLst>
            <a:ext uri="{FF2B5EF4-FFF2-40B4-BE49-F238E27FC236}">
              <a16:creationId xmlns:a16="http://schemas.microsoft.com/office/drawing/2014/main" id="{FF576796-8744-45AA-AD9E-5B3F1C168235}"/>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2" name="直線コネクタ 111">
          <a:extLst>
            <a:ext uri="{FF2B5EF4-FFF2-40B4-BE49-F238E27FC236}">
              <a16:creationId xmlns:a16="http://schemas.microsoft.com/office/drawing/2014/main" id="{7DBD856B-F429-41EC-9F3C-D9236863277E}"/>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3" name="【道路】&#10;一人当たり延長平均値テキスト">
          <a:extLst>
            <a:ext uri="{FF2B5EF4-FFF2-40B4-BE49-F238E27FC236}">
              <a16:creationId xmlns:a16="http://schemas.microsoft.com/office/drawing/2014/main" id="{453D6E75-14F0-4DDC-A207-B7C78CE7244B}"/>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4" name="フローチャート: 判断 113">
          <a:extLst>
            <a:ext uri="{FF2B5EF4-FFF2-40B4-BE49-F238E27FC236}">
              <a16:creationId xmlns:a16="http://schemas.microsoft.com/office/drawing/2014/main" id="{718C1A45-ACCB-407D-B7C3-97541D312034}"/>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5" name="フローチャート: 判断 114">
          <a:extLst>
            <a:ext uri="{FF2B5EF4-FFF2-40B4-BE49-F238E27FC236}">
              <a16:creationId xmlns:a16="http://schemas.microsoft.com/office/drawing/2014/main" id="{8B6FDF79-DC77-4F58-A650-692D3B1892B5}"/>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16" name="フローチャート: 判断 115">
          <a:extLst>
            <a:ext uri="{FF2B5EF4-FFF2-40B4-BE49-F238E27FC236}">
              <a16:creationId xmlns:a16="http://schemas.microsoft.com/office/drawing/2014/main" id="{7D41CF88-1372-443D-BE0F-F5DA017CCB59}"/>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17" name="フローチャート: 判断 116">
          <a:extLst>
            <a:ext uri="{FF2B5EF4-FFF2-40B4-BE49-F238E27FC236}">
              <a16:creationId xmlns:a16="http://schemas.microsoft.com/office/drawing/2014/main" id="{9154BE20-5CEA-4313-BD7E-A3BDBC152212}"/>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18" name="フローチャート: 判断 117">
          <a:extLst>
            <a:ext uri="{FF2B5EF4-FFF2-40B4-BE49-F238E27FC236}">
              <a16:creationId xmlns:a16="http://schemas.microsoft.com/office/drawing/2014/main" id="{C31F3517-9A8C-4961-9955-22709D653599}"/>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0210205-8873-4D8A-B7BD-762BD17702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90198EE-2A88-4EE8-927D-2D88D8589D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D986B09-B420-4E45-BFE3-132CCC941D1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06E9EA7-8B9E-4A97-B77E-251B8B6395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0A71076-0028-4AAA-9D77-7864A9753A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37135</xdr:rowOff>
    </xdr:from>
    <xdr:to>
      <xdr:col>55</xdr:col>
      <xdr:colOff>50800</xdr:colOff>
      <xdr:row>35</xdr:row>
      <xdr:rowOff>138735</xdr:rowOff>
    </xdr:to>
    <xdr:sp macro="" textlink="">
      <xdr:nvSpPr>
        <xdr:cNvPr id="124" name="楕円 123">
          <a:extLst>
            <a:ext uri="{FF2B5EF4-FFF2-40B4-BE49-F238E27FC236}">
              <a16:creationId xmlns:a16="http://schemas.microsoft.com/office/drawing/2014/main" id="{C78015DE-7836-415E-B146-F6B53DB6F62D}"/>
            </a:ext>
          </a:extLst>
        </xdr:cNvPr>
        <xdr:cNvSpPr/>
      </xdr:nvSpPr>
      <xdr:spPr>
        <a:xfrm>
          <a:off x="10426700" y="60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60012</xdr:rowOff>
    </xdr:from>
    <xdr:ext cx="534377" cy="259045"/>
    <xdr:sp macro="" textlink="">
      <xdr:nvSpPr>
        <xdr:cNvPr id="125" name="【道路】&#10;一人当たり延長該当値テキスト">
          <a:extLst>
            <a:ext uri="{FF2B5EF4-FFF2-40B4-BE49-F238E27FC236}">
              <a16:creationId xmlns:a16="http://schemas.microsoft.com/office/drawing/2014/main" id="{15A26355-6E08-4667-A894-AAEA45C02691}"/>
            </a:ext>
          </a:extLst>
        </xdr:cNvPr>
        <xdr:cNvSpPr txBox="1"/>
      </xdr:nvSpPr>
      <xdr:spPr>
        <a:xfrm>
          <a:off x="10515600" y="588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170961</xdr:rowOff>
    </xdr:from>
    <xdr:to>
      <xdr:col>50</xdr:col>
      <xdr:colOff>165100</xdr:colOff>
      <xdr:row>35</xdr:row>
      <xdr:rowOff>101111</xdr:rowOff>
    </xdr:to>
    <xdr:sp macro="" textlink="">
      <xdr:nvSpPr>
        <xdr:cNvPr id="126" name="楕円 125">
          <a:extLst>
            <a:ext uri="{FF2B5EF4-FFF2-40B4-BE49-F238E27FC236}">
              <a16:creationId xmlns:a16="http://schemas.microsoft.com/office/drawing/2014/main" id="{A2E8F23A-BD8C-4BCD-ABC3-31FCFB5578C8}"/>
            </a:ext>
          </a:extLst>
        </xdr:cNvPr>
        <xdr:cNvSpPr/>
      </xdr:nvSpPr>
      <xdr:spPr>
        <a:xfrm>
          <a:off x="9588500" y="60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50311</xdr:rowOff>
    </xdr:from>
    <xdr:to>
      <xdr:col>55</xdr:col>
      <xdr:colOff>0</xdr:colOff>
      <xdr:row>35</xdr:row>
      <xdr:rowOff>87935</xdr:rowOff>
    </xdr:to>
    <xdr:cxnSp macro="">
      <xdr:nvCxnSpPr>
        <xdr:cNvPr id="127" name="直線コネクタ 126">
          <a:extLst>
            <a:ext uri="{FF2B5EF4-FFF2-40B4-BE49-F238E27FC236}">
              <a16:creationId xmlns:a16="http://schemas.microsoft.com/office/drawing/2014/main" id="{FD84B0B8-0F57-4F36-B510-40DFCBAB88BA}"/>
            </a:ext>
          </a:extLst>
        </xdr:cNvPr>
        <xdr:cNvCxnSpPr/>
      </xdr:nvCxnSpPr>
      <xdr:spPr>
        <a:xfrm>
          <a:off x="9639300" y="6051061"/>
          <a:ext cx="83820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18714</xdr:rowOff>
    </xdr:from>
    <xdr:to>
      <xdr:col>41</xdr:col>
      <xdr:colOff>101600</xdr:colOff>
      <xdr:row>40</xdr:row>
      <xdr:rowOff>120314</xdr:rowOff>
    </xdr:to>
    <xdr:sp macro="" textlink="">
      <xdr:nvSpPr>
        <xdr:cNvPr id="128" name="楕円 127">
          <a:extLst>
            <a:ext uri="{FF2B5EF4-FFF2-40B4-BE49-F238E27FC236}">
              <a16:creationId xmlns:a16="http://schemas.microsoft.com/office/drawing/2014/main" id="{4D92B315-57CF-4549-93D5-A159A849E140}"/>
            </a:ext>
          </a:extLst>
        </xdr:cNvPr>
        <xdr:cNvSpPr/>
      </xdr:nvSpPr>
      <xdr:spPr>
        <a:xfrm>
          <a:off x="7810500" y="68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19228</xdr:rowOff>
    </xdr:from>
    <xdr:to>
      <xdr:col>36</xdr:col>
      <xdr:colOff>165100</xdr:colOff>
      <xdr:row>40</xdr:row>
      <xdr:rowOff>120828</xdr:rowOff>
    </xdr:to>
    <xdr:sp macro="" textlink="">
      <xdr:nvSpPr>
        <xdr:cNvPr id="129" name="楕円 128">
          <a:extLst>
            <a:ext uri="{FF2B5EF4-FFF2-40B4-BE49-F238E27FC236}">
              <a16:creationId xmlns:a16="http://schemas.microsoft.com/office/drawing/2014/main" id="{430DD941-24AE-42C8-9648-72064E24BC33}"/>
            </a:ext>
          </a:extLst>
        </xdr:cNvPr>
        <xdr:cNvSpPr/>
      </xdr:nvSpPr>
      <xdr:spPr>
        <a:xfrm>
          <a:off x="6921500" y="68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69514</xdr:rowOff>
    </xdr:from>
    <xdr:to>
      <xdr:col>41</xdr:col>
      <xdr:colOff>50800</xdr:colOff>
      <xdr:row>40</xdr:row>
      <xdr:rowOff>70028</xdr:rowOff>
    </xdr:to>
    <xdr:cxnSp macro="">
      <xdr:nvCxnSpPr>
        <xdr:cNvPr id="130" name="直線コネクタ 129">
          <a:extLst>
            <a:ext uri="{FF2B5EF4-FFF2-40B4-BE49-F238E27FC236}">
              <a16:creationId xmlns:a16="http://schemas.microsoft.com/office/drawing/2014/main" id="{8D18734B-873B-4C60-AAE5-2323AF05237E}"/>
            </a:ext>
          </a:extLst>
        </xdr:cNvPr>
        <xdr:cNvCxnSpPr/>
      </xdr:nvCxnSpPr>
      <xdr:spPr>
        <a:xfrm flipV="1">
          <a:off x="6972300" y="6927514"/>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1" name="n_1aveValue【道路】&#10;一人当たり延長">
          <a:extLst>
            <a:ext uri="{FF2B5EF4-FFF2-40B4-BE49-F238E27FC236}">
              <a16:creationId xmlns:a16="http://schemas.microsoft.com/office/drawing/2014/main" id="{A4D211E6-482C-4B1C-9577-EAA620A321C0}"/>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2" name="n_2aveValue【道路】&#10;一人当たり延長">
          <a:extLst>
            <a:ext uri="{FF2B5EF4-FFF2-40B4-BE49-F238E27FC236}">
              <a16:creationId xmlns:a16="http://schemas.microsoft.com/office/drawing/2014/main" id="{4EA017D0-5EC6-4245-B571-E12F3269330E}"/>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33" name="n_3aveValue【道路】&#10;一人当たり延長">
          <a:extLst>
            <a:ext uri="{FF2B5EF4-FFF2-40B4-BE49-F238E27FC236}">
              <a16:creationId xmlns:a16="http://schemas.microsoft.com/office/drawing/2014/main" id="{E8C25740-5251-432F-AD37-BFA79D3191DF}"/>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34" name="n_4aveValue【道路】&#10;一人当たり延長">
          <a:extLst>
            <a:ext uri="{FF2B5EF4-FFF2-40B4-BE49-F238E27FC236}">
              <a16:creationId xmlns:a16="http://schemas.microsoft.com/office/drawing/2014/main" id="{5A8A665C-CBC1-4256-912D-19DD87522E96}"/>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117638</xdr:rowOff>
    </xdr:from>
    <xdr:ext cx="534377" cy="259045"/>
    <xdr:sp macro="" textlink="">
      <xdr:nvSpPr>
        <xdr:cNvPr id="135" name="n_1mainValue【道路】&#10;一人当たり延長">
          <a:extLst>
            <a:ext uri="{FF2B5EF4-FFF2-40B4-BE49-F238E27FC236}">
              <a16:creationId xmlns:a16="http://schemas.microsoft.com/office/drawing/2014/main" id="{3A21E216-A2A7-4D36-B25A-A6969824D832}"/>
            </a:ext>
          </a:extLst>
        </xdr:cNvPr>
        <xdr:cNvSpPr txBox="1"/>
      </xdr:nvSpPr>
      <xdr:spPr>
        <a:xfrm>
          <a:off x="9359411" y="577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111441</xdr:rowOff>
    </xdr:from>
    <xdr:ext cx="534377" cy="259045"/>
    <xdr:sp macro="" textlink="">
      <xdr:nvSpPr>
        <xdr:cNvPr id="136" name="n_3mainValue【道路】&#10;一人当たり延長">
          <a:extLst>
            <a:ext uri="{FF2B5EF4-FFF2-40B4-BE49-F238E27FC236}">
              <a16:creationId xmlns:a16="http://schemas.microsoft.com/office/drawing/2014/main" id="{CE844EE4-5E2C-4A3C-9770-6E827C4D7EDE}"/>
            </a:ext>
          </a:extLst>
        </xdr:cNvPr>
        <xdr:cNvSpPr txBox="1"/>
      </xdr:nvSpPr>
      <xdr:spPr>
        <a:xfrm>
          <a:off x="7594111" y="69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111955</xdr:rowOff>
    </xdr:from>
    <xdr:ext cx="534377" cy="259045"/>
    <xdr:sp macro="" textlink="">
      <xdr:nvSpPr>
        <xdr:cNvPr id="137" name="n_4mainValue【道路】&#10;一人当たり延長">
          <a:extLst>
            <a:ext uri="{FF2B5EF4-FFF2-40B4-BE49-F238E27FC236}">
              <a16:creationId xmlns:a16="http://schemas.microsoft.com/office/drawing/2014/main" id="{B2D86B38-42F1-4626-A512-CD31828D2B44}"/>
            </a:ext>
          </a:extLst>
        </xdr:cNvPr>
        <xdr:cNvSpPr txBox="1"/>
      </xdr:nvSpPr>
      <xdr:spPr>
        <a:xfrm>
          <a:off x="6705111" y="69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99FC3316-F0D0-4176-BFF4-967EFE0BB4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34526496-014A-4DCC-BF74-6FFF345B96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B9E62CD-280B-483C-8A21-EE04F0D885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E68BE403-DB47-41E7-B566-5E3F30C966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5FB2EE1A-38AB-4EC0-8508-8FDF5C8AD5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CBB754A6-7A6A-4191-BD76-3AB8AF525D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86EDCEDA-66D2-4106-8C99-B5A1488237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AD37042B-18C7-4178-B087-1AEF952284C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1ECF1230-B3BF-414C-B273-5544642374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E7C330C0-DF85-4CF5-94BD-BA09C46563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5C91DB0F-8836-4D2B-B693-72434EC28A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0B0A61B7-7F6D-43D9-B15B-4B4378A46ED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1DEF59D1-49AF-49A6-8309-A0FC1F5F7E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E326A4AC-7F5A-421C-8A44-45A4E768DF8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256EDD14-6904-4A76-82B8-0A5813C5572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A966F6C9-84B3-4A15-8272-4E4C15B1916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48111971-65AC-4D06-996B-922A6E2E0B2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1BBC276E-8A2E-4F60-A0C0-D9C1F0BB1AD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E499D89E-59AB-42CD-B4B4-E9997B6A2B3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95A19A29-E518-4917-844B-A4F118518A4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E6574E14-BFEE-41F5-9954-EFA6AAE32CA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39408639-EA90-4D8A-B726-2AB349A7CA7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916EEC20-AB24-4C5E-9F46-8A4443F3E90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2F01854A-541D-4D02-90D7-670E9CA6CB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4EC8856A-180E-4081-8E13-5FE672BF6C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63" name="直線コネクタ 162">
          <a:extLst>
            <a:ext uri="{FF2B5EF4-FFF2-40B4-BE49-F238E27FC236}">
              <a16:creationId xmlns:a16="http://schemas.microsoft.com/office/drawing/2014/main" id="{559BB29B-0F6C-46AB-8CCC-6C3270510A60}"/>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64" name="【橋りょう・トンネル】&#10;有形固定資産減価償却率最小値テキスト">
          <a:extLst>
            <a:ext uri="{FF2B5EF4-FFF2-40B4-BE49-F238E27FC236}">
              <a16:creationId xmlns:a16="http://schemas.microsoft.com/office/drawing/2014/main" id="{173CB148-B584-4C98-83E3-0679B03B690C}"/>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65" name="直線コネクタ 164">
          <a:extLst>
            <a:ext uri="{FF2B5EF4-FFF2-40B4-BE49-F238E27FC236}">
              <a16:creationId xmlns:a16="http://schemas.microsoft.com/office/drawing/2014/main" id="{9EAFC095-3D22-4DCD-997D-A7D3B321A95A}"/>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66" name="【橋りょう・トンネル】&#10;有形固定資産減価償却率最大値テキスト">
          <a:extLst>
            <a:ext uri="{FF2B5EF4-FFF2-40B4-BE49-F238E27FC236}">
              <a16:creationId xmlns:a16="http://schemas.microsoft.com/office/drawing/2014/main" id="{73FD089C-2BC7-4F0E-BF6E-DB6528726763}"/>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67" name="直線コネクタ 166">
          <a:extLst>
            <a:ext uri="{FF2B5EF4-FFF2-40B4-BE49-F238E27FC236}">
              <a16:creationId xmlns:a16="http://schemas.microsoft.com/office/drawing/2014/main" id="{1291A423-536E-4E08-AFBB-27EFEEC27527}"/>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4010A0E4-0D51-4C12-B75B-A7D383EDD301}"/>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69" name="フローチャート: 判断 168">
          <a:extLst>
            <a:ext uri="{FF2B5EF4-FFF2-40B4-BE49-F238E27FC236}">
              <a16:creationId xmlns:a16="http://schemas.microsoft.com/office/drawing/2014/main" id="{C2B458B7-4487-4753-929C-16CE92DBB6AD}"/>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0" name="フローチャート: 判断 169">
          <a:extLst>
            <a:ext uri="{FF2B5EF4-FFF2-40B4-BE49-F238E27FC236}">
              <a16:creationId xmlns:a16="http://schemas.microsoft.com/office/drawing/2014/main" id="{54D3D621-2AB7-4CBA-ADDB-281C83B39542}"/>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1" name="フローチャート: 判断 170">
          <a:extLst>
            <a:ext uri="{FF2B5EF4-FFF2-40B4-BE49-F238E27FC236}">
              <a16:creationId xmlns:a16="http://schemas.microsoft.com/office/drawing/2014/main" id="{F257C3D2-2B14-4C57-8282-0B2E476F0914}"/>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2" name="フローチャート: 判断 171">
          <a:extLst>
            <a:ext uri="{FF2B5EF4-FFF2-40B4-BE49-F238E27FC236}">
              <a16:creationId xmlns:a16="http://schemas.microsoft.com/office/drawing/2014/main" id="{22358A13-787C-4BD1-821C-53EA38CAA0DE}"/>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73" name="フローチャート: 判断 172">
          <a:extLst>
            <a:ext uri="{FF2B5EF4-FFF2-40B4-BE49-F238E27FC236}">
              <a16:creationId xmlns:a16="http://schemas.microsoft.com/office/drawing/2014/main" id="{9D748114-E8CB-4DD9-8C75-13E0412C4419}"/>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D4983A9-2397-4978-A4D9-FA517A76EE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C757F1A-E6BA-414D-917D-693B0D37F7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7F552E5-DFE7-4C3D-B7E1-D694A9C1A2E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439DB6D-7A10-4D2D-8130-29B55FA620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435CB1C-9F56-4548-A6FD-3F487B0C0B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9" name="楕円 178">
          <a:extLst>
            <a:ext uri="{FF2B5EF4-FFF2-40B4-BE49-F238E27FC236}">
              <a16:creationId xmlns:a16="http://schemas.microsoft.com/office/drawing/2014/main" id="{29C993B0-DE58-4CEA-919D-21F52B01A495}"/>
            </a:ext>
          </a:extLst>
        </xdr:cNvPr>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143164</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EDD1D538-BB16-4BC7-A36B-76137B1B70CC}"/>
            </a:ext>
          </a:extLst>
        </xdr:cNvPr>
        <xdr:cNvSpPr txBox="1"/>
      </xdr:nvSpPr>
      <xdr:spPr>
        <a:xfrm>
          <a:off x="4673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150041</xdr:rowOff>
    </xdr:from>
    <xdr:to>
      <xdr:col>20</xdr:col>
      <xdr:colOff>38100</xdr:colOff>
      <xdr:row>61</xdr:row>
      <xdr:rowOff>80191</xdr:rowOff>
    </xdr:to>
    <xdr:sp macro="" textlink="">
      <xdr:nvSpPr>
        <xdr:cNvPr id="181" name="楕円 180">
          <a:extLst>
            <a:ext uri="{FF2B5EF4-FFF2-40B4-BE49-F238E27FC236}">
              <a16:creationId xmlns:a16="http://schemas.microsoft.com/office/drawing/2014/main" id="{AAE0CB3A-C284-4020-894B-B42F39014192}"/>
            </a:ext>
          </a:extLst>
        </xdr:cNvPr>
        <xdr:cNvSpPr/>
      </xdr:nvSpPr>
      <xdr:spPr>
        <a:xfrm>
          <a:off x="3746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29391</xdr:rowOff>
    </xdr:from>
    <xdr:to>
      <xdr:col>24</xdr:col>
      <xdr:colOff>63500</xdr:colOff>
      <xdr:row>61</xdr:row>
      <xdr:rowOff>44087</xdr:rowOff>
    </xdr:to>
    <xdr:cxnSp macro="">
      <xdr:nvCxnSpPr>
        <xdr:cNvPr id="182" name="直線コネクタ 181">
          <a:extLst>
            <a:ext uri="{FF2B5EF4-FFF2-40B4-BE49-F238E27FC236}">
              <a16:creationId xmlns:a16="http://schemas.microsoft.com/office/drawing/2014/main" id="{111A194B-AAA1-4274-BAC6-E3CD4323490F}"/>
            </a:ext>
          </a:extLst>
        </xdr:cNvPr>
        <xdr:cNvCxnSpPr/>
      </xdr:nvCxnSpPr>
      <xdr:spPr>
        <a:xfrm>
          <a:off x="3797300" y="1048784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83" name="楕円 182">
          <a:extLst>
            <a:ext uri="{FF2B5EF4-FFF2-40B4-BE49-F238E27FC236}">
              <a16:creationId xmlns:a16="http://schemas.microsoft.com/office/drawing/2014/main" id="{C2817E2F-FA6B-49E2-AE3F-FF72D00BBA16}"/>
            </a:ext>
          </a:extLst>
        </xdr:cNvPr>
        <xdr:cNvSpPr/>
      </xdr:nvSpPr>
      <xdr:spPr>
        <a:xfrm>
          <a:off x="1968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4" name="楕円 183">
          <a:extLst>
            <a:ext uri="{FF2B5EF4-FFF2-40B4-BE49-F238E27FC236}">
              <a16:creationId xmlns:a16="http://schemas.microsoft.com/office/drawing/2014/main" id="{1A340C31-BBAA-45CD-9A7C-709FC339BEF8}"/>
            </a:ext>
          </a:extLst>
        </xdr:cNvPr>
        <xdr:cNvSpPr/>
      </xdr:nvSpPr>
      <xdr:spPr>
        <a:xfrm>
          <a:off x="1079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60</xdr:row>
      <xdr:rowOff>155122</xdr:rowOff>
    </xdr:to>
    <xdr:cxnSp macro="">
      <xdr:nvCxnSpPr>
        <xdr:cNvPr id="185" name="直線コネクタ 184">
          <a:extLst>
            <a:ext uri="{FF2B5EF4-FFF2-40B4-BE49-F238E27FC236}">
              <a16:creationId xmlns:a16="http://schemas.microsoft.com/office/drawing/2014/main" id="{78348A61-F75D-4095-94CC-F131A78B9DE5}"/>
            </a:ext>
          </a:extLst>
        </xdr:cNvPr>
        <xdr:cNvCxnSpPr/>
      </xdr:nvCxnSpPr>
      <xdr:spPr>
        <a:xfrm>
          <a:off x="1130300" y="104176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96765552-CA8A-432A-8EDD-699F0A56BC5B}"/>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C8A30FE0-7B0A-4968-97C1-FAF81774B8BF}"/>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9D19DE8B-CA30-48AA-9BAB-7A2E0F3E0767}"/>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0021028E-1F5C-4AEF-9C7C-59FD76C1F0EE}"/>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71318</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5DD37892-58C8-42A0-BD4B-AC3E778F2F8D}"/>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25599</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C8925262-240C-4364-B082-23D162839F98}"/>
            </a:ext>
          </a:extLst>
        </xdr:cNvPr>
        <xdr:cNvSpPr txBox="1"/>
      </xdr:nvSpPr>
      <xdr:spPr>
        <a:xfrm>
          <a:off x="1816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192" name="n_4mainValue【橋りょう・トンネル】&#10;有形固定資産減価償却率">
          <a:extLst>
            <a:ext uri="{FF2B5EF4-FFF2-40B4-BE49-F238E27FC236}">
              <a16:creationId xmlns:a16="http://schemas.microsoft.com/office/drawing/2014/main" id="{EA89A4FC-5BA0-4952-98F7-75882BDB49C2}"/>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F547B3A1-8EDE-4B95-B6F5-FAD256FC7F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6C601229-92DD-4D4B-B90E-462707415E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D07B044A-0D05-40AB-B10B-16E14B3961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3417CDCE-4CD2-47D5-9FA3-FEE33E0977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56707C97-AE6B-4C81-92F1-D50ED7D739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0BD85B5D-F9EF-4EC3-9725-6FA2139BE4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FE3AA134-CE00-4080-AABC-DC819F1375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16CC68D1-47BC-4285-AAA2-27D8C69C97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3FFFC30C-42B8-4188-9162-03ACE4F4E1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B7A952E4-C2CF-45EE-887D-307C442FF7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B337FE48-AA40-470B-802B-A7D9A0D96E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a:extLst>
            <a:ext uri="{FF2B5EF4-FFF2-40B4-BE49-F238E27FC236}">
              <a16:creationId xmlns:a16="http://schemas.microsoft.com/office/drawing/2014/main" id="{167485FA-8488-4B43-96F2-35B91603C51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ED46F9E5-4B63-4CF3-B3E6-70A1B7B41D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a:extLst>
            <a:ext uri="{FF2B5EF4-FFF2-40B4-BE49-F238E27FC236}">
              <a16:creationId xmlns:a16="http://schemas.microsoft.com/office/drawing/2014/main" id="{707C10D9-C807-4C45-8DE9-7DB94905B64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812AE57C-C6A3-4C89-B609-C72605BEC1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DAE3EAE1-E9D9-413C-85F8-215941A82C7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A24DF306-7D2D-4883-A5A6-2F5538B9BBD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a:extLst>
            <a:ext uri="{FF2B5EF4-FFF2-40B4-BE49-F238E27FC236}">
              <a16:creationId xmlns:a16="http://schemas.microsoft.com/office/drawing/2014/main" id="{210C933D-9D53-418D-B991-2009124AF8D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8D2DDDC5-7598-4892-96AA-84B6B1F95C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a:extLst>
            <a:ext uri="{FF2B5EF4-FFF2-40B4-BE49-F238E27FC236}">
              <a16:creationId xmlns:a16="http://schemas.microsoft.com/office/drawing/2014/main" id="{366C099B-5014-458B-BE7E-067FB530D04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DC8461F6-3104-4399-A3BD-75D2835E39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4DF293FE-284E-4707-8228-029601F7B71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B10CC1E4-E959-4179-9E09-CB236B33F3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16" name="直線コネクタ 215">
          <a:extLst>
            <a:ext uri="{FF2B5EF4-FFF2-40B4-BE49-F238E27FC236}">
              <a16:creationId xmlns:a16="http://schemas.microsoft.com/office/drawing/2014/main" id="{2A21716E-A97F-4235-9844-03DFB0A835D3}"/>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6746E92F-AE60-485F-B314-6AF2DE9E6BA6}"/>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18" name="直線コネクタ 217">
          <a:extLst>
            <a:ext uri="{FF2B5EF4-FFF2-40B4-BE49-F238E27FC236}">
              <a16:creationId xmlns:a16="http://schemas.microsoft.com/office/drawing/2014/main" id="{4F47D2DA-2F25-4AFD-8FF0-69C820A932D5}"/>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7DCBB5DE-D554-4DAD-A542-CEB93FC2DCEA}"/>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20" name="直線コネクタ 219">
          <a:extLst>
            <a:ext uri="{FF2B5EF4-FFF2-40B4-BE49-F238E27FC236}">
              <a16:creationId xmlns:a16="http://schemas.microsoft.com/office/drawing/2014/main" id="{624388B7-83E3-48EA-86ED-FFFABAF8099E}"/>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2F6DC95E-3EAC-4799-B97E-E34AC6999658}"/>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22" name="フローチャート: 判断 221">
          <a:extLst>
            <a:ext uri="{FF2B5EF4-FFF2-40B4-BE49-F238E27FC236}">
              <a16:creationId xmlns:a16="http://schemas.microsoft.com/office/drawing/2014/main" id="{A8FF5D0A-0486-42CB-B82D-972CBD00CEEF}"/>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23" name="フローチャート: 判断 222">
          <a:extLst>
            <a:ext uri="{FF2B5EF4-FFF2-40B4-BE49-F238E27FC236}">
              <a16:creationId xmlns:a16="http://schemas.microsoft.com/office/drawing/2014/main" id="{0B701A65-4D1B-4E8B-9363-2B88967A4DFE}"/>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24" name="フローチャート: 判断 223">
          <a:extLst>
            <a:ext uri="{FF2B5EF4-FFF2-40B4-BE49-F238E27FC236}">
              <a16:creationId xmlns:a16="http://schemas.microsoft.com/office/drawing/2014/main" id="{6BDF978C-F785-41A7-99B8-92E7DC9FB776}"/>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25" name="フローチャート: 判断 224">
          <a:extLst>
            <a:ext uri="{FF2B5EF4-FFF2-40B4-BE49-F238E27FC236}">
              <a16:creationId xmlns:a16="http://schemas.microsoft.com/office/drawing/2014/main" id="{E939E993-0F9F-4B3A-8B4F-6332B16B3102}"/>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26" name="フローチャート: 判断 225">
          <a:extLst>
            <a:ext uri="{FF2B5EF4-FFF2-40B4-BE49-F238E27FC236}">
              <a16:creationId xmlns:a16="http://schemas.microsoft.com/office/drawing/2014/main" id="{2F8DDE23-394D-47EC-B135-B6634F94BC09}"/>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6296F72-9291-4597-A9D4-45F4DEC369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2D2C6A7F-CCCD-4FEB-BEBA-311564422B0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7A46F0B1-9957-4F91-86AF-63036D93F3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2E51737-1EA8-455F-A677-2899B29FD2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7899E62-EFD7-4484-A322-A293D75F1B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20896</xdr:rowOff>
    </xdr:from>
    <xdr:to>
      <xdr:col>55</xdr:col>
      <xdr:colOff>50800</xdr:colOff>
      <xdr:row>63</xdr:row>
      <xdr:rowOff>122496</xdr:rowOff>
    </xdr:to>
    <xdr:sp macro="" textlink="">
      <xdr:nvSpPr>
        <xdr:cNvPr id="232" name="楕円 231">
          <a:extLst>
            <a:ext uri="{FF2B5EF4-FFF2-40B4-BE49-F238E27FC236}">
              <a16:creationId xmlns:a16="http://schemas.microsoft.com/office/drawing/2014/main" id="{760908C2-E944-46EF-A7F7-182D8573396C}"/>
            </a:ext>
          </a:extLst>
        </xdr:cNvPr>
        <xdr:cNvSpPr/>
      </xdr:nvSpPr>
      <xdr:spPr>
        <a:xfrm>
          <a:off x="10426700" y="108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170773</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A14F1B6-0823-4FFB-BAAB-A23CAED525C9}"/>
            </a:ext>
          </a:extLst>
        </xdr:cNvPr>
        <xdr:cNvSpPr txBox="1"/>
      </xdr:nvSpPr>
      <xdr:spPr>
        <a:xfrm>
          <a:off x="10515600" y="1080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25495</xdr:rowOff>
    </xdr:from>
    <xdr:to>
      <xdr:col>50</xdr:col>
      <xdr:colOff>165100</xdr:colOff>
      <xdr:row>63</xdr:row>
      <xdr:rowOff>127095</xdr:rowOff>
    </xdr:to>
    <xdr:sp macro="" textlink="">
      <xdr:nvSpPr>
        <xdr:cNvPr id="234" name="楕円 233">
          <a:extLst>
            <a:ext uri="{FF2B5EF4-FFF2-40B4-BE49-F238E27FC236}">
              <a16:creationId xmlns:a16="http://schemas.microsoft.com/office/drawing/2014/main" id="{99675891-1FC9-4E38-B547-CB1FF7BDE86D}"/>
            </a:ext>
          </a:extLst>
        </xdr:cNvPr>
        <xdr:cNvSpPr/>
      </xdr:nvSpPr>
      <xdr:spPr>
        <a:xfrm>
          <a:off x="9588500" y="108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71696</xdr:rowOff>
    </xdr:from>
    <xdr:to>
      <xdr:col>55</xdr:col>
      <xdr:colOff>0</xdr:colOff>
      <xdr:row>63</xdr:row>
      <xdr:rowOff>76295</xdr:rowOff>
    </xdr:to>
    <xdr:cxnSp macro="">
      <xdr:nvCxnSpPr>
        <xdr:cNvPr id="235" name="直線コネクタ 234">
          <a:extLst>
            <a:ext uri="{FF2B5EF4-FFF2-40B4-BE49-F238E27FC236}">
              <a16:creationId xmlns:a16="http://schemas.microsoft.com/office/drawing/2014/main" id="{6094FBD8-1DEB-41AE-8D21-B2028573C2F9}"/>
            </a:ext>
          </a:extLst>
        </xdr:cNvPr>
        <xdr:cNvCxnSpPr/>
      </xdr:nvCxnSpPr>
      <xdr:spPr>
        <a:xfrm flipV="1">
          <a:off x="9639300" y="10873046"/>
          <a:ext cx="8382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30057</xdr:rowOff>
    </xdr:from>
    <xdr:to>
      <xdr:col>41</xdr:col>
      <xdr:colOff>101600</xdr:colOff>
      <xdr:row>63</xdr:row>
      <xdr:rowOff>131657</xdr:rowOff>
    </xdr:to>
    <xdr:sp macro="" textlink="">
      <xdr:nvSpPr>
        <xdr:cNvPr id="236" name="楕円 235">
          <a:extLst>
            <a:ext uri="{FF2B5EF4-FFF2-40B4-BE49-F238E27FC236}">
              <a16:creationId xmlns:a16="http://schemas.microsoft.com/office/drawing/2014/main" id="{D870A091-1398-41CA-8A6A-6B7D89658607}"/>
            </a:ext>
          </a:extLst>
        </xdr:cNvPr>
        <xdr:cNvSpPr/>
      </xdr:nvSpPr>
      <xdr:spPr>
        <a:xfrm>
          <a:off x="7810500" y="108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30318</xdr:rowOff>
    </xdr:from>
    <xdr:to>
      <xdr:col>36</xdr:col>
      <xdr:colOff>165100</xdr:colOff>
      <xdr:row>63</xdr:row>
      <xdr:rowOff>131918</xdr:rowOff>
    </xdr:to>
    <xdr:sp macro="" textlink="">
      <xdr:nvSpPr>
        <xdr:cNvPr id="237" name="楕円 236">
          <a:extLst>
            <a:ext uri="{FF2B5EF4-FFF2-40B4-BE49-F238E27FC236}">
              <a16:creationId xmlns:a16="http://schemas.microsoft.com/office/drawing/2014/main" id="{3F1F583A-48C0-4518-AE00-AA07086963DF}"/>
            </a:ext>
          </a:extLst>
        </xdr:cNvPr>
        <xdr:cNvSpPr/>
      </xdr:nvSpPr>
      <xdr:spPr>
        <a:xfrm>
          <a:off x="6921500" y="108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80857</xdr:rowOff>
    </xdr:from>
    <xdr:to>
      <xdr:col>41</xdr:col>
      <xdr:colOff>50800</xdr:colOff>
      <xdr:row>63</xdr:row>
      <xdr:rowOff>81118</xdr:rowOff>
    </xdr:to>
    <xdr:cxnSp macro="">
      <xdr:nvCxnSpPr>
        <xdr:cNvPr id="238" name="直線コネクタ 237">
          <a:extLst>
            <a:ext uri="{FF2B5EF4-FFF2-40B4-BE49-F238E27FC236}">
              <a16:creationId xmlns:a16="http://schemas.microsoft.com/office/drawing/2014/main" id="{6C32A63C-CE13-4BE7-AF9C-4C58C019DBCA}"/>
            </a:ext>
          </a:extLst>
        </xdr:cNvPr>
        <xdr:cNvCxnSpPr/>
      </xdr:nvCxnSpPr>
      <xdr:spPr>
        <a:xfrm flipV="1">
          <a:off x="6972300" y="10882207"/>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39" name="n_1aveValue【橋りょう・トンネル】&#10;一人当たり有形固定資産（償却資産）額">
          <a:extLst>
            <a:ext uri="{FF2B5EF4-FFF2-40B4-BE49-F238E27FC236}">
              <a16:creationId xmlns:a16="http://schemas.microsoft.com/office/drawing/2014/main" id="{F97897E3-B0B2-47F4-BD4C-EC2678124F63}"/>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40" name="n_2aveValue【橋りょう・トンネル】&#10;一人当たり有形固定資産（償却資産）額">
          <a:extLst>
            <a:ext uri="{FF2B5EF4-FFF2-40B4-BE49-F238E27FC236}">
              <a16:creationId xmlns:a16="http://schemas.microsoft.com/office/drawing/2014/main" id="{BCDD2540-C1B7-437C-9CB1-6A8C4C8E0DBB}"/>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41" name="n_3aveValue【橋りょう・トンネル】&#10;一人当たり有形固定資産（償却資産）額">
          <a:extLst>
            <a:ext uri="{FF2B5EF4-FFF2-40B4-BE49-F238E27FC236}">
              <a16:creationId xmlns:a16="http://schemas.microsoft.com/office/drawing/2014/main" id="{45276C3B-FBD4-4001-8F7C-ADE1DB4F3940}"/>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42" name="n_4aveValue【橋りょう・トンネル】&#10;一人当たり有形固定資産（償却資産）額">
          <a:extLst>
            <a:ext uri="{FF2B5EF4-FFF2-40B4-BE49-F238E27FC236}">
              <a16:creationId xmlns:a16="http://schemas.microsoft.com/office/drawing/2014/main" id="{D0979466-6397-4D86-A14A-F06BAD3CD024}"/>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118222</xdr:rowOff>
    </xdr:from>
    <xdr:ext cx="599010" cy="259045"/>
    <xdr:sp macro="" textlink="">
      <xdr:nvSpPr>
        <xdr:cNvPr id="243" name="n_1mainValue【橋りょう・トンネル】&#10;一人当たり有形固定資産（償却資産）額">
          <a:extLst>
            <a:ext uri="{FF2B5EF4-FFF2-40B4-BE49-F238E27FC236}">
              <a16:creationId xmlns:a16="http://schemas.microsoft.com/office/drawing/2014/main" id="{23B9D1DB-EC00-4A89-9416-7DF8AF3C5A7B}"/>
            </a:ext>
          </a:extLst>
        </xdr:cNvPr>
        <xdr:cNvSpPr txBox="1"/>
      </xdr:nvSpPr>
      <xdr:spPr>
        <a:xfrm>
          <a:off x="9327095" y="1091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122784</xdr:rowOff>
    </xdr:from>
    <xdr:ext cx="599010" cy="259045"/>
    <xdr:sp macro="" textlink="">
      <xdr:nvSpPr>
        <xdr:cNvPr id="244" name="n_3mainValue【橋りょう・トンネル】&#10;一人当たり有形固定資産（償却資産）額">
          <a:extLst>
            <a:ext uri="{FF2B5EF4-FFF2-40B4-BE49-F238E27FC236}">
              <a16:creationId xmlns:a16="http://schemas.microsoft.com/office/drawing/2014/main" id="{5EE67A50-2732-4E3D-BB0B-C246CAEDD35E}"/>
            </a:ext>
          </a:extLst>
        </xdr:cNvPr>
        <xdr:cNvSpPr txBox="1"/>
      </xdr:nvSpPr>
      <xdr:spPr>
        <a:xfrm>
          <a:off x="7561795" y="1092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123045</xdr:rowOff>
    </xdr:from>
    <xdr:ext cx="599010" cy="259045"/>
    <xdr:sp macro="" textlink="">
      <xdr:nvSpPr>
        <xdr:cNvPr id="245" name="n_4mainValue【橋りょう・トンネル】&#10;一人当たり有形固定資産（償却資産）額">
          <a:extLst>
            <a:ext uri="{FF2B5EF4-FFF2-40B4-BE49-F238E27FC236}">
              <a16:creationId xmlns:a16="http://schemas.microsoft.com/office/drawing/2014/main" id="{971C6126-5CE0-4CE9-9977-BFA3B9738EDF}"/>
            </a:ext>
          </a:extLst>
        </xdr:cNvPr>
        <xdr:cNvSpPr txBox="1"/>
      </xdr:nvSpPr>
      <xdr:spPr>
        <a:xfrm>
          <a:off x="6672795" y="1092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848B1B4B-D1D9-477A-9C5D-D789D72CF2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AD7AE492-1C23-41DE-95DC-0F78BC7BB7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0AE41336-6BF4-4584-968A-2766AD0943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7C4B897F-9798-42AC-96B1-332348D4C9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62C64F02-767E-467A-B713-8283ADA62F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1D0691F8-2175-4C5C-A4D8-8076E573F0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F6DC2BFD-27E2-478D-96EA-6616ED9C58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9F1D0FE2-783B-49B4-8175-8F989EBA58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522BF5BF-32BB-4382-B95F-6B3AA852C09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32F24559-56FD-4C8F-8950-8645F0687E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0470390D-7E55-429A-9E16-716AC40CBD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a:extLst>
            <a:ext uri="{FF2B5EF4-FFF2-40B4-BE49-F238E27FC236}">
              <a16:creationId xmlns:a16="http://schemas.microsoft.com/office/drawing/2014/main" id="{907A45F6-2557-48DF-B525-75641D43B3C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8" name="テキスト ボックス 257">
          <a:extLst>
            <a:ext uri="{FF2B5EF4-FFF2-40B4-BE49-F238E27FC236}">
              <a16:creationId xmlns:a16="http://schemas.microsoft.com/office/drawing/2014/main" id="{426C0994-07EE-4572-88B5-C0B9DA6E4D1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a:extLst>
            <a:ext uri="{FF2B5EF4-FFF2-40B4-BE49-F238E27FC236}">
              <a16:creationId xmlns:a16="http://schemas.microsoft.com/office/drawing/2014/main" id="{F22C8CDB-829A-4961-BC19-DEC6F52F45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a:extLst>
            <a:ext uri="{FF2B5EF4-FFF2-40B4-BE49-F238E27FC236}">
              <a16:creationId xmlns:a16="http://schemas.microsoft.com/office/drawing/2014/main" id="{0A8CE328-3EA9-4D05-AFC7-71E4E27329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a:extLst>
            <a:ext uri="{FF2B5EF4-FFF2-40B4-BE49-F238E27FC236}">
              <a16:creationId xmlns:a16="http://schemas.microsoft.com/office/drawing/2014/main" id="{8E064ABD-4A78-436A-94F5-C7FE3463976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a:extLst>
            <a:ext uri="{FF2B5EF4-FFF2-40B4-BE49-F238E27FC236}">
              <a16:creationId xmlns:a16="http://schemas.microsoft.com/office/drawing/2014/main" id="{9BA00E2C-8A81-4C76-B1F5-65496BC8D1F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a:extLst>
            <a:ext uri="{FF2B5EF4-FFF2-40B4-BE49-F238E27FC236}">
              <a16:creationId xmlns:a16="http://schemas.microsoft.com/office/drawing/2014/main" id="{DA453DF1-4E3B-4479-BF9C-9B52A21B89B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a:extLst>
            <a:ext uri="{FF2B5EF4-FFF2-40B4-BE49-F238E27FC236}">
              <a16:creationId xmlns:a16="http://schemas.microsoft.com/office/drawing/2014/main" id="{964DE4CE-A28C-43B7-8E55-A52FB2A7029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a:extLst>
            <a:ext uri="{FF2B5EF4-FFF2-40B4-BE49-F238E27FC236}">
              <a16:creationId xmlns:a16="http://schemas.microsoft.com/office/drawing/2014/main" id="{F660D353-0807-4B9C-903F-64A97E08854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6" name="テキスト ボックス 265">
          <a:extLst>
            <a:ext uri="{FF2B5EF4-FFF2-40B4-BE49-F238E27FC236}">
              <a16:creationId xmlns:a16="http://schemas.microsoft.com/office/drawing/2014/main" id="{89715474-D0FD-4767-9F94-F2400562244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30FD60CE-828E-4C81-A6AF-3BD1C45302A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8" name="テキスト ボックス 267">
          <a:extLst>
            <a:ext uri="{FF2B5EF4-FFF2-40B4-BE49-F238E27FC236}">
              <a16:creationId xmlns:a16="http://schemas.microsoft.com/office/drawing/2014/main" id="{AF573E26-45C4-4568-B233-F8796BC3CE8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公営住宅】&#10;有形固定資産減価償却率グラフ枠">
          <a:extLst>
            <a:ext uri="{FF2B5EF4-FFF2-40B4-BE49-F238E27FC236}">
              <a16:creationId xmlns:a16="http://schemas.microsoft.com/office/drawing/2014/main" id="{6AB1825E-2F43-44D4-B7EE-9E59561C9CA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70" name="直線コネクタ 269">
          <a:extLst>
            <a:ext uri="{FF2B5EF4-FFF2-40B4-BE49-F238E27FC236}">
              <a16:creationId xmlns:a16="http://schemas.microsoft.com/office/drawing/2014/main" id="{C0144213-58CB-4058-A4CB-E1CAAF1A119C}"/>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1" name="【公営住宅】&#10;有形固定資産減価償却率最小値テキスト">
          <a:extLst>
            <a:ext uri="{FF2B5EF4-FFF2-40B4-BE49-F238E27FC236}">
              <a16:creationId xmlns:a16="http://schemas.microsoft.com/office/drawing/2014/main" id="{7EC2E39C-350E-4CF2-8563-7453FCCB4E8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2" name="直線コネクタ 271">
          <a:extLst>
            <a:ext uri="{FF2B5EF4-FFF2-40B4-BE49-F238E27FC236}">
              <a16:creationId xmlns:a16="http://schemas.microsoft.com/office/drawing/2014/main" id="{D8F01666-883F-4B38-9D57-40869EB0429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73" name="【公営住宅】&#10;有形固定資産減価償却率最大値テキスト">
          <a:extLst>
            <a:ext uri="{FF2B5EF4-FFF2-40B4-BE49-F238E27FC236}">
              <a16:creationId xmlns:a16="http://schemas.microsoft.com/office/drawing/2014/main" id="{51A30ECC-5A23-4A7B-87CB-6EC110F734F5}"/>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4" name="直線コネクタ 273">
          <a:extLst>
            <a:ext uri="{FF2B5EF4-FFF2-40B4-BE49-F238E27FC236}">
              <a16:creationId xmlns:a16="http://schemas.microsoft.com/office/drawing/2014/main" id="{D180BC87-E956-47A4-898B-B3690371A21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75" name="【公営住宅】&#10;有形固定資産減価償却率平均値テキスト">
          <a:extLst>
            <a:ext uri="{FF2B5EF4-FFF2-40B4-BE49-F238E27FC236}">
              <a16:creationId xmlns:a16="http://schemas.microsoft.com/office/drawing/2014/main" id="{1B64ACC2-E9CB-4978-AE54-245219BB446C}"/>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76" name="フローチャート: 判断 275">
          <a:extLst>
            <a:ext uri="{FF2B5EF4-FFF2-40B4-BE49-F238E27FC236}">
              <a16:creationId xmlns:a16="http://schemas.microsoft.com/office/drawing/2014/main" id="{4779A770-2C41-4DE7-9598-5AE4E99F2296}"/>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77" name="フローチャート: 判断 276">
          <a:extLst>
            <a:ext uri="{FF2B5EF4-FFF2-40B4-BE49-F238E27FC236}">
              <a16:creationId xmlns:a16="http://schemas.microsoft.com/office/drawing/2014/main" id="{7E8BA4BC-EB0E-4CDF-BBF7-C83C900FA3DA}"/>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78" name="フローチャート: 判断 277">
          <a:extLst>
            <a:ext uri="{FF2B5EF4-FFF2-40B4-BE49-F238E27FC236}">
              <a16:creationId xmlns:a16="http://schemas.microsoft.com/office/drawing/2014/main" id="{3DC011A5-1F3D-44BA-B27E-60D17BAEEDF7}"/>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79" name="フローチャート: 判断 278">
          <a:extLst>
            <a:ext uri="{FF2B5EF4-FFF2-40B4-BE49-F238E27FC236}">
              <a16:creationId xmlns:a16="http://schemas.microsoft.com/office/drawing/2014/main" id="{74C64550-7DFD-4FDD-A871-6CBD6A7303BD}"/>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80" name="フローチャート: 判断 279">
          <a:extLst>
            <a:ext uri="{FF2B5EF4-FFF2-40B4-BE49-F238E27FC236}">
              <a16:creationId xmlns:a16="http://schemas.microsoft.com/office/drawing/2014/main" id="{7FC88B4F-F17E-460D-8973-F38D2A5D9F35}"/>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F873C69F-40AA-4F3A-B365-2694DD4D0FD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F2C844FC-5A4C-4A77-B852-8C232C6F19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EDD1FFFA-A410-4868-A034-590A1FB33B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D1B4B6EA-0F14-4270-AFF8-005FE613A5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8DB5DD7A-AA8F-465B-AB60-C2A712962D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286" name="楕円 285">
          <a:extLst>
            <a:ext uri="{FF2B5EF4-FFF2-40B4-BE49-F238E27FC236}">
              <a16:creationId xmlns:a16="http://schemas.microsoft.com/office/drawing/2014/main" id="{8A095EC6-356E-4B9F-A985-3FED773FDC5E}"/>
            </a:ext>
          </a:extLst>
        </xdr:cNvPr>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87647</xdr:rowOff>
    </xdr:from>
    <xdr:ext cx="405111" cy="259045"/>
    <xdr:sp macro="" textlink="">
      <xdr:nvSpPr>
        <xdr:cNvPr id="287" name="【公営住宅】&#10;有形固定資産減価償却率該当値テキスト">
          <a:extLst>
            <a:ext uri="{FF2B5EF4-FFF2-40B4-BE49-F238E27FC236}">
              <a16:creationId xmlns:a16="http://schemas.microsoft.com/office/drawing/2014/main" id="{EFD28FD5-6CD4-44C8-8E16-3D66312919BE}"/>
            </a:ext>
          </a:extLst>
        </xdr:cNvPr>
        <xdr:cNvSpPr txBox="1"/>
      </xdr:nvSpPr>
      <xdr:spPr>
        <a:xfrm>
          <a:off x="4673600"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288" name="楕円 287">
          <a:extLst>
            <a:ext uri="{FF2B5EF4-FFF2-40B4-BE49-F238E27FC236}">
              <a16:creationId xmlns:a16="http://schemas.microsoft.com/office/drawing/2014/main" id="{EB3185BF-0938-440A-8399-537D30B8C39D}"/>
            </a:ext>
          </a:extLst>
        </xdr:cNvPr>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82</xdr:row>
      <xdr:rowOff>160020</xdr:rowOff>
    </xdr:to>
    <xdr:cxnSp macro="">
      <xdr:nvCxnSpPr>
        <xdr:cNvPr id="289" name="直線コネクタ 288">
          <a:extLst>
            <a:ext uri="{FF2B5EF4-FFF2-40B4-BE49-F238E27FC236}">
              <a16:creationId xmlns:a16="http://schemas.microsoft.com/office/drawing/2014/main" id="{3338FD9D-3180-4DB2-99A3-ECBBD073E260}"/>
            </a:ext>
          </a:extLst>
        </xdr:cNvPr>
        <xdr:cNvCxnSpPr/>
      </xdr:nvCxnSpPr>
      <xdr:spPr>
        <a:xfrm>
          <a:off x="3797300" y="142074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0" name="楕円 289">
          <a:extLst>
            <a:ext uri="{FF2B5EF4-FFF2-40B4-BE49-F238E27FC236}">
              <a16:creationId xmlns:a16="http://schemas.microsoft.com/office/drawing/2014/main" id="{4DB291CB-12E4-4617-94BE-7DD2D8C977CD}"/>
            </a:ext>
          </a:extLst>
        </xdr:cNvPr>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1" name="楕円 290">
          <a:extLst>
            <a:ext uri="{FF2B5EF4-FFF2-40B4-BE49-F238E27FC236}">
              <a16:creationId xmlns:a16="http://schemas.microsoft.com/office/drawing/2014/main" id="{681CBB23-F057-40B0-80B3-B98D7C5D9E00}"/>
            </a:ext>
          </a:extLst>
        </xdr:cNvPr>
        <xdr:cNvSpPr/>
      </xdr:nvSpPr>
      <xdr:spPr>
        <a:xfrm>
          <a:off x="1079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59055</xdr:rowOff>
    </xdr:from>
    <xdr:to>
      <xdr:col>10</xdr:col>
      <xdr:colOff>114300</xdr:colOff>
      <xdr:row>82</xdr:row>
      <xdr:rowOff>91439</xdr:rowOff>
    </xdr:to>
    <xdr:cxnSp macro="">
      <xdr:nvCxnSpPr>
        <xdr:cNvPr id="292" name="直線コネクタ 291">
          <a:extLst>
            <a:ext uri="{FF2B5EF4-FFF2-40B4-BE49-F238E27FC236}">
              <a16:creationId xmlns:a16="http://schemas.microsoft.com/office/drawing/2014/main" id="{692D7CE6-9AC2-46F2-BC4B-9D9A91E93B98}"/>
            </a:ext>
          </a:extLst>
        </xdr:cNvPr>
        <xdr:cNvCxnSpPr/>
      </xdr:nvCxnSpPr>
      <xdr:spPr>
        <a:xfrm>
          <a:off x="1130300" y="14117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293" name="n_1aveValue【公営住宅】&#10;有形固定資産減価償却率">
          <a:extLst>
            <a:ext uri="{FF2B5EF4-FFF2-40B4-BE49-F238E27FC236}">
              <a16:creationId xmlns:a16="http://schemas.microsoft.com/office/drawing/2014/main" id="{E55085AE-CA6B-46C0-97C6-AA18AEE4077C}"/>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294" name="n_2aveValue【公営住宅】&#10;有形固定資産減価償却率">
          <a:extLst>
            <a:ext uri="{FF2B5EF4-FFF2-40B4-BE49-F238E27FC236}">
              <a16:creationId xmlns:a16="http://schemas.microsoft.com/office/drawing/2014/main" id="{BCF52C65-485F-4504-8C85-8BB5F21A79C4}"/>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295" name="n_3aveValue【公営住宅】&#10;有形固定資産減価償却率">
          <a:extLst>
            <a:ext uri="{FF2B5EF4-FFF2-40B4-BE49-F238E27FC236}">
              <a16:creationId xmlns:a16="http://schemas.microsoft.com/office/drawing/2014/main" id="{3F3DA01D-74C3-4C0B-86F3-873CC8C191B7}"/>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296" name="n_4aveValue【公営住宅】&#10;有形固定資産減価償却率">
          <a:extLst>
            <a:ext uri="{FF2B5EF4-FFF2-40B4-BE49-F238E27FC236}">
              <a16:creationId xmlns:a16="http://schemas.microsoft.com/office/drawing/2014/main" id="{375F3E13-D930-4C28-B979-F81865D6933D}"/>
            </a:ext>
          </a:extLst>
        </xdr:cNvPr>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19066</xdr:rowOff>
    </xdr:from>
    <xdr:ext cx="405111" cy="259045"/>
    <xdr:sp macro="" textlink="">
      <xdr:nvSpPr>
        <xdr:cNvPr id="297" name="n_1mainValue【公営住宅】&#10;有形固定資産減価償却率">
          <a:extLst>
            <a:ext uri="{FF2B5EF4-FFF2-40B4-BE49-F238E27FC236}">
              <a16:creationId xmlns:a16="http://schemas.microsoft.com/office/drawing/2014/main" id="{A46A2F80-3699-4C37-890C-7DD35E6983D8}"/>
            </a:ext>
          </a:extLst>
        </xdr:cNvPr>
        <xdr:cNvSpPr txBox="1"/>
      </xdr:nvSpPr>
      <xdr:spPr>
        <a:xfrm>
          <a:off x="3582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298" name="n_3mainValue【公営住宅】&#10;有形固定資産減価償却率">
          <a:extLst>
            <a:ext uri="{FF2B5EF4-FFF2-40B4-BE49-F238E27FC236}">
              <a16:creationId xmlns:a16="http://schemas.microsoft.com/office/drawing/2014/main" id="{0C968E40-5333-427A-B800-22369D223201}"/>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299" name="n_4mainValue【公営住宅】&#10;有形固定資産減価償却率">
          <a:extLst>
            <a:ext uri="{FF2B5EF4-FFF2-40B4-BE49-F238E27FC236}">
              <a16:creationId xmlns:a16="http://schemas.microsoft.com/office/drawing/2014/main" id="{7416A738-1234-4EF6-B85E-0F53174D0ED2}"/>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A5392FC8-236F-448B-B8A6-D167727AA3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59E32072-1E06-4062-9F5C-B47E468FEF1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C5CFDF21-0496-4B70-B3E3-274B9B8065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994E875A-EEC8-4E4E-82FE-AADBC56030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BECC543C-DAE2-4846-ADC7-4F3B517282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B7E7265A-76F4-4589-846A-DBD6DFA7E1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5ABA32DB-7A57-44C1-BB9F-96AF60A61A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EE787D0B-C200-4511-A9E4-B4239559D0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1335ED39-852E-4BFB-A481-139857A5BA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2B933134-A202-4660-AA16-966206A2CA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0" name="直線コネクタ 309">
          <a:extLst>
            <a:ext uri="{FF2B5EF4-FFF2-40B4-BE49-F238E27FC236}">
              <a16:creationId xmlns:a16="http://schemas.microsoft.com/office/drawing/2014/main" id="{41790B88-708C-476C-A0F7-ADFC3AFA5D6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1" name="テキスト ボックス 310">
          <a:extLst>
            <a:ext uri="{FF2B5EF4-FFF2-40B4-BE49-F238E27FC236}">
              <a16:creationId xmlns:a16="http://schemas.microsoft.com/office/drawing/2014/main" id="{604B1CAA-39B5-4446-A622-05269EECA9F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2" name="直線コネクタ 311">
          <a:extLst>
            <a:ext uri="{FF2B5EF4-FFF2-40B4-BE49-F238E27FC236}">
              <a16:creationId xmlns:a16="http://schemas.microsoft.com/office/drawing/2014/main" id="{41450D96-0BF0-4C8F-9958-BDA5EDC1DDB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3" name="テキスト ボックス 312">
          <a:extLst>
            <a:ext uri="{FF2B5EF4-FFF2-40B4-BE49-F238E27FC236}">
              <a16:creationId xmlns:a16="http://schemas.microsoft.com/office/drawing/2014/main" id="{96AC106F-D40C-4403-8D95-61E3FAF2AE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a:extLst>
            <a:ext uri="{FF2B5EF4-FFF2-40B4-BE49-F238E27FC236}">
              <a16:creationId xmlns:a16="http://schemas.microsoft.com/office/drawing/2014/main" id="{5FC42B9D-78EE-4579-8B64-580542DB5E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5" name="テキスト ボックス 314">
          <a:extLst>
            <a:ext uri="{FF2B5EF4-FFF2-40B4-BE49-F238E27FC236}">
              <a16:creationId xmlns:a16="http://schemas.microsoft.com/office/drawing/2014/main" id="{2E6AFB93-6388-46E4-B540-C79156BCAC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6" name="直線コネクタ 315">
          <a:extLst>
            <a:ext uri="{FF2B5EF4-FFF2-40B4-BE49-F238E27FC236}">
              <a16:creationId xmlns:a16="http://schemas.microsoft.com/office/drawing/2014/main" id="{3AB16812-7F35-4A45-B1EF-8D3CEF4AEC0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7" name="テキスト ボックス 316">
          <a:extLst>
            <a:ext uri="{FF2B5EF4-FFF2-40B4-BE49-F238E27FC236}">
              <a16:creationId xmlns:a16="http://schemas.microsoft.com/office/drawing/2014/main" id="{0513219B-C49B-476A-9538-DCBEF4BFAEE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8" name="直線コネクタ 317">
          <a:extLst>
            <a:ext uri="{FF2B5EF4-FFF2-40B4-BE49-F238E27FC236}">
              <a16:creationId xmlns:a16="http://schemas.microsoft.com/office/drawing/2014/main" id="{5D83C306-A8D8-43E4-9CEA-32FEB12A431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9" name="テキスト ボックス 318">
          <a:extLst>
            <a:ext uri="{FF2B5EF4-FFF2-40B4-BE49-F238E27FC236}">
              <a16:creationId xmlns:a16="http://schemas.microsoft.com/office/drawing/2014/main" id="{16B7B2DF-354E-41F4-92A3-BCA43989C6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755C52F7-0EB7-4B23-AF3A-BA42CEDE4F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7FA8B325-F907-41A4-B7BD-13A40511F22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6FA93F4C-5A6A-4151-A250-6CCA0E152B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23" name="直線コネクタ 322">
          <a:extLst>
            <a:ext uri="{FF2B5EF4-FFF2-40B4-BE49-F238E27FC236}">
              <a16:creationId xmlns:a16="http://schemas.microsoft.com/office/drawing/2014/main" id="{6FE51CFD-6FB1-4C2D-AAB8-81B8020217F0}"/>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24" name="【公営住宅】&#10;一人当たり面積最小値テキスト">
          <a:extLst>
            <a:ext uri="{FF2B5EF4-FFF2-40B4-BE49-F238E27FC236}">
              <a16:creationId xmlns:a16="http://schemas.microsoft.com/office/drawing/2014/main" id="{C6ED09ED-AA6C-418B-B6E2-A8A9BA3713B2}"/>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25" name="直線コネクタ 324">
          <a:extLst>
            <a:ext uri="{FF2B5EF4-FFF2-40B4-BE49-F238E27FC236}">
              <a16:creationId xmlns:a16="http://schemas.microsoft.com/office/drawing/2014/main" id="{7EFE289A-E65C-49D1-8D58-C1C98E11CF3E}"/>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26" name="【公営住宅】&#10;一人当たり面積最大値テキスト">
          <a:extLst>
            <a:ext uri="{FF2B5EF4-FFF2-40B4-BE49-F238E27FC236}">
              <a16:creationId xmlns:a16="http://schemas.microsoft.com/office/drawing/2014/main" id="{DC293395-8FAD-4F45-A188-88299A044AEE}"/>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27" name="直線コネクタ 326">
          <a:extLst>
            <a:ext uri="{FF2B5EF4-FFF2-40B4-BE49-F238E27FC236}">
              <a16:creationId xmlns:a16="http://schemas.microsoft.com/office/drawing/2014/main" id="{0DB1D6CA-CB66-457B-8238-31E55E6A6C3E}"/>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28" name="【公営住宅】&#10;一人当たり面積平均値テキスト">
          <a:extLst>
            <a:ext uri="{FF2B5EF4-FFF2-40B4-BE49-F238E27FC236}">
              <a16:creationId xmlns:a16="http://schemas.microsoft.com/office/drawing/2014/main" id="{07E0E987-6EB2-49BE-B9D2-78D70AF75253}"/>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29" name="フローチャート: 判断 328">
          <a:extLst>
            <a:ext uri="{FF2B5EF4-FFF2-40B4-BE49-F238E27FC236}">
              <a16:creationId xmlns:a16="http://schemas.microsoft.com/office/drawing/2014/main" id="{4146E032-B7CC-48D9-A09B-4FBF06E8D34E}"/>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30" name="フローチャート: 判断 329">
          <a:extLst>
            <a:ext uri="{FF2B5EF4-FFF2-40B4-BE49-F238E27FC236}">
              <a16:creationId xmlns:a16="http://schemas.microsoft.com/office/drawing/2014/main" id="{E67A4B9B-54C4-43AB-8571-4D757A318863}"/>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31" name="フローチャート: 判断 330">
          <a:extLst>
            <a:ext uri="{FF2B5EF4-FFF2-40B4-BE49-F238E27FC236}">
              <a16:creationId xmlns:a16="http://schemas.microsoft.com/office/drawing/2014/main" id="{4B35A052-AEC9-4129-B032-481AC91ED1DA}"/>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32" name="フローチャート: 判断 331">
          <a:extLst>
            <a:ext uri="{FF2B5EF4-FFF2-40B4-BE49-F238E27FC236}">
              <a16:creationId xmlns:a16="http://schemas.microsoft.com/office/drawing/2014/main" id="{6EF0FD8B-D8A1-4B4A-96BA-3CC021ADA1A2}"/>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33" name="フローチャート: 判断 332">
          <a:extLst>
            <a:ext uri="{FF2B5EF4-FFF2-40B4-BE49-F238E27FC236}">
              <a16:creationId xmlns:a16="http://schemas.microsoft.com/office/drawing/2014/main" id="{D5A153AD-D5FE-4554-A68A-4D3D3E5AC36B}"/>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701773B0-62EF-420A-80BD-9959276BBB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9AECF89C-DCFE-4F1C-B4B3-840FCEC4BC8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B5202069-7656-417C-94C4-0CD1D8EA5D2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47112E52-7B2D-43F0-A48A-99D39C689A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A4889126-5E4B-4A6F-B092-726845F92A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38354</xdr:rowOff>
    </xdr:from>
    <xdr:to>
      <xdr:col>55</xdr:col>
      <xdr:colOff>50800</xdr:colOff>
      <xdr:row>83</xdr:row>
      <xdr:rowOff>139954</xdr:rowOff>
    </xdr:to>
    <xdr:sp macro="" textlink="">
      <xdr:nvSpPr>
        <xdr:cNvPr id="339" name="楕円 338">
          <a:extLst>
            <a:ext uri="{FF2B5EF4-FFF2-40B4-BE49-F238E27FC236}">
              <a16:creationId xmlns:a16="http://schemas.microsoft.com/office/drawing/2014/main" id="{3AC59F73-38EF-4317-841E-47CA6C27078F}"/>
            </a:ext>
          </a:extLst>
        </xdr:cNvPr>
        <xdr:cNvSpPr/>
      </xdr:nvSpPr>
      <xdr:spPr>
        <a:xfrm>
          <a:off x="10426700" y="142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61231</xdr:rowOff>
    </xdr:from>
    <xdr:ext cx="469744" cy="259045"/>
    <xdr:sp macro="" textlink="">
      <xdr:nvSpPr>
        <xdr:cNvPr id="340" name="【公営住宅】&#10;一人当たり面積該当値テキスト">
          <a:extLst>
            <a:ext uri="{FF2B5EF4-FFF2-40B4-BE49-F238E27FC236}">
              <a16:creationId xmlns:a16="http://schemas.microsoft.com/office/drawing/2014/main" id="{C8E50D16-6F69-4741-9BE5-E383AEAAA651}"/>
            </a:ext>
          </a:extLst>
        </xdr:cNvPr>
        <xdr:cNvSpPr txBox="1"/>
      </xdr:nvSpPr>
      <xdr:spPr>
        <a:xfrm>
          <a:off x="10515600" y="1412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51879</xdr:rowOff>
    </xdr:from>
    <xdr:to>
      <xdr:col>50</xdr:col>
      <xdr:colOff>165100</xdr:colOff>
      <xdr:row>83</xdr:row>
      <xdr:rowOff>153479</xdr:rowOff>
    </xdr:to>
    <xdr:sp macro="" textlink="">
      <xdr:nvSpPr>
        <xdr:cNvPr id="341" name="楕円 340">
          <a:extLst>
            <a:ext uri="{FF2B5EF4-FFF2-40B4-BE49-F238E27FC236}">
              <a16:creationId xmlns:a16="http://schemas.microsoft.com/office/drawing/2014/main" id="{0F0C0D2B-22FC-434F-839A-30C04988DADD}"/>
            </a:ext>
          </a:extLst>
        </xdr:cNvPr>
        <xdr:cNvSpPr/>
      </xdr:nvSpPr>
      <xdr:spPr>
        <a:xfrm>
          <a:off x="9588500" y="1428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89154</xdr:rowOff>
    </xdr:from>
    <xdr:to>
      <xdr:col>55</xdr:col>
      <xdr:colOff>0</xdr:colOff>
      <xdr:row>83</xdr:row>
      <xdr:rowOff>102679</xdr:rowOff>
    </xdr:to>
    <xdr:cxnSp macro="">
      <xdr:nvCxnSpPr>
        <xdr:cNvPr id="342" name="直線コネクタ 341">
          <a:extLst>
            <a:ext uri="{FF2B5EF4-FFF2-40B4-BE49-F238E27FC236}">
              <a16:creationId xmlns:a16="http://schemas.microsoft.com/office/drawing/2014/main" id="{C2E29C2F-AA22-416F-8292-7FC7AEE450EE}"/>
            </a:ext>
          </a:extLst>
        </xdr:cNvPr>
        <xdr:cNvCxnSpPr/>
      </xdr:nvCxnSpPr>
      <xdr:spPr>
        <a:xfrm flipV="1">
          <a:off x="9639300" y="14319504"/>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57975</xdr:rowOff>
    </xdr:from>
    <xdr:to>
      <xdr:col>41</xdr:col>
      <xdr:colOff>101600</xdr:colOff>
      <xdr:row>83</xdr:row>
      <xdr:rowOff>159575</xdr:rowOff>
    </xdr:to>
    <xdr:sp macro="" textlink="">
      <xdr:nvSpPr>
        <xdr:cNvPr id="343" name="楕円 342">
          <a:extLst>
            <a:ext uri="{FF2B5EF4-FFF2-40B4-BE49-F238E27FC236}">
              <a16:creationId xmlns:a16="http://schemas.microsoft.com/office/drawing/2014/main" id="{5EB79C18-5803-46E5-9AE6-FD48137A9003}"/>
            </a:ext>
          </a:extLst>
        </xdr:cNvPr>
        <xdr:cNvSpPr/>
      </xdr:nvSpPr>
      <xdr:spPr>
        <a:xfrm>
          <a:off x="7810500" y="142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58738</xdr:rowOff>
    </xdr:from>
    <xdr:to>
      <xdr:col>36</xdr:col>
      <xdr:colOff>165100</xdr:colOff>
      <xdr:row>83</xdr:row>
      <xdr:rowOff>160338</xdr:rowOff>
    </xdr:to>
    <xdr:sp macro="" textlink="">
      <xdr:nvSpPr>
        <xdr:cNvPr id="344" name="楕円 343">
          <a:extLst>
            <a:ext uri="{FF2B5EF4-FFF2-40B4-BE49-F238E27FC236}">
              <a16:creationId xmlns:a16="http://schemas.microsoft.com/office/drawing/2014/main" id="{4CC95395-E38F-41CA-BBC6-2CDFBBF21BDA}"/>
            </a:ext>
          </a:extLst>
        </xdr:cNvPr>
        <xdr:cNvSpPr/>
      </xdr:nvSpPr>
      <xdr:spPr>
        <a:xfrm>
          <a:off x="6921500" y="14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108775</xdr:rowOff>
    </xdr:from>
    <xdr:to>
      <xdr:col>41</xdr:col>
      <xdr:colOff>50800</xdr:colOff>
      <xdr:row>83</xdr:row>
      <xdr:rowOff>109538</xdr:rowOff>
    </xdr:to>
    <xdr:cxnSp macro="">
      <xdr:nvCxnSpPr>
        <xdr:cNvPr id="345" name="直線コネクタ 344">
          <a:extLst>
            <a:ext uri="{FF2B5EF4-FFF2-40B4-BE49-F238E27FC236}">
              <a16:creationId xmlns:a16="http://schemas.microsoft.com/office/drawing/2014/main" id="{39AA13ED-3FAA-4770-8C86-589D850B64B0}"/>
            </a:ext>
          </a:extLst>
        </xdr:cNvPr>
        <xdr:cNvCxnSpPr/>
      </xdr:nvCxnSpPr>
      <xdr:spPr>
        <a:xfrm flipV="1">
          <a:off x="6972300" y="1433912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46" name="n_1aveValue【公営住宅】&#10;一人当たり面積">
          <a:extLst>
            <a:ext uri="{FF2B5EF4-FFF2-40B4-BE49-F238E27FC236}">
              <a16:creationId xmlns:a16="http://schemas.microsoft.com/office/drawing/2014/main" id="{73FD201F-A6B0-4AEA-89D3-45A43B3D8BBA}"/>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47" name="n_2aveValue【公営住宅】&#10;一人当たり面積">
          <a:extLst>
            <a:ext uri="{FF2B5EF4-FFF2-40B4-BE49-F238E27FC236}">
              <a16:creationId xmlns:a16="http://schemas.microsoft.com/office/drawing/2014/main" id="{7D349162-01EB-4DA9-9D4B-67BF30626DCB}"/>
            </a:ext>
          </a:extLst>
        </xdr:cNvPr>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48" name="n_3aveValue【公営住宅】&#10;一人当たり面積">
          <a:extLst>
            <a:ext uri="{FF2B5EF4-FFF2-40B4-BE49-F238E27FC236}">
              <a16:creationId xmlns:a16="http://schemas.microsoft.com/office/drawing/2014/main" id="{F8CEBDDB-03DB-4744-BBB5-F41BB3A0B519}"/>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49" name="n_4aveValue【公営住宅】&#10;一人当たり面積">
          <a:extLst>
            <a:ext uri="{FF2B5EF4-FFF2-40B4-BE49-F238E27FC236}">
              <a16:creationId xmlns:a16="http://schemas.microsoft.com/office/drawing/2014/main" id="{64AAA621-901A-4C82-B4D8-88E3A60456EE}"/>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170006</xdr:rowOff>
    </xdr:from>
    <xdr:ext cx="469744" cy="259045"/>
    <xdr:sp macro="" textlink="">
      <xdr:nvSpPr>
        <xdr:cNvPr id="350" name="n_1mainValue【公営住宅】&#10;一人当たり面積">
          <a:extLst>
            <a:ext uri="{FF2B5EF4-FFF2-40B4-BE49-F238E27FC236}">
              <a16:creationId xmlns:a16="http://schemas.microsoft.com/office/drawing/2014/main" id="{48044B7F-049C-4F34-A34D-A9EA013114A3}"/>
            </a:ext>
          </a:extLst>
        </xdr:cNvPr>
        <xdr:cNvSpPr txBox="1"/>
      </xdr:nvSpPr>
      <xdr:spPr>
        <a:xfrm>
          <a:off x="9391727" y="1405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4652</xdr:rowOff>
    </xdr:from>
    <xdr:ext cx="469744" cy="259045"/>
    <xdr:sp macro="" textlink="">
      <xdr:nvSpPr>
        <xdr:cNvPr id="351" name="n_3mainValue【公営住宅】&#10;一人当たり面積">
          <a:extLst>
            <a:ext uri="{FF2B5EF4-FFF2-40B4-BE49-F238E27FC236}">
              <a16:creationId xmlns:a16="http://schemas.microsoft.com/office/drawing/2014/main" id="{69825814-797B-4274-B4F2-B9F6B11389A5}"/>
            </a:ext>
          </a:extLst>
        </xdr:cNvPr>
        <xdr:cNvSpPr txBox="1"/>
      </xdr:nvSpPr>
      <xdr:spPr>
        <a:xfrm>
          <a:off x="7626427" y="1406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5415</xdr:rowOff>
    </xdr:from>
    <xdr:ext cx="469744" cy="259045"/>
    <xdr:sp macro="" textlink="">
      <xdr:nvSpPr>
        <xdr:cNvPr id="352" name="n_4mainValue【公営住宅】&#10;一人当たり面積">
          <a:extLst>
            <a:ext uri="{FF2B5EF4-FFF2-40B4-BE49-F238E27FC236}">
              <a16:creationId xmlns:a16="http://schemas.microsoft.com/office/drawing/2014/main" id="{3FB48D35-D194-4575-8352-CA45A0FA52E3}"/>
            </a:ext>
          </a:extLst>
        </xdr:cNvPr>
        <xdr:cNvSpPr txBox="1"/>
      </xdr:nvSpPr>
      <xdr:spPr>
        <a:xfrm>
          <a:off x="6737427" y="14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724D30A8-6432-4EC4-BCFF-EEBB6C1E8A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4838E9A4-38E5-44A9-B782-23A5C156D2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67BFEEE3-15CA-4039-8EF9-8E0E9BE97F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56A66AD6-E8C9-4697-A336-A14FF304D9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A5187590-C4C5-487D-A1BF-16631BA02F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E1F8EA53-0382-4136-B499-83A819BB92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5AC48E36-B6ED-40E6-A53C-6E6D79D0B41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9D2D1D2D-9D85-4D3F-85A9-513B8F5757C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4607CD0E-27D2-4446-919D-FDB323CC3EC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9744F1AA-CE48-4AA3-A58B-65AEAA4FF7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a:extLst>
            <a:ext uri="{FF2B5EF4-FFF2-40B4-BE49-F238E27FC236}">
              <a16:creationId xmlns:a16="http://schemas.microsoft.com/office/drawing/2014/main" id="{D81B13E4-EB96-44EF-AE52-3859F0348AD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4" name="直線コネクタ 363">
          <a:extLst>
            <a:ext uri="{FF2B5EF4-FFF2-40B4-BE49-F238E27FC236}">
              <a16:creationId xmlns:a16="http://schemas.microsoft.com/office/drawing/2014/main" id="{601EB525-8B70-4725-ADE9-2A38BE4FFA9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5" name="テキスト ボックス 364">
          <a:extLst>
            <a:ext uri="{FF2B5EF4-FFF2-40B4-BE49-F238E27FC236}">
              <a16:creationId xmlns:a16="http://schemas.microsoft.com/office/drawing/2014/main" id="{1231493C-D8E3-4EF9-B021-E0B594775C2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6" name="直線コネクタ 365">
          <a:extLst>
            <a:ext uri="{FF2B5EF4-FFF2-40B4-BE49-F238E27FC236}">
              <a16:creationId xmlns:a16="http://schemas.microsoft.com/office/drawing/2014/main" id="{1A51E1AF-7B62-4F03-890D-71D24A3F3DD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7" name="テキスト ボックス 366">
          <a:extLst>
            <a:ext uri="{FF2B5EF4-FFF2-40B4-BE49-F238E27FC236}">
              <a16:creationId xmlns:a16="http://schemas.microsoft.com/office/drawing/2014/main" id="{F1D38AC8-70D0-42A6-9B36-AA2D6CA6181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8" name="直線コネクタ 367">
          <a:extLst>
            <a:ext uri="{FF2B5EF4-FFF2-40B4-BE49-F238E27FC236}">
              <a16:creationId xmlns:a16="http://schemas.microsoft.com/office/drawing/2014/main" id="{B8F059EA-FE4B-4A7D-A258-C6F90B7A99A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9" name="テキスト ボックス 368">
          <a:extLst>
            <a:ext uri="{FF2B5EF4-FFF2-40B4-BE49-F238E27FC236}">
              <a16:creationId xmlns:a16="http://schemas.microsoft.com/office/drawing/2014/main" id="{916C0499-D940-4349-9EDD-1D78A676277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0" name="直線コネクタ 369">
          <a:extLst>
            <a:ext uri="{FF2B5EF4-FFF2-40B4-BE49-F238E27FC236}">
              <a16:creationId xmlns:a16="http://schemas.microsoft.com/office/drawing/2014/main" id="{73B0AB8C-5D2A-4910-90DB-25AC35FD209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1" name="テキスト ボックス 370">
          <a:extLst>
            <a:ext uri="{FF2B5EF4-FFF2-40B4-BE49-F238E27FC236}">
              <a16:creationId xmlns:a16="http://schemas.microsoft.com/office/drawing/2014/main" id="{A51B7252-87CB-4F24-84CF-C31DBCDB9D9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2" name="直線コネクタ 371">
          <a:extLst>
            <a:ext uri="{FF2B5EF4-FFF2-40B4-BE49-F238E27FC236}">
              <a16:creationId xmlns:a16="http://schemas.microsoft.com/office/drawing/2014/main" id="{7F03BCA9-A880-4909-8026-9DBDBDDF099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3" name="テキスト ボックス 372">
          <a:extLst>
            <a:ext uri="{FF2B5EF4-FFF2-40B4-BE49-F238E27FC236}">
              <a16:creationId xmlns:a16="http://schemas.microsoft.com/office/drawing/2014/main" id="{173C9ACA-C0D5-4DE6-9797-7426A8A6223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a:extLst>
            <a:ext uri="{FF2B5EF4-FFF2-40B4-BE49-F238E27FC236}">
              <a16:creationId xmlns:a16="http://schemas.microsoft.com/office/drawing/2014/main" id="{C7C4585D-4891-46A7-8E7C-B3E0EC5134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5" name="テキスト ボックス 374">
          <a:extLst>
            <a:ext uri="{FF2B5EF4-FFF2-40B4-BE49-F238E27FC236}">
              <a16:creationId xmlns:a16="http://schemas.microsoft.com/office/drawing/2014/main" id="{33CC2547-546E-47AD-92F7-9C0D1181CDF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6" name="【港湾・漁港】&#10;有形固定資産減価償却率グラフ枠">
          <a:extLst>
            <a:ext uri="{FF2B5EF4-FFF2-40B4-BE49-F238E27FC236}">
              <a16:creationId xmlns:a16="http://schemas.microsoft.com/office/drawing/2014/main" id="{CBDCBC14-1CC7-4F76-ADEE-482E2060F97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377" name="直線コネクタ 376">
          <a:extLst>
            <a:ext uri="{FF2B5EF4-FFF2-40B4-BE49-F238E27FC236}">
              <a16:creationId xmlns:a16="http://schemas.microsoft.com/office/drawing/2014/main" id="{B6585640-54E9-4A6A-9FB5-6727C6E9C235}"/>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78" name="【港湾・漁港】&#10;有形固定資産減価償却率最小値テキスト">
          <a:extLst>
            <a:ext uri="{FF2B5EF4-FFF2-40B4-BE49-F238E27FC236}">
              <a16:creationId xmlns:a16="http://schemas.microsoft.com/office/drawing/2014/main" id="{3855BA7F-4F83-40AE-9BE8-3F5A4A23E3B7}"/>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79" name="直線コネクタ 378">
          <a:extLst>
            <a:ext uri="{FF2B5EF4-FFF2-40B4-BE49-F238E27FC236}">
              <a16:creationId xmlns:a16="http://schemas.microsoft.com/office/drawing/2014/main" id="{09E122E1-6644-42A1-8FC5-E79786743221}"/>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380" name="【港湾・漁港】&#10;有形固定資産減価償却率最大値テキスト">
          <a:extLst>
            <a:ext uri="{FF2B5EF4-FFF2-40B4-BE49-F238E27FC236}">
              <a16:creationId xmlns:a16="http://schemas.microsoft.com/office/drawing/2014/main" id="{5156CA49-4802-490F-804F-595748A461A3}"/>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381" name="直線コネクタ 380">
          <a:extLst>
            <a:ext uri="{FF2B5EF4-FFF2-40B4-BE49-F238E27FC236}">
              <a16:creationId xmlns:a16="http://schemas.microsoft.com/office/drawing/2014/main" id="{DED3A9FD-670F-481F-BE4E-6E297493094B}"/>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382" name="【港湾・漁港】&#10;有形固定資産減価償却率平均値テキスト">
          <a:extLst>
            <a:ext uri="{FF2B5EF4-FFF2-40B4-BE49-F238E27FC236}">
              <a16:creationId xmlns:a16="http://schemas.microsoft.com/office/drawing/2014/main" id="{8474050F-F6E8-4D80-AF3B-352EBA996064}"/>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83" name="フローチャート: 判断 382">
          <a:extLst>
            <a:ext uri="{FF2B5EF4-FFF2-40B4-BE49-F238E27FC236}">
              <a16:creationId xmlns:a16="http://schemas.microsoft.com/office/drawing/2014/main" id="{10523F98-5C4E-42FA-B945-14FFEBD5DC04}"/>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384" name="フローチャート: 判断 383">
          <a:extLst>
            <a:ext uri="{FF2B5EF4-FFF2-40B4-BE49-F238E27FC236}">
              <a16:creationId xmlns:a16="http://schemas.microsoft.com/office/drawing/2014/main" id="{7EE1FE7F-4370-4543-9325-D005B0768E48}"/>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85" name="フローチャート: 判断 384">
          <a:extLst>
            <a:ext uri="{FF2B5EF4-FFF2-40B4-BE49-F238E27FC236}">
              <a16:creationId xmlns:a16="http://schemas.microsoft.com/office/drawing/2014/main" id="{21A3CF78-42F6-4F7A-A76F-BE5154ECE0C7}"/>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86" name="フローチャート: 判断 385">
          <a:extLst>
            <a:ext uri="{FF2B5EF4-FFF2-40B4-BE49-F238E27FC236}">
              <a16:creationId xmlns:a16="http://schemas.microsoft.com/office/drawing/2014/main" id="{78DEE487-B2AD-48DE-8204-B9E452A81150}"/>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87" name="フローチャート: 判断 386">
          <a:extLst>
            <a:ext uri="{FF2B5EF4-FFF2-40B4-BE49-F238E27FC236}">
              <a16:creationId xmlns:a16="http://schemas.microsoft.com/office/drawing/2014/main" id="{C368D165-ACAE-4E40-8296-EE4B82593B69}"/>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4A306EB9-4FAF-4663-BACB-4F942A1952C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9390D46B-FDEE-48BC-8C2A-DC96FBCFA8F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51BA7FD-8F2B-4DB1-A535-9D932C6085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721717E5-BBB9-4AC7-A446-6732B84426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FF156B6C-8B24-4D04-8094-E56430CB898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42545</xdr:rowOff>
    </xdr:from>
    <xdr:to>
      <xdr:col>24</xdr:col>
      <xdr:colOff>114300</xdr:colOff>
      <xdr:row>101</xdr:row>
      <xdr:rowOff>144145</xdr:rowOff>
    </xdr:to>
    <xdr:sp macro="" textlink="">
      <xdr:nvSpPr>
        <xdr:cNvPr id="393" name="楕円 392">
          <a:extLst>
            <a:ext uri="{FF2B5EF4-FFF2-40B4-BE49-F238E27FC236}">
              <a16:creationId xmlns:a16="http://schemas.microsoft.com/office/drawing/2014/main" id="{AA16817A-7D81-4534-9FE1-847C1DB8140D}"/>
            </a:ext>
          </a:extLst>
        </xdr:cNvPr>
        <xdr:cNvSpPr/>
      </xdr:nvSpPr>
      <xdr:spPr>
        <a:xfrm>
          <a:off x="45847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128922</xdr:rowOff>
    </xdr:from>
    <xdr:ext cx="405111" cy="259045"/>
    <xdr:sp macro="" textlink="">
      <xdr:nvSpPr>
        <xdr:cNvPr id="394" name="【港湾・漁港】&#10;有形固定資産減価償却率該当値テキスト">
          <a:extLst>
            <a:ext uri="{FF2B5EF4-FFF2-40B4-BE49-F238E27FC236}">
              <a16:creationId xmlns:a16="http://schemas.microsoft.com/office/drawing/2014/main" id="{A917D705-78F7-4BFA-B14A-7C67549DE490}"/>
            </a:ext>
          </a:extLst>
        </xdr:cNvPr>
        <xdr:cNvSpPr txBox="1"/>
      </xdr:nvSpPr>
      <xdr:spPr>
        <a:xfrm>
          <a:off x="4673600" y="1727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4445</xdr:rowOff>
    </xdr:from>
    <xdr:to>
      <xdr:col>20</xdr:col>
      <xdr:colOff>38100</xdr:colOff>
      <xdr:row>101</xdr:row>
      <xdr:rowOff>106045</xdr:rowOff>
    </xdr:to>
    <xdr:sp macro="" textlink="">
      <xdr:nvSpPr>
        <xdr:cNvPr id="395" name="楕円 394">
          <a:extLst>
            <a:ext uri="{FF2B5EF4-FFF2-40B4-BE49-F238E27FC236}">
              <a16:creationId xmlns:a16="http://schemas.microsoft.com/office/drawing/2014/main" id="{40D45C0A-59F9-4547-ABB2-691FCC679A44}"/>
            </a:ext>
          </a:extLst>
        </xdr:cNvPr>
        <xdr:cNvSpPr/>
      </xdr:nvSpPr>
      <xdr:spPr>
        <a:xfrm>
          <a:off x="37465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55245</xdr:rowOff>
    </xdr:from>
    <xdr:to>
      <xdr:col>24</xdr:col>
      <xdr:colOff>63500</xdr:colOff>
      <xdr:row>101</xdr:row>
      <xdr:rowOff>93345</xdr:rowOff>
    </xdr:to>
    <xdr:cxnSp macro="">
      <xdr:nvCxnSpPr>
        <xdr:cNvPr id="396" name="直線コネクタ 395">
          <a:extLst>
            <a:ext uri="{FF2B5EF4-FFF2-40B4-BE49-F238E27FC236}">
              <a16:creationId xmlns:a16="http://schemas.microsoft.com/office/drawing/2014/main" id="{5D408DD3-309E-4C80-AD26-BE869D09C0AE}"/>
            </a:ext>
          </a:extLst>
        </xdr:cNvPr>
        <xdr:cNvCxnSpPr/>
      </xdr:nvCxnSpPr>
      <xdr:spPr>
        <a:xfrm>
          <a:off x="3797300" y="173716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118745</xdr:rowOff>
    </xdr:from>
    <xdr:to>
      <xdr:col>10</xdr:col>
      <xdr:colOff>165100</xdr:colOff>
      <xdr:row>101</xdr:row>
      <xdr:rowOff>48895</xdr:rowOff>
    </xdr:to>
    <xdr:sp macro="" textlink="">
      <xdr:nvSpPr>
        <xdr:cNvPr id="397" name="楕円 396">
          <a:extLst>
            <a:ext uri="{FF2B5EF4-FFF2-40B4-BE49-F238E27FC236}">
              <a16:creationId xmlns:a16="http://schemas.microsoft.com/office/drawing/2014/main" id="{68950FF4-B6CD-457C-9328-158F0F2477E0}"/>
            </a:ext>
          </a:extLst>
        </xdr:cNvPr>
        <xdr:cNvSpPr/>
      </xdr:nvSpPr>
      <xdr:spPr>
        <a:xfrm>
          <a:off x="1968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93980</xdr:rowOff>
    </xdr:from>
    <xdr:to>
      <xdr:col>6</xdr:col>
      <xdr:colOff>38100</xdr:colOff>
      <xdr:row>101</xdr:row>
      <xdr:rowOff>24130</xdr:rowOff>
    </xdr:to>
    <xdr:sp macro="" textlink="">
      <xdr:nvSpPr>
        <xdr:cNvPr id="398" name="楕円 397">
          <a:extLst>
            <a:ext uri="{FF2B5EF4-FFF2-40B4-BE49-F238E27FC236}">
              <a16:creationId xmlns:a16="http://schemas.microsoft.com/office/drawing/2014/main" id="{E1A69FAA-3810-408B-A83E-549E74E82EA3}"/>
            </a:ext>
          </a:extLst>
        </xdr:cNvPr>
        <xdr:cNvSpPr/>
      </xdr:nvSpPr>
      <xdr:spPr>
        <a:xfrm>
          <a:off x="1079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144780</xdr:rowOff>
    </xdr:from>
    <xdr:to>
      <xdr:col>10</xdr:col>
      <xdr:colOff>114300</xdr:colOff>
      <xdr:row>100</xdr:row>
      <xdr:rowOff>169545</xdr:rowOff>
    </xdr:to>
    <xdr:cxnSp macro="">
      <xdr:nvCxnSpPr>
        <xdr:cNvPr id="399" name="直線コネクタ 398">
          <a:extLst>
            <a:ext uri="{FF2B5EF4-FFF2-40B4-BE49-F238E27FC236}">
              <a16:creationId xmlns:a16="http://schemas.microsoft.com/office/drawing/2014/main" id="{82074757-498D-41AA-954A-B0EA6BA9AFD5}"/>
            </a:ext>
          </a:extLst>
        </xdr:cNvPr>
        <xdr:cNvCxnSpPr/>
      </xdr:nvCxnSpPr>
      <xdr:spPr>
        <a:xfrm>
          <a:off x="1130300" y="17289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00" name="n_1aveValue【港湾・漁港】&#10;有形固定資産減価償却率">
          <a:extLst>
            <a:ext uri="{FF2B5EF4-FFF2-40B4-BE49-F238E27FC236}">
              <a16:creationId xmlns:a16="http://schemas.microsoft.com/office/drawing/2014/main" id="{776E5D88-3DAE-4529-A97A-9CA6A95FC913}"/>
            </a:ext>
          </a:extLst>
        </xdr:cNvPr>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01" name="n_2aveValue【港湾・漁港】&#10;有形固定資産減価償却率">
          <a:extLst>
            <a:ext uri="{FF2B5EF4-FFF2-40B4-BE49-F238E27FC236}">
              <a16:creationId xmlns:a16="http://schemas.microsoft.com/office/drawing/2014/main" id="{AC8BC726-5F12-49AD-BB2C-808F54660389}"/>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402" name="n_3aveValue【港湾・漁港】&#10;有形固定資産減価償却率">
          <a:extLst>
            <a:ext uri="{FF2B5EF4-FFF2-40B4-BE49-F238E27FC236}">
              <a16:creationId xmlns:a16="http://schemas.microsoft.com/office/drawing/2014/main" id="{1E011075-ACE1-4B6C-9B87-C12518EBC67D}"/>
            </a:ext>
          </a:extLst>
        </xdr:cNvPr>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03" name="n_4aveValue【港湾・漁港】&#10;有形固定資産減価償却率">
          <a:extLst>
            <a:ext uri="{FF2B5EF4-FFF2-40B4-BE49-F238E27FC236}">
              <a16:creationId xmlns:a16="http://schemas.microsoft.com/office/drawing/2014/main" id="{264793D4-DFE8-4F63-8B09-FCF8F6F0C0D6}"/>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122572</xdr:rowOff>
    </xdr:from>
    <xdr:ext cx="405111" cy="259045"/>
    <xdr:sp macro="" textlink="">
      <xdr:nvSpPr>
        <xdr:cNvPr id="404" name="n_1mainValue【港湾・漁港】&#10;有形固定資産減価償却率">
          <a:extLst>
            <a:ext uri="{FF2B5EF4-FFF2-40B4-BE49-F238E27FC236}">
              <a16:creationId xmlns:a16="http://schemas.microsoft.com/office/drawing/2014/main" id="{50BFD60B-0ED0-433A-A83E-DBDD943B6CDB}"/>
            </a:ext>
          </a:extLst>
        </xdr:cNvPr>
        <xdr:cNvSpPr txBox="1"/>
      </xdr:nvSpPr>
      <xdr:spPr>
        <a:xfrm>
          <a:off x="35820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65422</xdr:rowOff>
    </xdr:from>
    <xdr:ext cx="405111" cy="259045"/>
    <xdr:sp macro="" textlink="">
      <xdr:nvSpPr>
        <xdr:cNvPr id="405" name="n_3mainValue【港湾・漁港】&#10;有形固定資産減価償却率">
          <a:extLst>
            <a:ext uri="{FF2B5EF4-FFF2-40B4-BE49-F238E27FC236}">
              <a16:creationId xmlns:a16="http://schemas.microsoft.com/office/drawing/2014/main" id="{22E38E81-A080-4F3A-9A4F-9C77BA0EBEAB}"/>
            </a:ext>
          </a:extLst>
        </xdr:cNvPr>
        <xdr:cNvSpPr txBox="1"/>
      </xdr:nvSpPr>
      <xdr:spPr>
        <a:xfrm>
          <a:off x="1816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40657</xdr:rowOff>
    </xdr:from>
    <xdr:ext cx="405111" cy="259045"/>
    <xdr:sp macro="" textlink="">
      <xdr:nvSpPr>
        <xdr:cNvPr id="406" name="n_4mainValue【港湾・漁港】&#10;有形固定資産減価償却率">
          <a:extLst>
            <a:ext uri="{FF2B5EF4-FFF2-40B4-BE49-F238E27FC236}">
              <a16:creationId xmlns:a16="http://schemas.microsoft.com/office/drawing/2014/main" id="{D7578E2C-4D60-46EF-A891-3669F0770AB3}"/>
            </a:ext>
          </a:extLst>
        </xdr:cNvPr>
        <xdr:cNvSpPr txBox="1"/>
      </xdr:nvSpPr>
      <xdr:spPr>
        <a:xfrm>
          <a:off x="927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a:extLst>
            <a:ext uri="{FF2B5EF4-FFF2-40B4-BE49-F238E27FC236}">
              <a16:creationId xmlns:a16="http://schemas.microsoft.com/office/drawing/2014/main" id="{AB5EC310-1BC9-40A3-A6C2-E85AC0352C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a:extLst>
            <a:ext uri="{FF2B5EF4-FFF2-40B4-BE49-F238E27FC236}">
              <a16:creationId xmlns:a16="http://schemas.microsoft.com/office/drawing/2014/main" id="{AD5804BD-E637-427C-BE7E-E543B58628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a:extLst>
            <a:ext uri="{FF2B5EF4-FFF2-40B4-BE49-F238E27FC236}">
              <a16:creationId xmlns:a16="http://schemas.microsoft.com/office/drawing/2014/main" id="{AF785BB8-3D23-4ED4-BAFC-C2EE4E0D1B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a:extLst>
            <a:ext uri="{FF2B5EF4-FFF2-40B4-BE49-F238E27FC236}">
              <a16:creationId xmlns:a16="http://schemas.microsoft.com/office/drawing/2014/main" id="{63D69489-F653-4B26-9B67-CFD2CC3290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a:extLst>
            <a:ext uri="{FF2B5EF4-FFF2-40B4-BE49-F238E27FC236}">
              <a16:creationId xmlns:a16="http://schemas.microsoft.com/office/drawing/2014/main" id="{14F111E2-4EDC-4A5D-891C-D85FE7D464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a:extLst>
            <a:ext uri="{FF2B5EF4-FFF2-40B4-BE49-F238E27FC236}">
              <a16:creationId xmlns:a16="http://schemas.microsoft.com/office/drawing/2014/main" id="{A72160E2-946F-48B9-A98F-89E3C8C24F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a:extLst>
            <a:ext uri="{FF2B5EF4-FFF2-40B4-BE49-F238E27FC236}">
              <a16:creationId xmlns:a16="http://schemas.microsoft.com/office/drawing/2014/main" id="{18D4AE5A-DE11-45D2-B438-BDB7AD6093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a:extLst>
            <a:ext uri="{FF2B5EF4-FFF2-40B4-BE49-F238E27FC236}">
              <a16:creationId xmlns:a16="http://schemas.microsoft.com/office/drawing/2014/main" id="{0A01A553-69EF-4CE4-82CC-2A978F5AB61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a:extLst>
            <a:ext uri="{FF2B5EF4-FFF2-40B4-BE49-F238E27FC236}">
              <a16:creationId xmlns:a16="http://schemas.microsoft.com/office/drawing/2014/main" id="{8552E5F5-DE69-4E52-8778-A7C8920C50F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a:extLst>
            <a:ext uri="{FF2B5EF4-FFF2-40B4-BE49-F238E27FC236}">
              <a16:creationId xmlns:a16="http://schemas.microsoft.com/office/drawing/2014/main" id="{15688AC3-D2BF-4BD0-9D4B-DE50DB77FA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7" name="直線コネクタ 416">
          <a:extLst>
            <a:ext uri="{FF2B5EF4-FFF2-40B4-BE49-F238E27FC236}">
              <a16:creationId xmlns:a16="http://schemas.microsoft.com/office/drawing/2014/main" id="{F4F990C1-B47B-4C9F-95B9-6659CA71774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8" name="テキスト ボックス 417">
          <a:extLst>
            <a:ext uri="{FF2B5EF4-FFF2-40B4-BE49-F238E27FC236}">
              <a16:creationId xmlns:a16="http://schemas.microsoft.com/office/drawing/2014/main" id="{E80BDA46-1717-40CA-BA4B-2BA68E77FD4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9" name="直線コネクタ 418">
          <a:extLst>
            <a:ext uri="{FF2B5EF4-FFF2-40B4-BE49-F238E27FC236}">
              <a16:creationId xmlns:a16="http://schemas.microsoft.com/office/drawing/2014/main" id="{58164366-B418-4D6D-A82D-C48A1BCAA25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0" name="テキスト ボックス 419">
          <a:extLst>
            <a:ext uri="{FF2B5EF4-FFF2-40B4-BE49-F238E27FC236}">
              <a16:creationId xmlns:a16="http://schemas.microsoft.com/office/drawing/2014/main" id="{4EB12240-AC74-432E-AEAA-9CCD3CAFE2F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1" name="直線コネクタ 420">
          <a:extLst>
            <a:ext uri="{FF2B5EF4-FFF2-40B4-BE49-F238E27FC236}">
              <a16:creationId xmlns:a16="http://schemas.microsoft.com/office/drawing/2014/main" id="{0A7D4188-F614-4234-AE81-94AE5D444A3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2" name="テキスト ボックス 421">
          <a:extLst>
            <a:ext uri="{FF2B5EF4-FFF2-40B4-BE49-F238E27FC236}">
              <a16:creationId xmlns:a16="http://schemas.microsoft.com/office/drawing/2014/main" id="{5062BF09-DB17-4E68-9EC5-29E74173B14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3" name="直線コネクタ 422">
          <a:extLst>
            <a:ext uri="{FF2B5EF4-FFF2-40B4-BE49-F238E27FC236}">
              <a16:creationId xmlns:a16="http://schemas.microsoft.com/office/drawing/2014/main" id="{8F62F93D-D0B6-44CE-9569-4CF37732522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4" name="テキスト ボックス 423">
          <a:extLst>
            <a:ext uri="{FF2B5EF4-FFF2-40B4-BE49-F238E27FC236}">
              <a16:creationId xmlns:a16="http://schemas.microsoft.com/office/drawing/2014/main" id="{70A824B1-3B08-4C1C-96CE-8E3F30B94AB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C15B1A3A-E708-469E-8895-31C5564847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6" name="テキスト ボックス 425">
          <a:extLst>
            <a:ext uri="{FF2B5EF4-FFF2-40B4-BE49-F238E27FC236}">
              <a16:creationId xmlns:a16="http://schemas.microsoft.com/office/drawing/2014/main" id="{522AF5A4-C055-42F6-BE97-34B0916FEAD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港湾・漁港】&#10;一人当たり有形固定資産（償却資産）額グラフ枠">
          <a:extLst>
            <a:ext uri="{FF2B5EF4-FFF2-40B4-BE49-F238E27FC236}">
              <a16:creationId xmlns:a16="http://schemas.microsoft.com/office/drawing/2014/main" id="{4D102273-C10B-4542-BF05-74FC9A8D58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28" name="直線コネクタ 427">
          <a:extLst>
            <a:ext uri="{FF2B5EF4-FFF2-40B4-BE49-F238E27FC236}">
              <a16:creationId xmlns:a16="http://schemas.microsoft.com/office/drawing/2014/main" id="{DFE41789-FA22-4836-82F9-8366D3785E34}"/>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29" name="【港湾・漁港】&#10;一人当たり有形固定資産（償却資産）額最小値テキスト">
          <a:extLst>
            <a:ext uri="{FF2B5EF4-FFF2-40B4-BE49-F238E27FC236}">
              <a16:creationId xmlns:a16="http://schemas.microsoft.com/office/drawing/2014/main" id="{C0DE930A-9CAB-49A1-9038-DB5345C5E68F}"/>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30" name="直線コネクタ 429">
          <a:extLst>
            <a:ext uri="{FF2B5EF4-FFF2-40B4-BE49-F238E27FC236}">
              <a16:creationId xmlns:a16="http://schemas.microsoft.com/office/drawing/2014/main" id="{A11453AA-5C7C-4AEB-A574-AAB9BB3734DE}"/>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31" name="【港湾・漁港】&#10;一人当たり有形固定資産（償却資産）額最大値テキスト">
          <a:extLst>
            <a:ext uri="{FF2B5EF4-FFF2-40B4-BE49-F238E27FC236}">
              <a16:creationId xmlns:a16="http://schemas.microsoft.com/office/drawing/2014/main" id="{6F7A6BB3-2645-455D-B274-5DA3ACFD543A}"/>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32" name="直線コネクタ 431">
          <a:extLst>
            <a:ext uri="{FF2B5EF4-FFF2-40B4-BE49-F238E27FC236}">
              <a16:creationId xmlns:a16="http://schemas.microsoft.com/office/drawing/2014/main" id="{BA2E1F32-E6C3-4658-B1AE-1E48B9457FC0}"/>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167708</xdr:rowOff>
    </xdr:from>
    <xdr:ext cx="599010" cy="259045"/>
    <xdr:sp macro="" textlink="">
      <xdr:nvSpPr>
        <xdr:cNvPr id="433" name="【港湾・漁港】&#10;一人当たり有形固定資産（償却資産）額平均値テキスト">
          <a:extLst>
            <a:ext uri="{FF2B5EF4-FFF2-40B4-BE49-F238E27FC236}">
              <a16:creationId xmlns:a16="http://schemas.microsoft.com/office/drawing/2014/main" id="{76B2ED52-0708-4BA9-A1C7-2DBFB6ABE097}"/>
            </a:ext>
          </a:extLst>
        </xdr:cNvPr>
        <xdr:cNvSpPr txBox="1"/>
      </xdr:nvSpPr>
      <xdr:spPr>
        <a:xfrm>
          <a:off x="10515600" y="18169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34" name="フローチャート: 判断 433">
          <a:extLst>
            <a:ext uri="{FF2B5EF4-FFF2-40B4-BE49-F238E27FC236}">
              <a16:creationId xmlns:a16="http://schemas.microsoft.com/office/drawing/2014/main" id="{C341976A-9CC6-4C97-8AFB-48C4C7F2CB10}"/>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35" name="フローチャート: 判断 434">
          <a:extLst>
            <a:ext uri="{FF2B5EF4-FFF2-40B4-BE49-F238E27FC236}">
              <a16:creationId xmlns:a16="http://schemas.microsoft.com/office/drawing/2014/main" id="{591DEF8B-2859-4DD8-89F9-3D213C62C7E3}"/>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103428</xdr:rowOff>
    </xdr:from>
    <xdr:to>
      <xdr:col>46</xdr:col>
      <xdr:colOff>38100</xdr:colOff>
      <xdr:row>107</xdr:row>
      <xdr:rowOff>33578</xdr:rowOff>
    </xdr:to>
    <xdr:sp macro="" textlink="">
      <xdr:nvSpPr>
        <xdr:cNvPr id="436" name="フローチャート: 判断 435">
          <a:extLst>
            <a:ext uri="{FF2B5EF4-FFF2-40B4-BE49-F238E27FC236}">
              <a16:creationId xmlns:a16="http://schemas.microsoft.com/office/drawing/2014/main" id="{2AD4F4F4-DFB1-415D-AC69-1E809A02EB31}"/>
            </a:ext>
          </a:extLst>
        </xdr:cNvPr>
        <xdr:cNvSpPr/>
      </xdr:nvSpPr>
      <xdr:spPr>
        <a:xfrm>
          <a:off x="8699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106491</xdr:rowOff>
    </xdr:from>
    <xdr:to>
      <xdr:col>41</xdr:col>
      <xdr:colOff>101600</xdr:colOff>
      <xdr:row>107</xdr:row>
      <xdr:rowOff>36641</xdr:rowOff>
    </xdr:to>
    <xdr:sp macro="" textlink="">
      <xdr:nvSpPr>
        <xdr:cNvPr id="437" name="フローチャート: 判断 436">
          <a:extLst>
            <a:ext uri="{FF2B5EF4-FFF2-40B4-BE49-F238E27FC236}">
              <a16:creationId xmlns:a16="http://schemas.microsoft.com/office/drawing/2014/main" id="{B5A071AA-D1F2-49DB-838B-7F4B65083D69}"/>
            </a:ext>
          </a:extLst>
        </xdr:cNvPr>
        <xdr:cNvSpPr/>
      </xdr:nvSpPr>
      <xdr:spPr>
        <a:xfrm>
          <a:off x="7810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108950</xdr:rowOff>
    </xdr:from>
    <xdr:to>
      <xdr:col>36</xdr:col>
      <xdr:colOff>165100</xdr:colOff>
      <xdr:row>107</xdr:row>
      <xdr:rowOff>39100</xdr:rowOff>
    </xdr:to>
    <xdr:sp macro="" textlink="">
      <xdr:nvSpPr>
        <xdr:cNvPr id="438" name="フローチャート: 判断 437">
          <a:extLst>
            <a:ext uri="{FF2B5EF4-FFF2-40B4-BE49-F238E27FC236}">
              <a16:creationId xmlns:a16="http://schemas.microsoft.com/office/drawing/2014/main" id="{058B5EC4-5234-4C7B-A3EF-13884385B6A8}"/>
            </a:ext>
          </a:extLst>
        </xdr:cNvPr>
        <xdr:cNvSpPr/>
      </xdr:nvSpPr>
      <xdr:spPr>
        <a:xfrm>
          <a:off x="6921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6CE06E2F-F39C-4564-AC10-6B4F54032C9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42925B8F-6964-472B-B37B-8DCA1681CAD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79F4E43B-3F76-4343-B2AF-852BDB9AB49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2AD96118-4DF1-490B-AFE2-C8CB00FEC4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8DDCAE39-5D78-49A0-BA9E-B0653E51277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81335</xdr:rowOff>
    </xdr:from>
    <xdr:to>
      <xdr:col>55</xdr:col>
      <xdr:colOff>50800</xdr:colOff>
      <xdr:row>108</xdr:row>
      <xdr:rowOff>11485</xdr:rowOff>
    </xdr:to>
    <xdr:sp macro="" textlink="">
      <xdr:nvSpPr>
        <xdr:cNvPr id="444" name="楕円 443">
          <a:extLst>
            <a:ext uri="{FF2B5EF4-FFF2-40B4-BE49-F238E27FC236}">
              <a16:creationId xmlns:a16="http://schemas.microsoft.com/office/drawing/2014/main" id="{60BF87DE-7E4B-4A3B-A8DA-C7C2F4540FFA}"/>
            </a:ext>
          </a:extLst>
        </xdr:cNvPr>
        <xdr:cNvSpPr/>
      </xdr:nvSpPr>
      <xdr:spPr>
        <a:xfrm>
          <a:off x="10426700" y="184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167712</xdr:rowOff>
    </xdr:from>
    <xdr:ext cx="599010" cy="259045"/>
    <xdr:sp macro="" textlink="">
      <xdr:nvSpPr>
        <xdr:cNvPr id="445" name="【港湾・漁港】&#10;一人当たり有形固定資産（償却資産）額該当値テキスト">
          <a:extLst>
            <a:ext uri="{FF2B5EF4-FFF2-40B4-BE49-F238E27FC236}">
              <a16:creationId xmlns:a16="http://schemas.microsoft.com/office/drawing/2014/main" id="{B2E0DB2A-220B-44E9-83D6-2897A68B5061}"/>
            </a:ext>
          </a:extLst>
        </xdr:cNvPr>
        <xdr:cNvSpPr txBox="1"/>
      </xdr:nvSpPr>
      <xdr:spPr>
        <a:xfrm>
          <a:off x="10515600" y="1834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83353</xdr:rowOff>
    </xdr:from>
    <xdr:to>
      <xdr:col>50</xdr:col>
      <xdr:colOff>165100</xdr:colOff>
      <xdr:row>108</xdr:row>
      <xdr:rowOff>13503</xdr:rowOff>
    </xdr:to>
    <xdr:sp macro="" textlink="">
      <xdr:nvSpPr>
        <xdr:cNvPr id="446" name="楕円 445">
          <a:extLst>
            <a:ext uri="{FF2B5EF4-FFF2-40B4-BE49-F238E27FC236}">
              <a16:creationId xmlns:a16="http://schemas.microsoft.com/office/drawing/2014/main" id="{1A25C42D-6EDA-4A2D-B8DB-CA7A1DA7FC01}"/>
            </a:ext>
          </a:extLst>
        </xdr:cNvPr>
        <xdr:cNvSpPr/>
      </xdr:nvSpPr>
      <xdr:spPr>
        <a:xfrm>
          <a:off x="9588500" y="184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132135</xdr:rowOff>
    </xdr:from>
    <xdr:to>
      <xdr:col>55</xdr:col>
      <xdr:colOff>0</xdr:colOff>
      <xdr:row>107</xdr:row>
      <xdr:rowOff>134153</xdr:rowOff>
    </xdr:to>
    <xdr:cxnSp macro="">
      <xdr:nvCxnSpPr>
        <xdr:cNvPr id="447" name="直線コネクタ 446">
          <a:extLst>
            <a:ext uri="{FF2B5EF4-FFF2-40B4-BE49-F238E27FC236}">
              <a16:creationId xmlns:a16="http://schemas.microsoft.com/office/drawing/2014/main" id="{9ED2C918-7091-4A3A-B564-EDEBC28D85D5}"/>
            </a:ext>
          </a:extLst>
        </xdr:cNvPr>
        <xdr:cNvCxnSpPr/>
      </xdr:nvCxnSpPr>
      <xdr:spPr>
        <a:xfrm flipV="1">
          <a:off x="9639300" y="18477285"/>
          <a:ext cx="8382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89469</xdr:rowOff>
    </xdr:from>
    <xdr:to>
      <xdr:col>41</xdr:col>
      <xdr:colOff>101600</xdr:colOff>
      <xdr:row>108</xdr:row>
      <xdr:rowOff>19619</xdr:rowOff>
    </xdr:to>
    <xdr:sp macro="" textlink="">
      <xdr:nvSpPr>
        <xdr:cNvPr id="448" name="楕円 447">
          <a:extLst>
            <a:ext uri="{FF2B5EF4-FFF2-40B4-BE49-F238E27FC236}">
              <a16:creationId xmlns:a16="http://schemas.microsoft.com/office/drawing/2014/main" id="{D48FE004-2268-4A98-8BE3-89E2038EA047}"/>
            </a:ext>
          </a:extLst>
        </xdr:cNvPr>
        <xdr:cNvSpPr/>
      </xdr:nvSpPr>
      <xdr:spPr>
        <a:xfrm>
          <a:off x="7810500" y="184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92334</xdr:rowOff>
    </xdr:from>
    <xdr:to>
      <xdr:col>36</xdr:col>
      <xdr:colOff>165100</xdr:colOff>
      <xdr:row>108</xdr:row>
      <xdr:rowOff>22484</xdr:rowOff>
    </xdr:to>
    <xdr:sp macro="" textlink="">
      <xdr:nvSpPr>
        <xdr:cNvPr id="449" name="楕円 448">
          <a:extLst>
            <a:ext uri="{FF2B5EF4-FFF2-40B4-BE49-F238E27FC236}">
              <a16:creationId xmlns:a16="http://schemas.microsoft.com/office/drawing/2014/main" id="{4CBBB39F-4D1F-4B11-858E-B24B29199EE8}"/>
            </a:ext>
          </a:extLst>
        </xdr:cNvPr>
        <xdr:cNvSpPr/>
      </xdr:nvSpPr>
      <xdr:spPr>
        <a:xfrm>
          <a:off x="6921500" y="184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140269</xdr:rowOff>
    </xdr:from>
    <xdr:to>
      <xdr:col>41</xdr:col>
      <xdr:colOff>50800</xdr:colOff>
      <xdr:row>107</xdr:row>
      <xdr:rowOff>143134</xdr:rowOff>
    </xdr:to>
    <xdr:cxnSp macro="">
      <xdr:nvCxnSpPr>
        <xdr:cNvPr id="450" name="直線コネクタ 449">
          <a:extLst>
            <a:ext uri="{FF2B5EF4-FFF2-40B4-BE49-F238E27FC236}">
              <a16:creationId xmlns:a16="http://schemas.microsoft.com/office/drawing/2014/main" id="{B8B698F0-4E32-497A-9D8D-F2C922FC913F}"/>
            </a:ext>
          </a:extLst>
        </xdr:cNvPr>
        <xdr:cNvCxnSpPr/>
      </xdr:nvCxnSpPr>
      <xdr:spPr>
        <a:xfrm flipV="1">
          <a:off x="6972300" y="18485419"/>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89535</xdr:rowOff>
    </xdr:from>
    <xdr:ext cx="599010" cy="259045"/>
    <xdr:sp macro="" textlink="">
      <xdr:nvSpPr>
        <xdr:cNvPr id="451" name="n_1aveValue【港湾・漁港】&#10;一人当たり有形固定資産（償却資産）額">
          <a:extLst>
            <a:ext uri="{FF2B5EF4-FFF2-40B4-BE49-F238E27FC236}">
              <a16:creationId xmlns:a16="http://schemas.microsoft.com/office/drawing/2014/main" id="{EB61E244-73BB-4860-B14B-AF96B9D32284}"/>
            </a:ext>
          </a:extLst>
        </xdr:cNvPr>
        <xdr:cNvSpPr txBox="1"/>
      </xdr:nvSpPr>
      <xdr:spPr>
        <a:xfrm>
          <a:off x="93270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50105</xdr:rowOff>
    </xdr:from>
    <xdr:ext cx="599010" cy="259045"/>
    <xdr:sp macro="" textlink="">
      <xdr:nvSpPr>
        <xdr:cNvPr id="452" name="n_2aveValue【港湾・漁港】&#10;一人当たり有形固定資産（償却資産）額">
          <a:extLst>
            <a:ext uri="{FF2B5EF4-FFF2-40B4-BE49-F238E27FC236}">
              <a16:creationId xmlns:a16="http://schemas.microsoft.com/office/drawing/2014/main" id="{A6D4455E-2727-4B2E-9724-37321F5DD44A}"/>
            </a:ext>
          </a:extLst>
        </xdr:cNvPr>
        <xdr:cNvSpPr txBox="1"/>
      </xdr:nvSpPr>
      <xdr:spPr>
        <a:xfrm>
          <a:off x="8450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53168</xdr:rowOff>
    </xdr:from>
    <xdr:ext cx="599010" cy="259045"/>
    <xdr:sp macro="" textlink="">
      <xdr:nvSpPr>
        <xdr:cNvPr id="453" name="n_3aveValue【港湾・漁港】&#10;一人当たり有形固定資産（償却資産）額">
          <a:extLst>
            <a:ext uri="{FF2B5EF4-FFF2-40B4-BE49-F238E27FC236}">
              <a16:creationId xmlns:a16="http://schemas.microsoft.com/office/drawing/2014/main" id="{D47DC61A-6D62-40C5-9DF0-E51384ECC0D2}"/>
            </a:ext>
          </a:extLst>
        </xdr:cNvPr>
        <xdr:cNvSpPr txBox="1"/>
      </xdr:nvSpPr>
      <xdr:spPr>
        <a:xfrm>
          <a:off x="7561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55627</xdr:rowOff>
    </xdr:from>
    <xdr:ext cx="599010" cy="259045"/>
    <xdr:sp macro="" textlink="">
      <xdr:nvSpPr>
        <xdr:cNvPr id="454" name="n_4aveValue【港湾・漁港】&#10;一人当たり有形固定資産（償却資産）額">
          <a:extLst>
            <a:ext uri="{FF2B5EF4-FFF2-40B4-BE49-F238E27FC236}">
              <a16:creationId xmlns:a16="http://schemas.microsoft.com/office/drawing/2014/main" id="{B47808ED-7D42-4005-AE53-D89501DDD272}"/>
            </a:ext>
          </a:extLst>
        </xdr:cNvPr>
        <xdr:cNvSpPr txBox="1"/>
      </xdr:nvSpPr>
      <xdr:spPr>
        <a:xfrm>
          <a:off x="6672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4630</xdr:rowOff>
    </xdr:from>
    <xdr:ext cx="599010" cy="259045"/>
    <xdr:sp macro="" textlink="">
      <xdr:nvSpPr>
        <xdr:cNvPr id="455" name="n_1mainValue【港湾・漁港】&#10;一人当たり有形固定資産（償却資産）額">
          <a:extLst>
            <a:ext uri="{FF2B5EF4-FFF2-40B4-BE49-F238E27FC236}">
              <a16:creationId xmlns:a16="http://schemas.microsoft.com/office/drawing/2014/main" id="{FD797FF5-4820-47E5-9D1A-CC3BFB6A43B8}"/>
            </a:ext>
          </a:extLst>
        </xdr:cNvPr>
        <xdr:cNvSpPr txBox="1"/>
      </xdr:nvSpPr>
      <xdr:spPr>
        <a:xfrm>
          <a:off x="9327095" y="1852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10746</xdr:rowOff>
    </xdr:from>
    <xdr:ext cx="599010" cy="259045"/>
    <xdr:sp macro="" textlink="">
      <xdr:nvSpPr>
        <xdr:cNvPr id="456" name="n_3mainValue【港湾・漁港】&#10;一人当たり有形固定資産（償却資産）額">
          <a:extLst>
            <a:ext uri="{FF2B5EF4-FFF2-40B4-BE49-F238E27FC236}">
              <a16:creationId xmlns:a16="http://schemas.microsoft.com/office/drawing/2014/main" id="{CBE8C1AC-D9E6-446B-9BC4-FC3D1F999DDA}"/>
            </a:ext>
          </a:extLst>
        </xdr:cNvPr>
        <xdr:cNvSpPr txBox="1"/>
      </xdr:nvSpPr>
      <xdr:spPr>
        <a:xfrm>
          <a:off x="7561795" y="18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13611</xdr:rowOff>
    </xdr:from>
    <xdr:ext cx="599010" cy="259045"/>
    <xdr:sp macro="" textlink="">
      <xdr:nvSpPr>
        <xdr:cNvPr id="457" name="n_4mainValue【港湾・漁港】&#10;一人当たり有形固定資産（償却資産）額">
          <a:extLst>
            <a:ext uri="{FF2B5EF4-FFF2-40B4-BE49-F238E27FC236}">
              <a16:creationId xmlns:a16="http://schemas.microsoft.com/office/drawing/2014/main" id="{4F0C10E6-4601-415B-B5AC-22D42B28E9B8}"/>
            </a:ext>
          </a:extLst>
        </xdr:cNvPr>
        <xdr:cNvSpPr txBox="1"/>
      </xdr:nvSpPr>
      <xdr:spPr>
        <a:xfrm>
          <a:off x="6672795" y="1853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8" name="正方形/長方形 457">
          <a:extLst>
            <a:ext uri="{FF2B5EF4-FFF2-40B4-BE49-F238E27FC236}">
              <a16:creationId xmlns:a16="http://schemas.microsoft.com/office/drawing/2014/main" id="{82AC5329-0A55-46EA-AB31-15680E023E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9" name="正方形/長方形 458">
          <a:extLst>
            <a:ext uri="{FF2B5EF4-FFF2-40B4-BE49-F238E27FC236}">
              <a16:creationId xmlns:a16="http://schemas.microsoft.com/office/drawing/2014/main" id="{80F0789B-8D9E-4A44-BD34-57A76D90FB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0" name="正方形/長方形 459">
          <a:extLst>
            <a:ext uri="{FF2B5EF4-FFF2-40B4-BE49-F238E27FC236}">
              <a16:creationId xmlns:a16="http://schemas.microsoft.com/office/drawing/2014/main" id="{51C09C6F-9B56-438D-8FE9-215E3B3CF5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1" name="正方形/長方形 460">
          <a:extLst>
            <a:ext uri="{FF2B5EF4-FFF2-40B4-BE49-F238E27FC236}">
              <a16:creationId xmlns:a16="http://schemas.microsoft.com/office/drawing/2014/main" id="{F6688991-0AD3-4C27-854F-5C14C7D59C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2" name="正方形/長方形 461">
          <a:extLst>
            <a:ext uri="{FF2B5EF4-FFF2-40B4-BE49-F238E27FC236}">
              <a16:creationId xmlns:a16="http://schemas.microsoft.com/office/drawing/2014/main" id="{33D18AB8-B39F-499B-B54E-BE72E712DE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3" name="正方形/長方形 462">
          <a:extLst>
            <a:ext uri="{FF2B5EF4-FFF2-40B4-BE49-F238E27FC236}">
              <a16:creationId xmlns:a16="http://schemas.microsoft.com/office/drawing/2014/main" id="{0615685E-E22E-4343-95F1-0A18769720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4" name="正方形/長方形 463">
          <a:extLst>
            <a:ext uri="{FF2B5EF4-FFF2-40B4-BE49-F238E27FC236}">
              <a16:creationId xmlns:a16="http://schemas.microsoft.com/office/drawing/2014/main" id="{D83F2B61-A989-42AD-B628-E6B15A0BA2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正方形/長方形 464">
          <a:extLst>
            <a:ext uri="{FF2B5EF4-FFF2-40B4-BE49-F238E27FC236}">
              <a16:creationId xmlns:a16="http://schemas.microsoft.com/office/drawing/2014/main" id="{420A69FD-7910-4C91-B646-F84D413DE46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a:extLst>
            <a:ext uri="{FF2B5EF4-FFF2-40B4-BE49-F238E27FC236}">
              <a16:creationId xmlns:a16="http://schemas.microsoft.com/office/drawing/2014/main" id="{53F3CABB-5018-4242-9C78-E653DDB1F0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a:extLst>
            <a:ext uri="{FF2B5EF4-FFF2-40B4-BE49-F238E27FC236}">
              <a16:creationId xmlns:a16="http://schemas.microsoft.com/office/drawing/2014/main" id="{3DE6EC91-1B05-43E7-ACD5-464AB53F50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a:extLst>
            <a:ext uri="{FF2B5EF4-FFF2-40B4-BE49-F238E27FC236}">
              <a16:creationId xmlns:a16="http://schemas.microsoft.com/office/drawing/2014/main" id="{46F5EB22-8AF0-43F9-8E5E-82F5666F5D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a:extLst>
            <a:ext uri="{FF2B5EF4-FFF2-40B4-BE49-F238E27FC236}">
              <a16:creationId xmlns:a16="http://schemas.microsoft.com/office/drawing/2014/main" id="{9C2CC39B-B501-4F94-A2FA-EE902F75C7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a:extLst>
            <a:ext uri="{FF2B5EF4-FFF2-40B4-BE49-F238E27FC236}">
              <a16:creationId xmlns:a16="http://schemas.microsoft.com/office/drawing/2014/main" id="{A16D6A84-0DC1-4BC3-8C26-FCB30CE702E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a:extLst>
            <a:ext uri="{FF2B5EF4-FFF2-40B4-BE49-F238E27FC236}">
              <a16:creationId xmlns:a16="http://schemas.microsoft.com/office/drawing/2014/main" id="{B05843E5-E747-4F7E-B9CA-5F768438967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a:extLst>
            <a:ext uri="{FF2B5EF4-FFF2-40B4-BE49-F238E27FC236}">
              <a16:creationId xmlns:a16="http://schemas.microsoft.com/office/drawing/2014/main" id="{4516B045-BE3E-4DD6-BD2F-DC06AA8114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a:extLst>
            <a:ext uri="{FF2B5EF4-FFF2-40B4-BE49-F238E27FC236}">
              <a16:creationId xmlns:a16="http://schemas.microsoft.com/office/drawing/2014/main" id="{902C9A57-9E80-4850-A6BE-8FC1EF9D7EC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a:extLst>
            <a:ext uri="{FF2B5EF4-FFF2-40B4-BE49-F238E27FC236}">
              <a16:creationId xmlns:a16="http://schemas.microsoft.com/office/drawing/2014/main" id="{815F89E5-E7E1-4043-9E45-78820EFCF0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a:extLst>
            <a:ext uri="{FF2B5EF4-FFF2-40B4-BE49-F238E27FC236}">
              <a16:creationId xmlns:a16="http://schemas.microsoft.com/office/drawing/2014/main" id="{5A74D882-612E-49F9-925F-B29EE2E49CA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a:extLst>
            <a:ext uri="{FF2B5EF4-FFF2-40B4-BE49-F238E27FC236}">
              <a16:creationId xmlns:a16="http://schemas.microsoft.com/office/drawing/2014/main" id="{F9336004-DDEE-4F5B-BA78-DD5D59BB41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a:extLst>
            <a:ext uri="{FF2B5EF4-FFF2-40B4-BE49-F238E27FC236}">
              <a16:creationId xmlns:a16="http://schemas.microsoft.com/office/drawing/2014/main" id="{92E00C13-BFB5-48BE-8C0D-5C184F6A20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a:extLst>
            <a:ext uri="{FF2B5EF4-FFF2-40B4-BE49-F238E27FC236}">
              <a16:creationId xmlns:a16="http://schemas.microsoft.com/office/drawing/2014/main" id="{86151129-242C-4F43-96FF-301342D91B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a:extLst>
            <a:ext uri="{FF2B5EF4-FFF2-40B4-BE49-F238E27FC236}">
              <a16:creationId xmlns:a16="http://schemas.microsoft.com/office/drawing/2014/main" id="{210E2598-2CCC-4C5A-A168-8550F3E345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a:extLst>
            <a:ext uri="{FF2B5EF4-FFF2-40B4-BE49-F238E27FC236}">
              <a16:creationId xmlns:a16="http://schemas.microsoft.com/office/drawing/2014/main" id="{3619E05A-81E4-441B-A2C0-288AB96272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a:extLst>
            <a:ext uri="{FF2B5EF4-FFF2-40B4-BE49-F238E27FC236}">
              <a16:creationId xmlns:a16="http://schemas.microsoft.com/office/drawing/2014/main" id="{F7113C97-166E-4169-83F2-ACD0CC5E4D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a:extLst>
            <a:ext uri="{FF2B5EF4-FFF2-40B4-BE49-F238E27FC236}">
              <a16:creationId xmlns:a16="http://schemas.microsoft.com/office/drawing/2014/main" id="{97FFF763-4EAF-42EC-92AB-DC947F9EBA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a:extLst>
            <a:ext uri="{FF2B5EF4-FFF2-40B4-BE49-F238E27FC236}">
              <a16:creationId xmlns:a16="http://schemas.microsoft.com/office/drawing/2014/main" id="{523241B1-54F5-4862-8575-0D2F5C5006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4" name="テキスト ボックス 483">
          <a:extLst>
            <a:ext uri="{FF2B5EF4-FFF2-40B4-BE49-F238E27FC236}">
              <a16:creationId xmlns:a16="http://schemas.microsoft.com/office/drawing/2014/main" id="{05CA9C8E-6FAB-4D26-BA54-1331F298B8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a:extLst>
            <a:ext uri="{FF2B5EF4-FFF2-40B4-BE49-F238E27FC236}">
              <a16:creationId xmlns:a16="http://schemas.microsoft.com/office/drawing/2014/main" id="{9843F1E0-1FF1-4008-B9FD-8CEA6872760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6" name="テキスト ボックス 485">
          <a:extLst>
            <a:ext uri="{FF2B5EF4-FFF2-40B4-BE49-F238E27FC236}">
              <a16:creationId xmlns:a16="http://schemas.microsoft.com/office/drawing/2014/main" id="{A85FFE5A-B2C2-422A-88E6-98AFFBE21EC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a:extLst>
            <a:ext uri="{FF2B5EF4-FFF2-40B4-BE49-F238E27FC236}">
              <a16:creationId xmlns:a16="http://schemas.microsoft.com/office/drawing/2014/main" id="{A75F16CA-B14B-4072-B131-24C6D6852EF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a:extLst>
            <a:ext uri="{FF2B5EF4-FFF2-40B4-BE49-F238E27FC236}">
              <a16:creationId xmlns:a16="http://schemas.microsoft.com/office/drawing/2014/main" id="{9A3EBAFF-B023-4197-B7D1-FE2E84C2008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a:extLst>
            <a:ext uri="{FF2B5EF4-FFF2-40B4-BE49-F238E27FC236}">
              <a16:creationId xmlns:a16="http://schemas.microsoft.com/office/drawing/2014/main" id="{B666FA5E-E213-4149-8AEC-481EEC4048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a:extLst>
            <a:ext uri="{FF2B5EF4-FFF2-40B4-BE49-F238E27FC236}">
              <a16:creationId xmlns:a16="http://schemas.microsoft.com/office/drawing/2014/main" id="{816A08EF-2322-4A84-8C97-61386A2A34F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a:extLst>
            <a:ext uri="{FF2B5EF4-FFF2-40B4-BE49-F238E27FC236}">
              <a16:creationId xmlns:a16="http://schemas.microsoft.com/office/drawing/2014/main" id="{F3D119CE-1970-4E7D-8602-C5E00E6E306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a:extLst>
            <a:ext uri="{FF2B5EF4-FFF2-40B4-BE49-F238E27FC236}">
              <a16:creationId xmlns:a16="http://schemas.microsoft.com/office/drawing/2014/main" id="{8DF317CB-AFF4-48D2-BF7C-DE5489B00C3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a:extLst>
            <a:ext uri="{FF2B5EF4-FFF2-40B4-BE49-F238E27FC236}">
              <a16:creationId xmlns:a16="http://schemas.microsoft.com/office/drawing/2014/main" id="{8CA1FEF0-58BA-4B50-8098-E1FAF1A3EB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4" name="テキスト ボックス 493">
          <a:extLst>
            <a:ext uri="{FF2B5EF4-FFF2-40B4-BE49-F238E27FC236}">
              <a16:creationId xmlns:a16="http://schemas.microsoft.com/office/drawing/2014/main" id="{1027E9FB-7E68-4D64-B737-6E162901DBD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a:extLst>
            <a:ext uri="{FF2B5EF4-FFF2-40B4-BE49-F238E27FC236}">
              <a16:creationId xmlns:a16="http://schemas.microsoft.com/office/drawing/2014/main" id="{7787EEB5-E1F3-4E1B-B712-1022D2A28E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6" name="テキスト ボックス 495">
          <a:extLst>
            <a:ext uri="{FF2B5EF4-FFF2-40B4-BE49-F238E27FC236}">
              <a16:creationId xmlns:a16="http://schemas.microsoft.com/office/drawing/2014/main" id="{7BAD1D58-5058-433A-AB13-9EA856FAD4A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a:extLst>
            <a:ext uri="{FF2B5EF4-FFF2-40B4-BE49-F238E27FC236}">
              <a16:creationId xmlns:a16="http://schemas.microsoft.com/office/drawing/2014/main" id="{E71C9467-AF74-4FFA-8D82-FC10E53668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498" name="直線コネクタ 497">
          <a:extLst>
            <a:ext uri="{FF2B5EF4-FFF2-40B4-BE49-F238E27FC236}">
              <a16:creationId xmlns:a16="http://schemas.microsoft.com/office/drawing/2014/main" id="{02DC92E1-06C4-4456-8E29-E4D473B6603C}"/>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99" name="【学校施設】&#10;有形固定資産減価償却率最小値テキスト">
          <a:extLst>
            <a:ext uri="{FF2B5EF4-FFF2-40B4-BE49-F238E27FC236}">
              <a16:creationId xmlns:a16="http://schemas.microsoft.com/office/drawing/2014/main" id="{6E054E1E-B7B8-4448-981C-0CE73DB8FE56}"/>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00" name="直線コネクタ 499">
          <a:extLst>
            <a:ext uri="{FF2B5EF4-FFF2-40B4-BE49-F238E27FC236}">
              <a16:creationId xmlns:a16="http://schemas.microsoft.com/office/drawing/2014/main" id="{773F6A93-85D1-45C2-8BB1-B5B2A6E67E4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01" name="【学校施設】&#10;有形固定資産減価償却率最大値テキスト">
          <a:extLst>
            <a:ext uri="{FF2B5EF4-FFF2-40B4-BE49-F238E27FC236}">
              <a16:creationId xmlns:a16="http://schemas.microsoft.com/office/drawing/2014/main" id="{810BF6FE-64EB-4902-A4F1-F51034EC9F02}"/>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02" name="直線コネクタ 501">
          <a:extLst>
            <a:ext uri="{FF2B5EF4-FFF2-40B4-BE49-F238E27FC236}">
              <a16:creationId xmlns:a16="http://schemas.microsoft.com/office/drawing/2014/main" id="{7FAD1137-E439-4EFC-8C94-B069DA0706A2}"/>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03" name="【学校施設】&#10;有形固定資産減価償却率平均値テキスト">
          <a:extLst>
            <a:ext uri="{FF2B5EF4-FFF2-40B4-BE49-F238E27FC236}">
              <a16:creationId xmlns:a16="http://schemas.microsoft.com/office/drawing/2014/main" id="{FA5B01F1-D12F-45C2-8419-63F205A9C897}"/>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04" name="フローチャート: 判断 503">
          <a:extLst>
            <a:ext uri="{FF2B5EF4-FFF2-40B4-BE49-F238E27FC236}">
              <a16:creationId xmlns:a16="http://schemas.microsoft.com/office/drawing/2014/main" id="{06DE4DE3-9B03-4B82-99B5-F564A742DB8C}"/>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05" name="フローチャート: 判断 504">
          <a:extLst>
            <a:ext uri="{FF2B5EF4-FFF2-40B4-BE49-F238E27FC236}">
              <a16:creationId xmlns:a16="http://schemas.microsoft.com/office/drawing/2014/main" id="{D7369447-F4AB-46B5-A427-6969845A1C45}"/>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06" name="フローチャート: 判断 505">
          <a:extLst>
            <a:ext uri="{FF2B5EF4-FFF2-40B4-BE49-F238E27FC236}">
              <a16:creationId xmlns:a16="http://schemas.microsoft.com/office/drawing/2014/main" id="{828E4218-EE4B-45FB-9684-4BE873111B25}"/>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07" name="フローチャート: 判断 506">
          <a:extLst>
            <a:ext uri="{FF2B5EF4-FFF2-40B4-BE49-F238E27FC236}">
              <a16:creationId xmlns:a16="http://schemas.microsoft.com/office/drawing/2014/main" id="{66AB8446-E719-45BB-B0F3-839FFE1C7A67}"/>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08" name="フローチャート: 判断 507">
          <a:extLst>
            <a:ext uri="{FF2B5EF4-FFF2-40B4-BE49-F238E27FC236}">
              <a16:creationId xmlns:a16="http://schemas.microsoft.com/office/drawing/2014/main" id="{5FA8B323-896B-4382-AD89-FF221C9654DC}"/>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EC0C061-B0E5-4CC2-B451-F92FA8CBC7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170BD697-BE64-4404-8D06-7184B0BD84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4C29F73A-9786-49E2-AC03-28E7358E68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C66EA73D-BA87-49B9-AD26-2C27A4BA1AF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F982B75-A074-44EC-88D1-4FD7D779C7F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38735</xdr:rowOff>
    </xdr:from>
    <xdr:to>
      <xdr:col>85</xdr:col>
      <xdr:colOff>177800</xdr:colOff>
      <xdr:row>62</xdr:row>
      <xdr:rowOff>140335</xdr:rowOff>
    </xdr:to>
    <xdr:sp macro="" textlink="">
      <xdr:nvSpPr>
        <xdr:cNvPr id="514" name="楕円 513">
          <a:extLst>
            <a:ext uri="{FF2B5EF4-FFF2-40B4-BE49-F238E27FC236}">
              <a16:creationId xmlns:a16="http://schemas.microsoft.com/office/drawing/2014/main" id="{3354D644-50CE-4641-9637-4F6DE44F1D14}"/>
            </a:ext>
          </a:extLst>
        </xdr:cNvPr>
        <xdr:cNvSpPr/>
      </xdr:nvSpPr>
      <xdr:spPr>
        <a:xfrm>
          <a:off x="16268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17162</xdr:rowOff>
    </xdr:from>
    <xdr:ext cx="405111" cy="259045"/>
    <xdr:sp macro="" textlink="">
      <xdr:nvSpPr>
        <xdr:cNvPr id="515" name="【学校施設】&#10;有形固定資産減価償却率該当値テキスト">
          <a:extLst>
            <a:ext uri="{FF2B5EF4-FFF2-40B4-BE49-F238E27FC236}">
              <a16:creationId xmlns:a16="http://schemas.microsoft.com/office/drawing/2014/main" id="{2E0A63B6-A5B9-49B2-A327-80B9454AF804}"/>
            </a:ext>
          </a:extLst>
        </xdr:cNvPr>
        <xdr:cNvSpPr txBox="1"/>
      </xdr:nvSpPr>
      <xdr:spPr>
        <a:xfrm>
          <a:off x="16357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16" name="楕円 515">
          <a:extLst>
            <a:ext uri="{FF2B5EF4-FFF2-40B4-BE49-F238E27FC236}">
              <a16:creationId xmlns:a16="http://schemas.microsoft.com/office/drawing/2014/main" id="{EF20C4B9-1EE3-4482-9E05-9A044A6A81AE}"/>
            </a:ext>
          </a:extLst>
        </xdr:cNvPr>
        <xdr:cNvSpPr/>
      </xdr:nvSpPr>
      <xdr:spPr>
        <a:xfrm>
          <a:off x="15430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89535</xdr:rowOff>
    </xdr:to>
    <xdr:cxnSp macro="">
      <xdr:nvCxnSpPr>
        <xdr:cNvPr id="517" name="直線コネクタ 516">
          <a:extLst>
            <a:ext uri="{FF2B5EF4-FFF2-40B4-BE49-F238E27FC236}">
              <a16:creationId xmlns:a16="http://schemas.microsoft.com/office/drawing/2014/main" id="{4572B6BE-F3FD-4EED-B7FD-24F83A2336C7}"/>
            </a:ext>
          </a:extLst>
        </xdr:cNvPr>
        <xdr:cNvCxnSpPr/>
      </xdr:nvCxnSpPr>
      <xdr:spPr>
        <a:xfrm>
          <a:off x="15481300" y="107003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52070</xdr:rowOff>
    </xdr:from>
    <xdr:to>
      <xdr:col>72</xdr:col>
      <xdr:colOff>38100</xdr:colOff>
      <xdr:row>63</xdr:row>
      <xdr:rowOff>153670</xdr:rowOff>
    </xdr:to>
    <xdr:sp macro="" textlink="">
      <xdr:nvSpPr>
        <xdr:cNvPr id="518" name="楕円 517">
          <a:extLst>
            <a:ext uri="{FF2B5EF4-FFF2-40B4-BE49-F238E27FC236}">
              <a16:creationId xmlns:a16="http://schemas.microsoft.com/office/drawing/2014/main" id="{6E6DB102-A088-4812-924C-A611A5038BE8}"/>
            </a:ext>
          </a:extLst>
        </xdr:cNvPr>
        <xdr:cNvSpPr/>
      </xdr:nvSpPr>
      <xdr:spPr>
        <a:xfrm>
          <a:off x="1365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63</xdr:row>
      <xdr:rowOff>27305</xdr:rowOff>
    </xdr:from>
    <xdr:to>
      <xdr:col>67</xdr:col>
      <xdr:colOff>101600</xdr:colOff>
      <xdr:row>63</xdr:row>
      <xdr:rowOff>128905</xdr:rowOff>
    </xdr:to>
    <xdr:sp macro="" textlink="">
      <xdr:nvSpPr>
        <xdr:cNvPr id="519" name="楕円 518">
          <a:extLst>
            <a:ext uri="{FF2B5EF4-FFF2-40B4-BE49-F238E27FC236}">
              <a16:creationId xmlns:a16="http://schemas.microsoft.com/office/drawing/2014/main" id="{0F9F00CB-578B-49E9-99FE-92EF2DF23320}"/>
            </a:ext>
          </a:extLst>
        </xdr:cNvPr>
        <xdr:cNvSpPr/>
      </xdr:nvSpPr>
      <xdr:spPr>
        <a:xfrm>
          <a:off x="12763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78105</xdr:rowOff>
    </xdr:from>
    <xdr:to>
      <xdr:col>71</xdr:col>
      <xdr:colOff>177800</xdr:colOff>
      <xdr:row>63</xdr:row>
      <xdr:rowOff>102870</xdr:rowOff>
    </xdr:to>
    <xdr:cxnSp macro="">
      <xdr:nvCxnSpPr>
        <xdr:cNvPr id="520" name="直線コネクタ 519">
          <a:extLst>
            <a:ext uri="{FF2B5EF4-FFF2-40B4-BE49-F238E27FC236}">
              <a16:creationId xmlns:a16="http://schemas.microsoft.com/office/drawing/2014/main" id="{CB18513C-FD31-4F07-8BFB-7FC7499C77BF}"/>
            </a:ext>
          </a:extLst>
        </xdr:cNvPr>
        <xdr:cNvCxnSpPr/>
      </xdr:nvCxnSpPr>
      <xdr:spPr>
        <a:xfrm>
          <a:off x="12814300" y="108794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521" name="n_1aveValue【学校施設】&#10;有形固定資産減価償却率">
          <a:extLst>
            <a:ext uri="{FF2B5EF4-FFF2-40B4-BE49-F238E27FC236}">
              <a16:creationId xmlns:a16="http://schemas.microsoft.com/office/drawing/2014/main" id="{BAD0FC97-FC31-4A48-BE90-5019B1736919}"/>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22" name="n_2aveValue【学校施設】&#10;有形固定資産減価償却率">
          <a:extLst>
            <a:ext uri="{FF2B5EF4-FFF2-40B4-BE49-F238E27FC236}">
              <a16:creationId xmlns:a16="http://schemas.microsoft.com/office/drawing/2014/main" id="{070A60AD-B068-4C75-A744-45594D60D0EE}"/>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23" name="n_3aveValue【学校施設】&#10;有形固定資産減価償却率">
          <a:extLst>
            <a:ext uri="{FF2B5EF4-FFF2-40B4-BE49-F238E27FC236}">
              <a16:creationId xmlns:a16="http://schemas.microsoft.com/office/drawing/2014/main" id="{42ABCE68-FFC1-443E-9F86-1E5A4901309E}"/>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24" name="n_4aveValue【学校施設】&#10;有形固定資産減価償却率">
          <a:extLst>
            <a:ext uri="{FF2B5EF4-FFF2-40B4-BE49-F238E27FC236}">
              <a16:creationId xmlns:a16="http://schemas.microsoft.com/office/drawing/2014/main" id="{74C66A61-25BC-4293-84A5-C1B2E640DB41}"/>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525" name="n_1mainValue【学校施設】&#10;有形固定資産減価償却率">
          <a:extLst>
            <a:ext uri="{FF2B5EF4-FFF2-40B4-BE49-F238E27FC236}">
              <a16:creationId xmlns:a16="http://schemas.microsoft.com/office/drawing/2014/main" id="{2D083850-710D-4785-9845-FBDF45E7E1C4}"/>
            </a:ext>
          </a:extLst>
        </xdr:cNvPr>
        <xdr:cNvSpPr txBox="1"/>
      </xdr:nvSpPr>
      <xdr:spPr>
        <a:xfrm>
          <a:off x="15266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144797</xdr:rowOff>
    </xdr:from>
    <xdr:ext cx="405111" cy="259045"/>
    <xdr:sp macro="" textlink="">
      <xdr:nvSpPr>
        <xdr:cNvPr id="526" name="n_3mainValue【学校施設】&#10;有形固定資産減価償却率">
          <a:extLst>
            <a:ext uri="{FF2B5EF4-FFF2-40B4-BE49-F238E27FC236}">
              <a16:creationId xmlns:a16="http://schemas.microsoft.com/office/drawing/2014/main" id="{1A4F1CA6-DA2F-4729-AB4C-CBE956FCE550}"/>
            </a:ext>
          </a:extLst>
        </xdr:cNvPr>
        <xdr:cNvSpPr txBox="1"/>
      </xdr:nvSpPr>
      <xdr:spPr>
        <a:xfrm>
          <a:off x="13500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120032</xdr:rowOff>
    </xdr:from>
    <xdr:ext cx="405111" cy="259045"/>
    <xdr:sp macro="" textlink="">
      <xdr:nvSpPr>
        <xdr:cNvPr id="527" name="n_4mainValue【学校施設】&#10;有形固定資産減価償却率">
          <a:extLst>
            <a:ext uri="{FF2B5EF4-FFF2-40B4-BE49-F238E27FC236}">
              <a16:creationId xmlns:a16="http://schemas.microsoft.com/office/drawing/2014/main" id="{2ADFA8B6-EA44-4E3F-92F1-E001C14B0FBA}"/>
            </a:ext>
          </a:extLst>
        </xdr:cNvPr>
        <xdr:cNvSpPr txBox="1"/>
      </xdr:nvSpPr>
      <xdr:spPr>
        <a:xfrm>
          <a:off x="12611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a:extLst>
            <a:ext uri="{FF2B5EF4-FFF2-40B4-BE49-F238E27FC236}">
              <a16:creationId xmlns:a16="http://schemas.microsoft.com/office/drawing/2014/main" id="{59DFF39F-1018-4082-9232-60FCE57640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a:extLst>
            <a:ext uri="{FF2B5EF4-FFF2-40B4-BE49-F238E27FC236}">
              <a16:creationId xmlns:a16="http://schemas.microsoft.com/office/drawing/2014/main" id="{0587D940-5D10-4200-84F2-57B0B81DD7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a:extLst>
            <a:ext uri="{FF2B5EF4-FFF2-40B4-BE49-F238E27FC236}">
              <a16:creationId xmlns:a16="http://schemas.microsoft.com/office/drawing/2014/main" id="{1E964243-5B71-4926-84F5-1FB98704ED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a:extLst>
            <a:ext uri="{FF2B5EF4-FFF2-40B4-BE49-F238E27FC236}">
              <a16:creationId xmlns:a16="http://schemas.microsoft.com/office/drawing/2014/main" id="{C76AB25D-D513-445E-A558-ADEB994AAA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a:extLst>
            <a:ext uri="{FF2B5EF4-FFF2-40B4-BE49-F238E27FC236}">
              <a16:creationId xmlns:a16="http://schemas.microsoft.com/office/drawing/2014/main" id="{1004992C-EB4C-466D-96A4-4333D1A66B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a:extLst>
            <a:ext uri="{FF2B5EF4-FFF2-40B4-BE49-F238E27FC236}">
              <a16:creationId xmlns:a16="http://schemas.microsoft.com/office/drawing/2014/main" id="{E6A5862C-F854-469C-83A9-90A60B25C2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a:extLst>
            <a:ext uri="{FF2B5EF4-FFF2-40B4-BE49-F238E27FC236}">
              <a16:creationId xmlns:a16="http://schemas.microsoft.com/office/drawing/2014/main" id="{0C223A77-D8C0-42CC-B9A0-D5858CE9FB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a:extLst>
            <a:ext uri="{FF2B5EF4-FFF2-40B4-BE49-F238E27FC236}">
              <a16:creationId xmlns:a16="http://schemas.microsoft.com/office/drawing/2014/main" id="{BEE5E232-AA37-478F-A8B2-FB5838428E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a:extLst>
            <a:ext uri="{FF2B5EF4-FFF2-40B4-BE49-F238E27FC236}">
              <a16:creationId xmlns:a16="http://schemas.microsoft.com/office/drawing/2014/main" id="{347C376B-5D07-44C7-AC3F-8B970D5518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a:extLst>
            <a:ext uri="{FF2B5EF4-FFF2-40B4-BE49-F238E27FC236}">
              <a16:creationId xmlns:a16="http://schemas.microsoft.com/office/drawing/2014/main" id="{839425AC-63BD-4D72-9828-A2FD9AC0712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8" name="テキスト ボックス 537">
          <a:extLst>
            <a:ext uri="{FF2B5EF4-FFF2-40B4-BE49-F238E27FC236}">
              <a16:creationId xmlns:a16="http://schemas.microsoft.com/office/drawing/2014/main" id="{839A2011-E946-40A5-820F-258FC0FB2CE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9" name="直線コネクタ 538">
          <a:extLst>
            <a:ext uri="{FF2B5EF4-FFF2-40B4-BE49-F238E27FC236}">
              <a16:creationId xmlns:a16="http://schemas.microsoft.com/office/drawing/2014/main" id="{079D6878-EC82-4DDC-B235-E9C27F3086F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0" name="テキスト ボックス 539">
          <a:extLst>
            <a:ext uri="{FF2B5EF4-FFF2-40B4-BE49-F238E27FC236}">
              <a16:creationId xmlns:a16="http://schemas.microsoft.com/office/drawing/2014/main" id="{B3FDF129-4C37-4D51-82A5-700CC41CA5D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1" name="直線コネクタ 540">
          <a:extLst>
            <a:ext uri="{FF2B5EF4-FFF2-40B4-BE49-F238E27FC236}">
              <a16:creationId xmlns:a16="http://schemas.microsoft.com/office/drawing/2014/main" id="{B2ECD7A5-9B8A-4B53-BA35-5DFE8C176C3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2" name="テキスト ボックス 541">
          <a:extLst>
            <a:ext uri="{FF2B5EF4-FFF2-40B4-BE49-F238E27FC236}">
              <a16:creationId xmlns:a16="http://schemas.microsoft.com/office/drawing/2014/main" id="{0E6C621D-A844-4DDB-A544-18EFF401348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3" name="直線コネクタ 542">
          <a:extLst>
            <a:ext uri="{FF2B5EF4-FFF2-40B4-BE49-F238E27FC236}">
              <a16:creationId xmlns:a16="http://schemas.microsoft.com/office/drawing/2014/main" id="{DB8FFE90-E956-4D9E-AA24-05C9D68C0DC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4" name="テキスト ボックス 543">
          <a:extLst>
            <a:ext uri="{FF2B5EF4-FFF2-40B4-BE49-F238E27FC236}">
              <a16:creationId xmlns:a16="http://schemas.microsoft.com/office/drawing/2014/main" id="{36FF2B15-0756-4E94-A0D7-92071B09215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5" name="直線コネクタ 544">
          <a:extLst>
            <a:ext uri="{FF2B5EF4-FFF2-40B4-BE49-F238E27FC236}">
              <a16:creationId xmlns:a16="http://schemas.microsoft.com/office/drawing/2014/main" id="{C660D8B6-F9E4-4A34-A069-3EFC385388D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6" name="テキスト ボックス 545">
          <a:extLst>
            <a:ext uri="{FF2B5EF4-FFF2-40B4-BE49-F238E27FC236}">
              <a16:creationId xmlns:a16="http://schemas.microsoft.com/office/drawing/2014/main" id="{097447BD-A0A4-4FF2-B170-2BE8DACDC3D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7" name="直線コネクタ 546">
          <a:extLst>
            <a:ext uri="{FF2B5EF4-FFF2-40B4-BE49-F238E27FC236}">
              <a16:creationId xmlns:a16="http://schemas.microsoft.com/office/drawing/2014/main" id="{95BCC31D-4584-4F13-A25F-6B18BDB3B36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8" name="テキスト ボックス 547">
          <a:extLst>
            <a:ext uri="{FF2B5EF4-FFF2-40B4-BE49-F238E27FC236}">
              <a16:creationId xmlns:a16="http://schemas.microsoft.com/office/drawing/2014/main" id="{CB8C09FD-CCA0-4FD3-87F8-F918CB70062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a:extLst>
            <a:ext uri="{FF2B5EF4-FFF2-40B4-BE49-F238E27FC236}">
              <a16:creationId xmlns:a16="http://schemas.microsoft.com/office/drawing/2014/main" id="{807E1DFD-18F0-49D4-89B8-B03307D757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a:extLst>
            <a:ext uri="{FF2B5EF4-FFF2-40B4-BE49-F238E27FC236}">
              <a16:creationId xmlns:a16="http://schemas.microsoft.com/office/drawing/2014/main" id="{07C31253-5A1D-45AE-B844-97045B8939A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学校施設】&#10;一人当たり面積グラフ枠">
          <a:extLst>
            <a:ext uri="{FF2B5EF4-FFF2-40B4-BE49-F238E27FC236}">
              <a16:creationId xmlns:a16="http://schemas.microsoft.com/office/drawing/2014/main" id="{014F07B2-509E-44AB-8504-643596B41E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52" name="直線コネクタ 551">
          <a:extLst>
            <a:ext uri="{FF2B5EF4-FFF2-40B4-BE49-F238E27FC236}">
              <a16:creationId xmlns:a16="http://schemas.microsoft.com/office/drawing/2014/main" id="{8987B0A1-9195-421A-91ED-75B32083DA3E}"/>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53" name="【学校施設】&#10;一人当たり面積最小値テキスト">
          <a:extLst>
            <a:ext uri="{FF2B5EF4-FFF2-40B4-BE49-F238E27FC236}">
              <a16:creationId xmlns:a16="http://schemas.microsoft.com/office/drawing/2014/main" id="{2C8C92E6-5613-4E04-8C2D-88B41CFAB259}"/>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54" name="直線コネクタ 553">
          <a:extLst>
            <a:ext uri="{FF2B5EF4-FFF2-40B4-BE49-F238E27FC236}">
              <a16:creationId xmlns:a16="http://schemas.microsoft.com/office/drawing/2014/main" id="{C1A985FF-92D9-42DC-9907-BADB5157EAF1}"/>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55" name="【学校施設】&#10;一人当たり面積最大値テキスト">
          <a:extLst>
            <a:ext uri="{FF2B5EF4-FFF2-40B4-BE49-F238E27FC236}">
              <a16:creationId xmlns:a16="http://schemas.microsoft.com/office/drawing/2014/main" id="{12EDACC8-D1BC-47EC-A0A8-20D032FCBEA5}"/>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56" name="直線コネクタ 555">
          <a:extLst>
            <a:ext uri="{FF2B5EF4-FFF2-40B4-BE49-F238E27FC236}">
              <a16:creationId xmlns:a16="http://schemas.microsoft.com/office/drawing/2014/main" id="{E9940E7C-AD50-480D-99A6-426521DF7301}"/>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57" name="【学校施設】&#10;一人当たり面積平均値テキスト">
          <a:extLst>
            <a:ext uri="{FF2B5EF4-FFF2-40B4-BE49-F238E27FC236}">
              <a16:creationId xmlns:a16="http://schemas.microsoft.com/office/drawing/2014/main" id="{DB3880AA-FCCC-4B24-9131-3088106C4CE4}"/>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58" name="フローチャート: 判断 557">
          <a:extLst>
            <a:ext uri="{FF2B5EF4-FFF2-40B4-BE49-F238E27FC236}">
              <a16:creationId xmlns:a16="http://schemas.microsoft.com/office/drawing/2014/main" id="{82C626C8-BE95-4621-8CEA-086A50FE165E}"/>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59" name="フローチャート: 判断 558">
          <a:extLst>
            <a:ext uri="{FF2B5EF4-FFF2-40B4-BE49-F238E27FC236}">
              <a16:creationId xmlns:a16="http://schemas.microsoft.com/office/drawing/2014/main" id="{0011CB42-EE59-429A-9A10-3396CF36586D}"/>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60" name="フローチャート: 判断 559">
          <a:extLst>
            <a:ext uri="{FF2B5EF4-FFF2-40B4-BE49-F238E27FC236}">
              <a16:creationId xmlns:a16="http://schemas.microsoft.com/office/drawing/2014/main" id="{2D56A9F2-3D78-43D9-99D0-FDC82E923371}"/>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61" name="フローチャート: 判断 560">
          <a:extLst>
            <a:ext uri="{FF2B5EF4-FFF2-40B4-BE49-F238E27FC236}">
              <a16:creationId xmlns:a16="http://schemas.microsoft.com/office/drawing/2014/main" id="{01046C06-09A3-4223-B680-9E44C420EECF}"/>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62" name="フローチャート: 判断 561">
          <a:extLst>
            <a:ext uri="{FF2B5EF4-FFF2-40B4-BE49-F238E27FC236}">
              <a16:creationId xmlns:a16="http://schemas.microsoft.com/office/drawing/2014/main" id="{5E8A0AFF-BC00-4829-B97D-9BC74DBAD089}"/>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B4422AFC-A1BD-4AA1-8BF7-311ABE62A6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1906C1A7-A45E-4E43-9DC1-968A49F68F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32616A93-564E-41AB-8E31-C42702FA45C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CE5B241A-149D-4F4C-AE13-872BEA6ABF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2061C22D-2FAB-4528-AC5E-3A5A30E82D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109601</xdr:rowOff>
    </xdr:from>
    <xdr:to>
      <xdr:col>116</xdr:col>
      <xdr:colOff>114300</xdr:colOff>
      <xdr:row>63</xdr:row>
      <xdr:rowOff>39751</xdr:rowOff>
    </xdr:to>
    <xdr:sp macro="" textlink="">
      <xdr:nvSpPr>
        <xdr:cNvPr id="568" name="楕円 567">
          <a:extLst>
            <a:ext uri="{FF2B5EF4-FFF2-40B4-BE49-F238E27FC236}">
              <a16:creationId xmlns:a16="http://schemas.microsoft.com/office/drawing/2014/main" id="{B2931546-5F73-47A1-BFF8-BD38ABF42A44}"/>
            </a:ext>
          </a:extLst>
        </xdr:cNvPr>
        <xdr:cNvSpPr/>
      </xdr:nvSpPr>
      <xdr:spPr>
        <a:xfrm>
          <a:off x="22110700" y="107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88028</xdr:rowOff>
    </xdr:from>
    <xdr:ext cx="469744" cy="259045"/>
    <xdr:sp macro="" textlink="">
      <xdr:nvSpPr>
        <xdr:cNvPr id="569" name="【学校施設】&#10;一人当たり面積該当値テキスト">
          <a:extLst>
            <a:ext uri="{FF2B5EF4-FFF2-40B4-BE49-F238E27FC236}">
              <a16:creationId xmlns:a16="http://schemas.microsoft.com/office/drawing/2014/main" id="{463598A0-DCC3-4FAB-B3DB-BA6CB614010A}"/>
            </a:ext>
          </a:extLst>
        </xdr:cNvPr>
        <xdr:cNvSpPr txBox="1"/>
      </xdr:nvSpPr>
      <xdr:spPr>
        <a:xfrm>
          <a:off x="22199600" y="1071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119507</xdr:rowOff>
    </xdr:from>
    <xdr:to>
      <xdr:col>112</xdr:col>
      <xdr:colOff>38100</xdr:colOff>
      <xdr:row>63</xdr:row>
      <xdr:rowOff>49657</xdr:rowOff>
    </xdr:to>
    <xdr:sp macro="" textlink="">
      <xdr:nvSpPr>
        <xdr:cNvPr id="570" name="楕円 569">
          <a:extLst>
            <a:ext uri="{FF2B5EF4-FFF2-40B4-BE49-F238E27FC236}">
              <a16:creationId xmlns:a16="http://schemas.microsoft.com/office/drawing/2014/main" id="{03ED9F08-7ECC-46AB-8514-09B1E5D09B0F}"/>
            </a:ext>
          </a:extLst>
        </xdr:cNvPr>
        <xdr:cNvSpPr/>
      </xdr:nvSpPr>
      <xdr:spPr>
        <a:xfrm>
          <a:off x="212725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160401</xdr:rowOff>
    </xdr:from>
    <xdr:to>
      <xdr:col>116</xdr:col>
      <xdr:colOff>63500</xdr:colOff>
      <xdr:row>62</xdr:row>
      <xdr:rowOff>170307</xdr:rowOff>
    </xdr:to>
    <xdr:cxnSp macro="">
      <xdr:nvCxnSpPr>
        <xdr:cNvPr id="571" name="直線コネクタ 570">
          <a:extLst>
            <a:ext uri="{FF2B5EF4-FFF2-40B4-BE49-F238E27FC236}">
              <a16:creationId xmlns:a16="http://schemas.microsoft.com/office/drawing/2014/main" id="{12B3ED6F-987B-4813-8FDD-B7383DC18E97}"/>
            </a:ext>
          </a:extLst>
        </xdr:cNvPr>
        <xdr:cNvCxnSpPr/>
      </xdr:nvCxnSpPr>
      <xdr:spPr>
        <a:xfrm flipV="1">
          <a:off x="21323300" y="10790301"/>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155702</xdr:rowOff>
    </xdr:from>
    <xdr:to>
      <xdr:col>102</xdr:col>
      <xdr:colOff>165100</xdr:colOff>
      <xdr:row>63</xdr:row>
      <xdr:rowOff>85852</xdr:rowOff>
    </xdr:to>
    <xdr:sp macro="" textlink="">
      <xdr:nvSpPr>
        <xdr:cNvPr id="572" name="楕円 571">
          <a:extLst>
            <a:ext uri="{FF2B5EF4-FFF2-40B4-BE49-F238E27FC236}">
              <a16:creationId xmlns:a16="http://schemas.microsoft.com/office/drawing/2014/main" id="{7F0DA314-D044-499C-B443-EF2ECF6A66A3}"/>
            </a:ext>
          </a:extLst>
        </xdr:cNvPr>
        <xdr:cNvSpPr/>
      </xdr:nvSpPr>
      <xdr:spPr>
        <a:xfrm>
          <a:off x="19494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156845</xdr:rowOff>
    </xdr:from>
    <xdr:to>
      <xdr:col>98</xdr:col>
      <xdr:colOff>38100</xdr:colOff>
      <xdr:row>63</xdr:row>
      <xdr:rowOff>86995</xdr:rowOff>
    </xdr:to>
    <xdr:sp macro="" textlink="">
      <xdr:nvSpPr>
        <xdr:cNvPr id="573" name="楕円 572">
          <a:extLst>
            <a:ext uri="{FF2B5EF4-FFF2-40B4-BE49-F238E27FC236}">
              <a16:creationId xmlns:a16="http://schemas.microsoft.com/office/drawing/2014/main" id="{D4C8DDBF-4E4D-497C-9802-2ECB24E57EB8}"/>
            </a:ext>
          </a:extLst>
        </xdr:cNvPr>
        <xdr:cNvSpPr/>
      </xdr:nvSpPr>
      <xdr:spPr>
        <a:xfrm>
          <a:off x="18605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35052</xdr:rowOff>
    </xdr:from>
    <xdr:to>
      <xdr:col>102</xdr:col>
      <xdr:colOff>114300</xdr:colOff>
      <xdr:row>63</xdr:row>
      <xdr:rowOff>36195</xdr:rowOff>
    </xdr:to>
    <xdr:cxnSp macro="">
      <xdr:nvCxnSpPr>
        <xdr:cNvPr id="574" name="直線コネクタ 573">
          <a:extLst>
            <a:ext uri="{FF2B5EF4-FFF2-40B4-BE49-F238E27FC236}">
              <a16:creationId xmlns:a16="http://schemas.microsoft.com/office/drawing/2014/main" id="{42799B6F-4677-4419-843E-2F79DB0B7401}"/>
            </a:ext>
          </a:extLst>
        </xdr:cNvPr>
        <xdr:cNvCxnSpPr/>
      </xdr:nvCxnSpPr>
      <xdr:spPr>
        <a:xfrm flipV="1">
          <a:off x="18656300" y="108364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575" name="n_1aveValue【学校施設】&#10;一人当たり面積">
          <a:extLst>
            <a:ext uri="{FF2B5EF4-FFF2-40B4-BE49-F238E27FC236}">
              <a16:creationId xmlns:a16="http://schemas.microsoft.com/office/drawing/2014/main" id="{AE0E3E4A-74A1-4D82-AF4A-C190297A3B8F}"/>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576" name="n_2aveValue【学校施設】&#10;一人当たり面積">
          <a:extLst>
            <a:ext uri="{FF2B5EF4-FFF2-40B4-BE49-F238E27FC236}">
              <a16:creationId xmlns:a16="http://schemas.microsoft.com/office/drawing/2014/main" id="{EF60A058-B6AA-4A37-8211-388EECADFCC8}"/>
            </a:ext>
          </a:extLst>
        </xdr:cNvPr>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144670</xdr:rowOff>
    </xdr:from>
    <xdr:ext cx="469744" cy="259045"/>
    <xdr:sp macro="" textlink="">
      <xdr:nvSpPr>
        <xdr:cNvPr id="577" name="n_3aveValue【学校施設】&#10;一人当たり面積">
          <a:extLst>
            <a:ext uri="{FF2B5EF4-FFF2-40B4-BE49-F238E27FC236}">
              <a16:creationId xmlns:a16="http://schemas.microsoft.com/office/drawing/2014/main" id="{BCE9DA8A-BBEF-4828-838B-B2620FB341D2}"/>
            </a:ext>
          </a:extLst>
        </xdr:cNvPr>
        <xdr:cNvSpPr txBox="1"/>
      </xdr:nvSpPr>
      <xdr:spPr>
        <a:xfrm>
          <a:off x="19310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78" name="n_4aveValue【学校施設】&#10;一人当たり面積">
          <a:extLst>
            <a:ext uri="{FF2B5EF4-FFF2-40B4-BE49-F238E27FC236}">
              <a16:creationId xmlns:a16="http://schemas.microsoft.com/office/drawing/2014/main" id="{D3D5B8B2-72FC-4C19-B375-93A9EF12F36C}"/>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40784</xdr:rowOff>
    </xdr:from>
    <xdr:ext cx="469744" cy="259045"/>
    <xdr:sp macro="" textlink="">
      <xdr:nvSpPr>
        <xdr:cNvPr id="579" name="n_1mainValue【学校施設】&#10;一人当たり面積">
          <a:extLst>
            <a:ext uri="{FF2B5EF4-FFF2-40B4-BE49-F238E27FC236}">
              <a16:creationId xmlns:a16="http://schemas.microsoft.com/office/drawing/2014/main" id="{EF5F1B4D-B062-40A7-980B-A7D00D54E92B}"/>
            </a:ext>
          </a:extLst>
        </xdr:cNvPr>
        <xdr:cNvSpPr txBox="1"/>
      </xdr:nvSpPr>
      <xdr:spPr>
        <a:xfrm>
          <a:off x="21075727" y="108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76979</xdr:rowOff>
    </xdr:from>
    <xdr:ext cx="469744" cy="259045"/>
    <xdr:sp macro="" textlink="">
      <xdr:nvSpPr>
        <xdr:cNvPr id="580" name="n_3mainValue【学校施設】&#10;一人当たり面積">
          <a:extLst>
            <a:ext uri="{FF2B5EF4-FFF2-40B4-BE49-F238E27FC236}">
              <a16:creationId xmlns:a16="http://schemas.microsoft.com/office/drawing/2014/main" id="{0E7DE011-3927-4553-9D4B-9207CA4D7610}"/>
            </a:ext>
          </a:extLst>
        </xdr:cNvPr>
        <xdr:cNvSpPr txBox="1"/>
      </xdr:nvSpPr>
      <xdr:spPr>
        <a:xfrm>
          <a:off x="19310427"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78122</xdr:rowOff>
    </xdr:from>
    <xdr:ext cx="469744" cy="259045"/>
    <xdr:sp macro="" textlink="">
      <xdr:nvSpPr>
        <xdr:cNvPr id="581" name="n_4mainValue【学校施設】&#10;一人当たり面積">
          <a:extLst>
            <a:ext uri="{FF2B5EF4-FFF2-40B4-BE49-F238E27FC236}">
              <a16:creationId xmlns:a16="http://schemas.microsoft.com/office/drawing/2014/main" id="{7C8D0E98-24EF-4057-B0E7-184E06C7A248}"/>
            </a:ext>
          </a:extLst>
        </xdr:cNvPr>
        <xdr:cNvSpPr txBox="1"/>
      </xdr:nvSpPr>
      <xdr:spPr>
        <a:xfrm>
          <a:off x="18421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2" name="正方形/長方形 581">
          <a:extLst>
            <a:ext uri="{FF2B5EF4-FFF2-40B4-BE49-F238E27FC236}">
              <a16:creationId xmlns:a16="http://schemas.microsoft.com/office/drawing/2014/main" id="{FBD234F8-ECA0-4709-A89C-F7185F54B0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3" name="正方形/長方形 582">
          <a:extLst>
            <a:ext uri="{FF2B5EF4-FFF2-40B4-BE49-F238E27FC236}">
              <a16:creationId xmlns:a16="http://schemas.microsoft.com/office/drawing/2014/main" id="{53596CFF-2D36-4523-8E0F-183BC89473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4" name="正方形/長方形 583">
          <a:extLst>
            <a:ext uri="{FF2B5EF4-FFF2-40B4-BE49-F238E27FC236}">
              <a16:creationId xmlns:a16="http://schemas.microsoft.com/office/drawing/2014/main" id="{DBAAC68E-2219-4358-BC24-2FCB402CB7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5" name="正方形/長方形 584">
          <a:extLst>
            <a:ext uri="{FF2B5EF4-FFF2-40B4-BE49-F238E27FC236}">
              <a16:creationId xmlns:a16="http://schemas.microsoft.com/office/drawing/2014/main" id="{B765143F-BB35-40E3-AF12-F1F57B5CC6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6" name="正方形/長方形 585">
          <a:extLst>
            <a:ext uri="{FF2B5EF4-FFF2-40B4-BE49-F238E27FC236}">
              <a16:creationId xmlns:a16="http://schemas.microsoft.com/office/drawing/2014/main" id="{A1D238C2-B3F4-40E5-9996-EA6689C4F8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7" name="正方形/長方形 586">
          <a:extLst>
            <a:ext uri="{FF2B5EF4-FFF2-40B4-BE49-F238E27FC236}">
              <a16:creationId xmlns:a16="http://schemas.microsoft.com/office/drawing/2014/main" id="{A72A90A9-15DB-4C5C-B768-DBD0824C35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8" name="正方形/長方形 587">
          <a:extLst>
            <a:ext uri="{FF2B5EF4-FFF2-40B4-BE49-F238E27FC236}">
              <a16:creationId xmlns:a16="http://schemas.microsoft.com/office/drawing/2014/main" id="{D5C77030-00F1-4BF6-9D2A-9F2C550CF8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正方形/長方形 588">
          <a:extLst>
            <a:ext uri="{FF2B5EF4-FFF2-40B4-BE49-F238E27FC236}">
              <a16:creationId xmlns:a16="http://schemas.microsoft.com/office/drawing/2014/main" id="{2FC013F7-980B-469F-84CF-17D42E30C2F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A5AEBC7D-2FE7-4A00-B885-B45AE04151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AB312486-F3D0-4B8C-9F2E-4B21727832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12E15F85-B145-4BF0-905D-C608175A8C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ED42E384-74A6-4F94-B422-D22B0DF136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99F923EA-36EB-49FA-ACC0-72D47ABEBF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C0644898-44B6-451B-A2E3-F804C72083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210DBC57-378F-428F-B493-0EEB42C0B7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AA7D73DC-CD06-47E5-932C-E60A970A72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a:extLst>
            <a:ext uri="{FF2B5EF4-FFF2-40B4-BE49-F238E27FC236}">
              <a16:creationId xmlns:a16="http://schemas.microsoft.com/office/drawing/2014/main" id="{610D481D-6A90-4DB0-B56C-D4DDBDEBBF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a:extLst>
            <a:ext uri="{FF2B5EF4-FFF2-40B4-BE49-F238E27FC236}">
              <a16:creationId xmlns:a16="http://schemas.microsoft.com/office/drawing/2014/main" id="{514291FC-A0E8-4BF7-9230-5EFF42B8FC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a:extLst>
            <a:ext uri="{FF2B5EF4-FFF2-40B4-BE49-F238E27FC236}">
              <a16:creationId xmlns:a16="http://schemas.microsoft.com/office/drawing/2014/main" id="{9614889F-6816-4D92-8771-CBB173B7DC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a:extLst>
            <a:ext uri="{FF2B5EF4-FFF2-40B4-BE49-F238E27FC236}">
              <a16:creationId xmlns:a16="http://schemas.microsoft.com/office/drawing/2014/main" id="{2745283E-8954-4D97-967A-8C0174582E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a:extLst>
            <a:ext uri="{FF2B5EF4-FFF2-40B4-BE49-F238E27FC236}">
              <a16:creationId xmlns:a16="http://schemas.microsoft.com/office/drawing/2014/main" id="{02072579-98AD-4030-9EDC-CCA61078D2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a:extLst>
            <a:ext uri="{FF2B5EF4-FFF2-40B4-BE49-F238E27FC236}">
              <a16:creationId xmlns:a16="http://schemas.microsoft.com/office/drawing/2014/main" id="{3E1B7118-F014-457E-9A94-7A284E3447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a:extLst>
            <a:ext uri="{FF2B5EF4-FFF2-40B4-BE49-F238E27FC236}">
              <a16:creationId xmlns:a16="http://schemas.microsoft.com/office/drawing/2014/main" id="{26DB5627-87B4-408A-8DF6-21A096ECB6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a:extLst>
            <a:ext uri="{FF2B5EF4-FFF2-40B4-BE49-F238E27FC236}">
              <a16:creationId xmlns:a16="http://schemas.microsoft.com/office/drawing/2014/main" id="{612EE873-D404-4E5A-9E20-AC863CAAB5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a:extLst>
            <a:ext uri="{FF2B5EF4-FFF2-40B4-BE49-F238E27FC236}">
              <a16:creationId xmlns:a16="http://schemas.microsoft.com/office/drawing/2014/main" id="{9A29EA88-8735-4E06-93ED-1473070240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a:extLst>
            <a:ext uri="{FF2B5EF4-FFF2-40B4-BE49-F238E27FC236}">
              <a16:creationId xmlns:a16="http://schemas.microsoft.com/office/drawing/2014/main" id="{11C51B4A-9FCF-418A-AEFF-C10DCEDCFB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8" name="テキスト ボックス 607">
          <a:extLst>
            <a:ext uri="{FF2B5EF4-FFF2-40B4-BE49-F238E27FC236}">
              <a16:creationId xmlns:a16="http://schemas.microsoft.com/office/drawing/2014/main" id="{B51A1A69-D1D2-423C-BBDF-7A20F1CBBD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9" name="直線コネクタ 608">
          <a:extLst>
            <a:ext uri="{FF2B5EF4-FFF2-40B4-BE49-F238E27FC236}">
              <a16:creationId xmlns:a16="http://schemas.microsoft.com/office/drawing/2014/main" id="{2CDCCCD8-8BF5-47C7-8366-8884C7DF308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0" name="テキスト ボックス 609">
          <a:extLst>
            <a:ext uri="{FF2B5EF4-FFF2-40B4-BE49-F238E27FC236}">
              <a16:creationId xmlns:a16="http://schemas.microsoft.com/office/drawing/2014/main" id="{B32FC305-ADE8-4373-A406-E52A9698536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1" name="直線コネクタ 610">
          <a:extLst>
            <a:ext uri="{FF2B5EF4-FFF2-40B4-BE49-F238E27FC236}">
              <a16:creationId xmlns:a16="http://schemas.microsoft.com/office/drawing/2014/main" id="{8F6861B1-093C-4C2E-9F11-CC595C96DF1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2" name="テキスト ボックス 611">
          <a:extLst>
            <a:ext uri="{FF2B5EF4-FFF2-40B4-BE49-F238E27FC236}">
              <a16:creationId xmlns:a16="http://schemas.microsoft.com/office/drawing/2014/main" id="{B9A920AB-11C7-4150-9ED8-3CFCB75F60C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3" name="直線コネクタ 612">
          <a:extLst>
            <a:ext uri="{FF2B5EF4-FFF2-40B4-BE49-F238E27FC236}">
              <a16:creationId xmlns:a16="http://schemas.microsoft.com/office/drawing/2014/main" id="{01D5BD98-BB5D-4C18-A2CD-51E32E1C5DA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4" name="テキスト ボックス 613">
          <a:extLst>
            <a:ext uri="{FF2B5EF4-FFF2-40B4-BE49-F238E27FC236}">
              <a16:creationId xmlns:a16="http://schemas.microsoft.com/office/drawing/2014/main" id="{95D82373-436C-46CC-BEFD-2E44B51702E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5" name="直線コネクタ 614">
          <a:extLst>
            <a:ext uri="{FF2B5EF4-FFF2-40B4-BE49-F238E27FC236}">
              <a16:creationId xmlns:a16="http://schemas.microsoft.com/office/drawing/2014/main" id="{8E42C11F-3810-4090-9194-CA27AB8B5AA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6" name="テキスト ボックス 615">
          <a:extLst>
            <a:ext uri="{FF2B5EF4-FFF2-40B4-BE49-F238E27FC236}">
              <a16:creationId xmlns:a16="http://schemas.microsoft.com/office/drawing/2014/main" id="{0B88DE5A-845E-45AF-B2E5-E01166DA840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7" name="直線コネクタ 616">
          <a:extLst>
            <a:ext uri="{FF2B5EF4-FFF2-40B4-BE49-F238E27FC236}">
              <a16:creationId xmlns:a16="http://schemas.microsoft.com/office/drawing/2014/main" id="{1D0FC7B1-6469-43E2-9071-0071FB5C1DE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18" name="テキスト ボックス 617">
          <a:extLst>
            <a:ext uri="{FF2B5EF4-FFF2-40B4-BE49-F238E27FC236}">
              <a16:creationId xmlns:a16="http://schemas.microsoft.com/office/drawing/2014/main" id="{88D62760-8DC0-419D-8122-EBFE12CA4F6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a:extLst>
            <a:ext uri="{FF2B5EF4-FFF2-40B4-BE49-F238E27FC236}">
              <a16:creationId xmlns:a16="http://schemas.microsoft.com/office/drawing/2014/main" id="{B06A5798-7031-4A08-B3C2-ED0C741EE7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公民館】&#10;有形固定資産減価償却率グラフ枠">
          <a:extLst>
            <a:ext uri="{FF2B5EF4-FFF2-40B4-BE49-F238E27FC236}">
              <a16:creationId xmlns:a16="http://schemas.microsoft.com/office/drawing/2014/main" id="{A0344CD8-B81A-4B5D-B5E4-06BFFFC56F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21" name="直線コネクタ 620">
          <a:extLst>
            <a:ext uri="{FF2B5EF4-FFF2-40B4-BE49-F238E27FC236}">
              <a16:creationId xmlns:a16="http://schemas.microsoft.com/office/drawing/2014/main" id="{227F9045-6802-453F-8254-BD5654AF8656}"/>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22" name="【公民館】&#10;有形固定資産減価償却率最小値テキスト">
          <a:extLst>
            <a:ext uri="{FF2B5EF4-FFF2-40B4-BE49-F238E27FC236}">
              <a16:creationId xmlns:a16="http://schemas.microsoft.com/office/drawing/2014/main" id="{9C8629B1-3E60-4CD1-A852-C69BBD2FA83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23" name="直線コネクタ 622">
          <a:extLst>
            <a:ext uri="{FF2B5EF4-FFF2-40B4-BE49-F238E27FC236}">
              <a16:creationId xmlns:a16="http://schemas.microsoft.com/office/drawing/2014/main" id="{89553882-FEB6-4B98-93A1-055B6CB5AE3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24" name="【公民館】&#10;有形固定資産減価償却率最大値テキスト">
          <a:extLst>
            <a:ext uri="{FF2B5EF4-FFF2-40B4-BE49-F238E27FC236}">
              <a16:creationId xmlns:a16="http://schemas.microsoft.com/office/drawing/2014/main" id="{9A75BA09-210D-4CF7-A7D8-B90D0760149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5" name="直線コネクタ 624">
          <a:extLst>
            <a:ext uri="{FF2B5EF4-FFF2-40B4-BE49-F238E27FC236}">
              <a16:creationId xmlns:a16="http://schemas.microsoft.com/office/drawing/2014/main" id="{832B4C4A-5E53-416E-B5E2-4F602F0E149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26" name="【公民館】&#10;有形固定資産減価償却率平均値テキスト">
          <a:extLst>
            <a:ext uri="{FF2B5EF4-FFF2-40B4-BE49-F238E27FC236}">
              <a16:creationId xmlns:a16="http://schemas.microsoft.com/office/drawing/2014/main" id="{3875C9B0-170E-41B6-BC93-953D7837EACF}"/>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27" name="フローチャート: 判断 626">
          <a:extLst>
            <a:ext uri="{FF2B5EF4-FFF2-40B4-BE49-F238E27FC236}">
              <a16:creationId xmlns:a16="http://schemas.microsoft.com/office/drawing/2014/main" id="{09F34366-B911-44DB-8F9C-446FD5DAB9DE}"/>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28" name="フローチャート: 判断 627">
          <a:extLst>
            <a:ext uri="{FF2B5EF4-FFF2-40B4-BE49-F238E27FC236}">
              <a16:creationId xmlns:a16="http://schemas.microsoft.com/office/drawing/2014/main" id="{3F9B3217-AAB6-4AB4-BA09-DA755F5F1D11}"/>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29" name="フローチャート: 判断 628">
          <a:extLst>
            <a:ext uri="{FF2B5EF4-FFF2-40B4-BE49-F238E27FC236}">
              <a16:creationId xmlns:a16="http://schemas.microsoft.com/office/drawing/2014/main" id="{943C03DA-7AF3-4FBA-B428-89208C57C650}"/>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30" name="フローチャート: 判断 629">
          <a:extLst>
            <a:ext uri="{FF2B5EF4-FFF2-40B4-BE49-F238E27FC236}">
              <a16:creationId xmlns:a16="http://schemas.microsoft.com/office/drawing/2014/main" id="{533EDC4D-5ED2-4DBF-9637-2A0A5860D10B}"/>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31" name="フローチャート: 判断 630">
          <a:extLst>
            <a:ext uri="{FF2B5EF4-FFF2-40B4-BE49-F238E27FC236}">
              <a16:creationId xmlns:a16="http://schemas.microsoft.com/office/drawing/2014/main" id="{B15178DA-D50F-4417-874B-BE36E573C24D}"/>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848BF0E-52FC-4184-8721-5468340B9E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90750A98-04FE-42A1-A46E-89F7C2F4F3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B03E86E-ED1C-4F58-9A6D-40BAE332420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8BA2EAF2-CFC5-4E82-8234-FFCA19D7728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68FF231-9A08-4DEC-8962-430509703F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637" name="楕円 636">
          <a:extLst>
            <a:ext uri="{FF2B5EF4-FFF2-40B4-BE49-F238E27FC236}">
              <a16:creationId xmlns:a16="http://schemas.microsoft.com/office/drawing/2014/main" id="{4592C9DE-E254-497D-99E8-78AE3D3F3343}"/>
            </a:ext>
          </a:extLst>
        </xdr:cNvPr>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638" name="【公民館】&#10;有形固定資産減価償却率該当値テキスト">
          <a:extLst>
            <a:ext uri="{FF2B5EF4-FFF2-40B4-BE49-F238E27FC236}">
              <a16:creationId xmlns:a16="http://schemas.microsoft.com/office/drawing/2014/main" id="{AA3F88AC-4E3C-406D-B9AC-DD87744C9836}"/>
            </a:ext>
          </a:extLst>
        </xdr:cNvPr>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639" name="楕円 638">
          <a:extLst>
            <a:ext uri="{FF2B5EF4-FFF2-40B4-BE49-F238E27FC236}">
              <a16:creationId xmlns:a16="http://schemas.microsoft.com/office/drawing/2014/main" id="{C969D7CE-2AAE-4DD6-9AAD-210B0F21D504}"/>
            </a:ext>
          </a:extLst>
        </xdr:cNvPr>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102870</xdr:rowOff>
    </xdr:from>
    <xdr:to>
      <xdr:col>85</xdr:col>
      <xdr:colOff>127000</xdr:colOff>
      <xdr:row>105</xdr:row>
      <xdr:rowOff>133350</xdr:rowOff>
    </xdr:to>
    <xdr:cxnSp macro="">
      <xdr:nvCxnSpPr>
        <xdr:cNvPr id="640" name="直線コネクタ 639">
          <a:extLst>
            <a:ext uri="{FF2B5EF4-FFF2-40B4-BE49-F238E27FC236}">
              <a16:creationId xmlns:a16="http://schemas.microsoft.com/office/drawing/2014/main" id="{16942942-0072-48FC-A996-F81E9C95C719}"/>
            </a:ext>
          </a:extLst>
        </xdr:cNvPr>
        <xdr:cNvCxnSpPr/>
      </xdr:nvCxnSpPr>
      <xdr:spPr>
        <a:xfrm>
          <a:off x="15481300" y="18105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0</xdr:rowOff>
    </xdr:from>
    <xdr:to>
      <xdr:col>72</xdr:col>
      <xdr:colOff>38100</xdr:colOff>
      <xdr:row>105</xdr:row>
      <xdr:rowOff>101600</xdr:rowOff>
    </xdr:to>
    <xdr:sp macro="" textlink="">
      <xdr:nvSpPr>
        <xdr:cNvPr id="641" name="楕円 640">
          <a:extLst>
            <a:ext uri="{FF2B5EF4-FFF2-40B4-BE49-F238E27FC236}">
              <a16:creationId xmlns:a16="http://schemas.microsoft.com/office/drawing/2014/main" id="{F4550F1C-AF31-48BC-B175-A4CFFDCEF63C}"/>
            </a:ext>
          </a:extLst>
        </xdr:cNvPr>
        <xdr:cNvSpPr/>
      </xdr:nvSpPr>
      <xdr:spPr>
        <a:xfrm>
          <a:off x="1365250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144780</xdr:rowOff>
    </xdr:from>
    <xdr:to>
      <xdr:col>67</xdr:col>
      <xdr:colOff>101600</xdr:colOff>
      <xdr:row>105</xdr:row>
      <xdr:rowOff>74930</xdr:rowOff>
    </xdr:to>
    <xdr:sp macro="" textlink="">
      <xdr:nvSpPr>
        <xdr:cNvPr id="642" name="楕円 641">
          <a:extLst>
            <a:ext uri="{FF2B5EF4-FFF2-40B4-BE49-F238E27FC236}">
              <a16:creationId xmlns:a16="http://schemas.microsoft.com/office/drawing/2014/main" id="{C65D400E-30B8-4A75-A904-C4CF232A2F62}"/>
            </a:ext>
          </a:extLst>
        </xdr:cNvPr>
        <xdr:cNvSpPr/>
      </xdr:nvSpPr>
      <xdr:spPr>
        <a:xfrm>
          <a:off x="12763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24130</xdr:rowOff>
    </xdr:from>
    <xdr:to>
      <xdr:col>71</xdr:col>
      <xdr:colOff>177800</xdr:colOff>
      <xdr:row>105</xdr:row>
      <xdr:rowOff>50800</xdr:rowOff>
    </xdr:to>
    <xdr:cxnSp macro="">
      <xdr:nvCxnSpPr>
        <xdr:cNvPr id="643" name="直線コネクタ 642">
          <a:extLst>
            <a:ext uri="{FF2B5EF4-FFF2-40B4-BE49-F238E27FC236}">
              <a16:creationId xmlns:a16="http://schemas.microsoft.com/office/drawing/2014/main" id="{24A2730C-C2DA-4953-A56D-957B2ABEF9B5}"/>
            </a:ext>
          </a:extLst>
        </xdr:cNvPr>
        <xdr:cNvCxnSpPr/>
      </xdr:nvCxnSpPr>
      <xdr:spPr>
        <a:xfrm>
          <a:off x="12814300" y="18026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644" name="n_1aveValue【公民館】&#10;有形固定資産減価償却率">
          <a:extLst>
            <a:ext uri="{FF2B5EF4-FFF2-40B4-BE49-F238E27FC236}">
              <a16:creationId xmlns:a16="http://schemas.microsoft.com/office/drawing/2014/main" id="{BD23E0BF-31CD-435C-9BB4-FFAEC6DFF1C0}"/>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45" name="n_2aveValue【公民館】&#10;有形固定資産減価償却率">
          <a:extLst>
            <a:ext uri="{FF2B5EF4-FFF2-40B4-BE49-F238E27FC236}">
              <a16:creationId xmlns:a16="http://schemas.microsoft.com/office/drawing/2014/main" id="{6F57550C-345D-4C3F-9262-0D4864CA4BB2}"/>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46" name="n_3aveValue【公民館】&#10;有形固定資産減価償却率">
          <a:extLst>
            <a:ext uri="{FF2B5EF4-FFF2-40B4-BE49-F238E27FC236}">
              <a16:creationId xmlns:a16="http://schemas.microsoft.com/office/drawing/2014/main" id="{29DE89F9-878E-4AAD-80D9-DA604A21B3B6}"/>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47" name="n_4aveValue【公民館】&#10;有形固定資産減価償却率">
          <a:extLst>
            <a:ext uri="{FF2B5EF4-FFF2-40B4-BE49-F238E27FC236}">
              <a16:creationId xmlns:a16="http://schemas.microsoft.com/office/drawing/2014/main" id="{F91B5B7A-962E-42A8-BA7F-C304529F7514}"/>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144797</xdr:rowOff>
    </xdr:from>
    <xdr:ext cx="405111" cy="259045"/>
    <xdr:sp macro="" textlink="">
      <xdr:nvSpPr>
        <xdr:cNvPr id="648" name="n_1mainValue【公民館】&#10;有形固定資産減価償却率">
          <a:extLst>
            <a:ext uri="{FF2B5EF4-FFF2-40B4-BE49-F238E27FC236}">
              <a16:creationId xmlns:a16="http://schemas.microsoft.com/office/drawing/2014/main" id="{C5C550DC-9732-493D-A2E6-98E54ED290F5}"/>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92727</xdr:rowOff>
    </xdr:from>
    <xdr:ext cx="405111" cy="259045"/>
    <xdr:sp macro="" textlink="">
      <xdr:nvSpPr>
        <xdr:cNvPr id="649" name="n_3mainValue【公民館】&#10;有形固定資産減価償却率">
          <a:extLst>
            <a:ext uri="{FF2B5EF4-FFF2-40B4-BE49-F238E27FC236}">
              <a16:creationId xmlns:a16="http://schemas.microsoft.com/office/drawing/2014/main" id="{D1B55083-33EB-4EBE-97AF-32EB404E0ACD}"/>
            </a:ext>
          </a:extLst>
        </xdr:cNvPr>
        <xdr:cNvSpPr txBox="1"/>
      </xdr:nvSpPr>
      <xdr:spPr>
        <a:xfrm>
          <a:off x="13500744"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66057</xdr:rowOff>
    </xdr:from>
    <xdr:ext cx="405111" cy="259045"/>
    <xdr:sp macro="" textlink="">
      <xdr:nvSpPr>
        <xdr:cNvPr id="650" name="n_4mainValue【公民館】&#10;有形固定資産減価償却率">
          <a:extLst>
            <a:ext uri="{FF2B5EF4-FFF2-40B4-BE49-F238E27FC236}">
              <a16:creationId xmlns:a16="http://schemas.microsoft.com/office/drawing/2014/main" id="{C2F5B1CE-09D0-453A-B578-052CB6873716}"/>
            </a:ext>
          </a:extLst>
        </xdr:cNvPr>
        <xdr:cNvSpPr txBox="1"/>
      </xdr:nvSpPr>
      <xdr:spPr>
        <a:xfrm>
          <a:off x="126117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a:extLst>
            <a:ext uri="{FF2B5EF4-FFF2-40B4-BE49-F238E27FC236}">
              <a16:creationId xmlns:a16="http://schemas.microsoft.com/office/drawing/2014/main" id="{528ABB65-83AF-4854-BBBF-01527991CD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a:extLst>
            <a:ext uri="{FF2B5EF4-FFF2-40B4-BE49-F238E27FC236}">
              <a16:creationId xmlns:a16="http://schemas.microsoft.com/office/drawing/2014/main" id="{3C061E04-88B5-4C80-8FD1-EA4E85F85C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a:extLst>
            <a:ext uri="{FF2B5EF4-FFF2-40B4-BE49-F238E27FC236}">
              <a16:creationId xmlns:a16="http://schemas.microsoft.com/office/drawing/2014/main" id="{FCBBD78C-3B46-488C-87D4-116493709D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a:extLst>
            <a:ext uri="{FF2B5EF4-FFF2-40B4-BE49-F238E27FC236}">
              <a16:creationId xmlns:a16="http://schemas.microsoft.com/office/drawing/2014/main" id="{3D37BB87-A075-468C-8CD3-1C22228C38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a:extLst>
            <a:ext uri="{FF2B5EF4-FFF2-40B4-BE49-F238E27FC236}">
              <a16:creationId xmlns:a16="http://schemas.microsoft.com/office/drawing/2014/main" id="{232A2B0C-60BB-4F09-B305-E8F4283848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a:extLst>
            <a:ext uri="{FF2B5EF4-FFF2-40B4-BE49-F238E27FC236}">
              <a16:creationId xmlns:a16="http://schemas.microsoft.com/office/drawing/2014/main" id="{E03FA8E9-D26F-44AB-845E-D994621137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a:extLst>
            <a:ext uri="{FF2B5EF4-FFF2-40B4-BE49-F238E27FC236}">
              <a16:creationId xmlns:a16="http://schemas.microsoft.com/office/drawing/2014/main" id="{F0C200F0-5449-4251-9C0D-17E5A2341B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a:extLst>
            <a:ext uri="{FF2B5EF4-FFF2-40B4-BE49-F238E27FC236}">
              <a16:creationId xmlns:a16="http://schemas.microsoft.com/office/drawing/2014/main" id="{D82291DF-6684-479D-8728-1B4CE46173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9" name="テキスト ボックス 658">
          <a:extLst>
            <a:ext uri="{FF2B5EF4-FFF2-40B4-BE49-F238E27FC236}">
              <a16:creationId xmlns:a16="http://schemas.microsoft.com/office/drawing/2014/main" id="{64DC356B-0C0D-4B16-8C3C-2A4AE73675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0" name="直線コネクタ 659">
          <a:extLst>
            <a:ext uri="{FF2B5EF4-FFF2-40B4-BE49-F238E27FC236}">
              <a16:creationId xmlns:a16="http://schemas.microsoft.com/office/drawing/2014/main" id="{7C200A8A-BBDA-43C9-91AA-4850097FAC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1" name="直線コネクタ 660">
          <a:extLst>
            <a:ext uri="{FF2B5EF4-FFF2-40B4-BE49-F238E27FC236}">
              <a16:creationId xmlns:a16="http://schemas.microsoft.com/office/drawing/2014/main" id="{E6E9920C-F66A-4876-8ECE-774988E382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2" name="テキスト ボックス 661">
          <a:extLst>
            <a:ext uri="{FF2B5EF4-FFF2-40B4-BE49-F238E27FC236}">
              <a16:creationId xmlns:a16="http://schemas.microsoft.com/office/drawing/2014/main" id="{05C0F27D-F7A0-45F0-8D17-34F6D74D432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3" name="直線コネクタ 662">
          <a:extLst>
            <a:ext uri="{FF2B5EF4-FFF2-40B4-BE49-F238E27FC236}">
              <a16:creationId xmlns:a16="http://schemas.microsoft.com/office/drawing/2014/main" id="{09773679-9D27-4D4C-9E6C-A1DDE222D29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4" name="テキスト ボックス 663">
          <a:extLst>
            <a:ext uri="{FF2B5EF4-FFF2-40B4-BE49-F238E27FC236}">
              <a16:creationId xmlns:a16="http://schemas.microsoft.com/office/drawing/2014/main" id="{D5D63CB9-F867-4985-8C42-1A719276DF9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5" name="直線コネクタ 664">
          <a:extLst>
            <a:ext uri="{FF2B5EF4-FFF2-40B4-BE49-F238E27FC236}">
              <a16:creationId xmlns:a16="http://schemas.microsoft.com/office/drawing/2014/main" id="{DE0A8862-879A-4130-B5D5-7AA3235115A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6" name="テキスト ボックス 665">
          <a:extLst>
            <a:ext uri="{FF2B5EF4-FFF2-40B4-BE49-F238E27FC236}">
              <a16:creationId xmlns:a16="http://schemas.microsoft.com/office/drawing/2014/main" id="{A1D53D5A-7518-4351-BDD4-62556055D61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7" name="直線コネクタ 666">
          <a:extLst>
            <a:ext uri="{FF2B5EF4-FFF2-40B4-BE49-F238E27FC236}">
              <a16:creationId xmlns:a16="http://schemas.microsoft.com/office/drawing/2014/main" id="{110E63C2-7CB2-404E-9228-3C222B24B8F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8" name="テキスト ボックス 667">
          <a:extLst>
            <a:ext uri="{FF2B5EF4-FFF2-40B4-BE49-F238E27FC236}">
              <a16:creationId xmlns:a16="http://schemas.microsoft.com/office/drawing/2014/main" id="{F597244D-AF78-4A30-A570-4F0716336AA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9" name="直線コネクタ 668">
          <a:extLst>
            <a:ext uri="{FF2B5EF4-FFF2-40B4-BE49-F238E27FC236}">
              <a16:creationId xmlns:a16="http://schemas.microsoft.com/office/drawing/2014/main" id="{76583321-7960-4774-A7C4-7CC72AEACBC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0" name="テキスト ボックス 669">
          <a:extLst>
            <a:ext uri="{FF2B5EF4-FFF2-40B4-BE49-F238E27FC236}">
              <a16:creationId xmlns:a16="http://schemas.microsoft.com/office/drawing/2014/main" id="{2A48CD15-42F8-420F-B1EE-55FDC555D19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1" name="直線コネクタ 670">
          <a:extLst>
            <a:ext uri="{FF2B5EF4-FFF2-40B4-BE49-F238E27FC236}">
              <a16:creationId xmlns:a16="http://schemas.microsoft.com/office/drawing/2014/main" id="{DD637C58-7542-432B-B9BC-56CE66FDE3E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2" name="テキスト ボックス 671">
          <a:extLst>
            <a:ext uri="{FF2B5EF4-FFF2-40B4-BE49-F238E27FC236}">
              <a16:creationId xmlns:a16="http://schemas.microsoft.com/office/drawing/2014/main" id="{1D3064A9-0304-4E49-ABA6-2D6534E3476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3" name="【公民館】&#10;一人当たり面積グラフ枠">
          <a:extLst>
            <a:ext uri="{FF2B5EF4-FFF2-40B4-BE49-F238E27FC236}">
              <a16:creationId xmlns:a16="http://schemas.microsoft.com/office/drawing/2014/main" id="{36FA9AC0-FA3F-430C-A6CD-6427DCC873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674" name="直線コネクタ 673">
          <a:extLst>
            <a:ext uri="{FF2B5EF4-FFF2-40B4-BE49-F238E27FC236}">
              <a16:creationId xmlns:a16="http://schemas.microsoft.com/office/drawing/2014/main" id="{2B62D28C-854A-43DA-9B34-D9632C70C53B}"/>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75" name="【公民館】&#10;一人当たり面積最小値テキスト">
          <a:extLst>
            <a:ext uri="{FF2B5EF4-FFF2-40B4-BE49-F238E27FC236}">
              <a16:creationId xmlns:a16="http://schemas.microsoft.com/office/drawing/2014/main" id="{9A66B018-5EDE-498A-831B-ADD11113AE31}"/>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76" name="直線コネクタ 675">
          <a:extLst>
            <a:ext uri="{FF2B5EF4-FFF2-40B4-BE49-F238E27FC236}">
              <a16:creationId xmlns:a16="http://schemas.microsoft.com/office/drawing/2014/main" id="{A6363C76-F1EF-43AC-9AC6-8724D10602E6}"/>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677" name="【公民館】&#10;一人当たり面積最大値テキスト">
          <a:extLst>
            <a:ext uri="{FF2B5EF4-FFF2-40B4-BE49-F238E27FC236}">
              <a16:creationId xmlns:a16="http://schemas.microsoft.com/office/drawing/2014/main" id="{78F0BD69-EA4F-4E1C-A045-99696733D321}"/>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678" name="直線コネクタ 677">
          <a:extLst>
            <a:ext uri="{FF2B5EF4-FFF2-40B4-BE49-F238E27FC236}">
              <a16:creationId xmlns:a16="http://schemas.microsoft.com/office/drawing/2014/main" id="{677EB1ED-C69C-40BB-902F-9A1D6CC92AF2}"/>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679" name="【公民館】&#10;一人当たり面積平均値テキスト">
          <a:extLst>
            <a:ext uri="{FF2B5EF4-FFF2-40B4-BE49-F238E27FC236}">
              <a16:creationId xmlns:a16="http://schemas.microsoft.com/office/drawing/2014/main" id="{5881D8FF-0F86-49A3-B549-2D490E5F53C7}"/>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680" name="フローチャート: 判断 679">
          <a:extLst>
            <a:ext uri="{FF2B5EF4-FFF2-40B4-BE49-F238E27FC236}">
              <a16:creationId xmlns:a16="http://schemas.microsoft.com/office/drawing/2014/main" id="{1015C40E-EF3E-4BC0-88D0-F2FAAB160453}"/>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681" name="フローチャート: 判断 680">
          <a:extLst>
            <a:ext uri="{FF2B5EF4-FFF2-40B4-BE49-F238E27FC236}">
              <a16:creationId xmlns:a16="http://schemas.microsoft.com/office/drawing/2014/main" id="{3F259DB1-072A-4C0E-A08A-16B3FAA2DFBD}"/>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82" name="フローチャート: 判断 681">
          <a:extLst>
            <a:ext uri="{FF2B5EF4-FFF2-40B4-BE49-F238E27FC236}">
              <a16:creationId xmlns:a16="http://schemas.microsoft.com/office/drawing/2014/main" id="{059348E3-A42B-4E8A-83CC-92BFB96FF87A}"/>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683" name="フローチャート: 判断 682">
          <a:extLst>
            <a:ext uri="{FF2B5EF4-FFF2-40B4-BE49-F238E27FC236}">
              <a16:creationId xmlns:a16="http://schemas.microsoft.com/office/drawing/2014/main" id="{C6FFE259-9385-4ADC-B8F2-4619AC80DB7C}"/>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84" name="フローチャート: 判断 683">
          <a:extLst>
            <a:ext uri="{FF2B5EF4-FFF2-40B4-BE49-F238E27FC236}">
              <a16:creationId xmlns:a16="http://schemas.microsoft.com/office/drawing/2014/main" id="{8F51BA0B-1E7D-4C7E-9AE3-2648B101B39C}"/>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50FE6A6-7E33-42BB-9AB7-ABDC0408A1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8B3BCB07-35A1-4919-BA97-2836D72317F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9F4A458E-88B3-45A3-ACAA-2826EEB89AE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F6FDF8A4-0D9D-483B-AE6C-D4CBF0B334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4628DC7A-FCEE-4927-8BF3-C7E1196B8D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20320</xdr:rowOff>
    </xdr:from>
    <xdr:to>
      <xdr:col>116</xdr:col>
      <xdr:colOff>114300</xdr:colOff>
      <xdr:row>108</xdr:row>
      <xdr:rowOff>121920</xdr:rowOff>
    </xdr:to>
    <xdr:sp macro="" textlink="">
      <xdr:nvSpPr>
        <xdr:cNvPr id="690" name="楕円 689">
          <a:extLst>
            <a:ext uri="{FF2B5EF4-FFF2-40B4-BE49-F238E27FC236}">
              <a16:creationId xmlns:a16="http://schemas.microsoft.com/office/drawing/2014/main" id="{0BB6BF5B-5AD5-4C92-BF55-BC0260098633}"/>
            </a:ext>
          </a:extLst>
        </xdr:cNvPr>
        <xdr:cNvSpPr/>
      </xdr:nvSpPr>
      <xdr:spPr>
        <a:xfrm>
          <a:off x="221107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691" name="【公民館】&#10;一人当たり面積該当値テキスト">
          <a:extLst>
            <a:ext uri="{FF2B5EF4-FFF2-40B4-BE49-F238E27FC236}">
              <a16:creationId xmlns:a16="http://schemas.microsoft.com/office/drawing/2014/main" id="{4B985896-2694-4216-8898-402E7E86BBD5}"/>
            </a:ext>
          </a:extLst>
        </xdr:cNvPr>
        <xdr:cNvSpPr txBox="1"/>
      </xdr:nvSpPr>
      <xdr:spPr>
        <a:xfrm>
          <a:off x="22199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21589</xdr:rowOff>
    </xdr:from>
    <xdr:to>
      <xdr:col>112</xdr:col>
      <xdr:colOff>38100</xdr:colOff>
      <xdr:row>108</xdr:row>
      <xdr:rowOff>123189</xdr:rowOff>
    </xdr:to>
    <xdr:sp macro="" textlink="">
      <xdr:nvSpPr>
        <xdr:cNvPr id="692" name="楕円 691">
          <a:extLst>
            <a:ext uri="{FF2B5EF4-FFF2-40B4-BE49-F238E27FC236}">
              <a16:creationId xmlns:a16="http://schemas.microsoft.com/office/drawing/2014/main" id="{BAC2EEE8-3B38-4F58-9DDE-C52A2BC1C855}"/>
            </a:ext>
          </a:extLst>
        </xdr:cNvPr>
        <xdr:cNvSpPr/>
      </xdr:nvSpPr>
      <xdr:spPr>
        <a:xfrm>
          <a:off x="21272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71120</xdr:rowOff>
    </xdr:from>
    <xdr:to>
      <xdr:col>116</xdr:col>
      <xdr:colOff>63500</xdr:colOff>
      <xdr:row>108</xdr:row>
      <xdr:rowOff>72389</xdr:rowOff>
    </xdr:to>
    <xdr:cxnSp macro="">
      <xdr:nvCxnSpPr>
        <xdr:cNvPr id="693" name="直線コネクタ 692">
          <a:extLst>
            <a:ext uri="{FF2B5EF4-FFF2-40B4-BE49-F238E27FC236}">
              <a16:creationId xmlns:a16="http://schemas.microsoft.com/office/drawing/2014/main" id="{972142AC-D2E8-4640-A652-744DD301BA8D}"/>
            </a:ext>
          </a:extLst>
        </xdr:cNvPr>
        <xdr:cNvCxnSpPr/>
      </xdr:nvCxnSpPr>
      <xdr:spPr>
        <a:xfrm flipV="1">
          <a:off x="21323300" y="185877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22861</xdr:rowOff>
    </xdr:from>
    <xdr:to>
      <xdr:col>102</xdr:col>
      <xdr:colOff>165100</xdr:colOff>
      <xdr:row>108</xdr:row>
      <xdr:rowOff>124461</xdr:rowOff>
    </xdr:to>
    <xdr:sp macro="" textlink="">
      <xdr:nvSpPr>
        <xdr:cNvPr id="694" name="楕円 693">
          <a:extLst>
            <a:ext uri="{FF2B5EF4-FFF2-40B4-BE49-F238E27FC236}">
              <a16:creationId xmlns:a16="http://schemas.microsoft.com/office/drawing/2014/main" id="{B0B6188C-E615-4E2C-95C7-A079F305997A}"/>
            </a:ext>
          </a:extLst>
        </xdr:cNvPr>
        <xdr:cNvSpPr/>
      </xdr:nvSpPr>
      <xdr:spPr>
        <a:xfrm>
          <a:off x="19494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22861</xdr:rowOff>
    </xdr:from>
    <xdr:to>
      <xdr:col>98</xdr:col>
      <xdr:colOff>38100</xdr:colOff>
      <xdr:row>108</xdr:row>
      <xdr:rowOff>124461</xdr:rowOff>
    </xdr:to>
    <xdr:sp macro="" textlink="">
      <xdr:nvSpPr>
        <xdr:cNvPr id="695" name="楕円 694">
          <a:extLst>
            <a:ext uri="{FF2B5EF4-FFF2-40B4-BE49-F238E27FC236}">
              <a16:creationId xmlns:a16="http://schemas.microsoft.com/office/drawing/2014/main" id="{1CE33B54-3E00-4506-9969-C093C66D2E78}"/>
            </a:ext>
          </a:extLst>
        </xdr:cNvPr>
        <xdr:cNvSpPr/>
      </xdr:nvSpPr>
      <xdr:spPr>
        <a:xfrm>
          <a:off x="18605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73661</xdr:rowOff>
    </xdr:from>
    <xdr:to>
      <xdr:col>102</xdr:col>
      <xdr:colOff>114300</xdr:colOff>
      <xdr:row>108</xdr:row>
      <xdr:rowOff>73661</xdr:rowOff>
    </xdr:to>
    <xdr:cxnSp macro="">
      <xdr:nvCxnSpPr>
        <xdr:cNvPr id="696" name="直線コネクタ 695">
          <a:extLst>
            <a:ext uri="{FF2B5EF4-FFF2-40B4-BE49-F238E27FC236}">
              <a16:creationId xmlns:a16="http://schemas.microsoft.com/office/drawing/2014/main" id="{D38678D8-E912-4C93-A616-1B097B786A54}"/>
            </a:ext>
          </a:extLst>
        </xdr:cNvPr>
        <xdr:cNvCxnSpPr/>
      </xdr:nvCxnSpPr>
      <xdr:spPr>
        <a:xfrm>
          <a:off x="18656300" y="18590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697" name="n_1aveValue【公民館】&#10;一人当たり面積">
          <a:extLst>
            <a:ext uri="{FF2B5EF4-FFF2-40B4-BE49-F238E27FC236}">
              <a16:creationId xmlns:a16="http://schemas.microsoft.com/office/drawing/2014/main" id="{97B75C70-39E2-4FB5-B618-B7FEB2EAD5C3}"/>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98" name="n_2aveValue【公民館】&#10;一人当たり面積">
          <a:extLst>
            <a:ext uri="{FF2B5EF4-FFF2-40B4-BE49-F238E27FC236}">
              <a16:creationId xmlns:a16="http://schemas.microsoft.com/office/drawing/2014/main" id="{16250B61-E681-4B94-A080-1E35086A7981}"/>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699" name="n_3aveValue【公民館】&#10;一人当たり面積">
          <a:extLst>
            <a:ext uri="{FF2B5EF4-FFF2-40B4-BE49-F238E27FC236}">
              <a16:creationId xmlns:a16="http://schemas.microsoft.com/office/drawing/2014/main" id="{722D75A7-2644-4DA6-AB2B-8A7F0FA96BBF}"/>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00" name="n_4aveValue【公民館】&#10;一人当たり面積">
          <a:extLst>
            <a:ext uri="{FF2B5EF4-FFF2-40B4-BE49-F238E27FC236}">
              <a16:creationId xmlns:a16="http://schemas.microsoft.com/office/drawing/2014/main" id="{111AEB88-2B3A-42FE-9BB2-1B2F72CF263C}"/>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114316</xdr:rowOff>
    </xdr:from>
    <xdr:ext cx="469744" cy="259045"/>
    <xdr:sp macro="" textlink="">
      <xdr:nvSpPr>
        <xdr:cNvPr id="701" name="n_1mainValue【公民館】&#10;一人当たり面積">
          <a:extLst>
            <a:ext uri="{FF2B5EF4-FFF2-40B4-BE49-F238E27FC236}">
              <a16:creationId xmlns:a16="http://schemas.microsoft.com/office/drawing/2014/main" id="{39A72CCD-7570-4E72-BFF1-EDA3724907DA}"/>
            </a:ext>
          </a:extLst>
        </xdr:cNvPr>
        <xdr:cNvSpPr txBox="1"/>
      </xdr:nvSpPr>
      <xdr:spPr>
        <a:xfrm>
          <a:off x="210757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115588</xdr:rowOff>
    </xdr:from>
    <xdr:ext cx="469744" cy="259045"/>
    <xdr:sp macro="" textlink="">
      <xdr:nvSpPr>
        <xdr:cNvPr id="702" name="n_3mainValue【公民館】&#10;一人当たり面積">
          <a:extLst>
            <a:ext uri="{FF2B5EF4-FFF2-40B4-BE49-F238E27FC236}">
              <a16:creationId xmlns:a16="http://schemas.microsoft.com/office/drawing/2014/main" id="{C159D2F6-C784-43D4-A95B-9DED4B467906}"/>
            </a:ext>
          </a:extLst>
        </xdr:cNvPr>
        <xdr:cNvSpPr txBox="1"/>
      </xdr:nvSpPr>
      <xdr:spPr>
        <a:xfrm>
          <a:off x="19310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115588</xdr:rowOff>
    </xdr:from>
    <xdr:ext cx="469744" cy="259045"/>
    <xdr:sp macro="" textlink="">
      <xdr:nvSpPr>
        <xdr:cNvPr id="703" name="n_4mainValue【公民館】&#10;一人当たり面積">
          <a:extLst>
            <a:ext uri="{FF2B5EF4-FFF2-40B4-BE49-F238E27FC236}">
              <a16:creationId xmlns:a16="http://schemas.microsoft.com/office/drawing/2014/main" id="{9CD3DD6A-A46A-4FF8-80A7-87602F375E24}"/>
            </a:ext>
          </a:extLst>
        </xdr:cNvPr>
        <xdr:cNvSpPr txBox="1"/>
      </xdr:nvSpPr>
      <xdr:spPr>
        <a:xfrm>
          <a:off x="18421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a:extLst>
            <a:ext uri="{FF2B5EF4-FFF2-40B4-BE49-F238E27FC236}">
              <a16:creationId xmlns:a16="http://schemas.microsoft.com/office/drawing/2014/main" id="{AF5EC762-CC49-468E-B6A0-79A3FA04A4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a:extLst>
            <a:ext uri="{FF2B5EF4-FFF2-40B4-BE49-F238E27FC236}">
              <a16:creationId xmlns:a16="http://schemas.microsoft.com/office/drawing/2014/main" id="{C4DD1389-7C27-4545-B44E-873282F001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a:extLst>
            <a:ext uri="{FF2B5EF4-FFF2-40B4-BE49-F238E27FC236}">
              <a16:creationId xmlns:a16="http://schemas.microsoft.com/office/drawing/2014/main" id="{2315B139-D72F-4F48-88B4-7665BD2DCD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・道路、橋梁、学校施設、公営住宅、公民館については有形固定資産減価償却率が類似団体を上回っている。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・学校施設の老朽化が特に進んでおり、近年トイレの大規模改修や空調施設の改修を実施したものの、有形資産減価償却率は高い水準となっている。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3BD3C7-05C4-4B32-B973-0B7DA34566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7F9691-F432-4CDC-8AF6-9E2AF27D06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0829EE-630B-4F8A-A52D-E76A654D47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E725A2-54C6-4EB2-8F59-0AC649A66B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ECFCFF-F2FB-4F1F-B1CD-18F1917D57B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0C5358-8D62-4416-B4F1-EDBFE2FD39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D99A1A-A79F-484C-B93A-4766212E83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2B90A5-7E1B-4F4C-91B3-E6B1702237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416443-01F8-4399-B45A-1563583217A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F7B2C5-2E90-4A1F-87C8-08B984D625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13,570
13,490
37.25
8,270,922
7,959,021
260,700
4,081,417
6,203,925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83F736-AF02-459B-9FC8-7176D546CC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41A451-2420-40A2-A492-90D4D36256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45EFAF-7275-4AB8-A3CA-95174B2A45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7C402A-BD49-48B4-B3EE-A9B9E2A155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2F6F00-48DC-40E9-B40A-469E63C4926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729F50-8046-47B0-A02C-70C67C27597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16B53E-7B28-4DB4-BD51-1C8212F007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4C6727-BEC8-405E-9EEC-257696D325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D66B9F-B442-415A-A7A6-10BE2BA58D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47BC22-4B37-4510-ABB7-903209F833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C97E94-57B2-4AA2-9702-866E294631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CDEE38-A18E-4865-8F41-FE6DE2F9CC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1EE595-91D2-4C70-85B4-7B18E58F80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DC022E-41B7-42B4-8A25-B72268344B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DB4096-54CA-4623-A67D-CF43800813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941051-3FAD-4B18-B834-ED9A8D0C09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57BCCC-0BDF-45E4-9AF7-85FB193B3B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63E7F4-9893-498E-9AFC-9D16CCED7D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280FA2-26B1-4EB4-8E1B-947371DFF5A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BEDFD1-8B38-4CEF-97B6-684C98DA58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F0537F-763C-4C27-8AF0-EF7617BE24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CBFADD-51F6-407E-8BF3-B8E42656BE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399394-9368-4B37-ACCA-27E1174F91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D54033-4165-469E-900D-E61B4DC602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7C3980-4831-4F3E-B8E6-AE87492A79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A3816F-0F5E-4C3D-8488-34BB585992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BB8EF7-2641-4E84-8631-535314A0477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065474-EC98-44EE-85D4-A59AB29D16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11D1DF-23F3-44E5-A9F0-02AAE25B03C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2D2F1E0-70C8-4F1E-B526-8C28DC038C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F914534-2DF5-42A6-9447-95C67C9E51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108EEE1-4FC0-4CB3-AD2C-788FA041C9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6CDC01D-659F-434F-B56F-93CA3BFCF1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D669F69-9341-4399-9128-383E43E132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ED416BC-DCA0-4943-A298-2C7782F2C7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3247EB6-E84A-4A6A-89E0-053AF2A4BC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2FA5854-A60B-4854-A3DF-732B8AE4E01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E1557B4-0A36-4F66-8207-B68CE4486D9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5B81F38-7B4E-4E3F-8704-20FEF711DAD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43023C-B83C-4C1B-8311-1366EC209A2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517E017-EFF7-4B1C-B79C-DE59B5EFEE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657D00F-8044-4747-8AE2-145E861BD3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1D6E4DA-9422-4758-A006-179FD1C769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DCC3707-E7E5-47E9-AC41-E4AA51E885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D92EFE8-3AB8-4C78-95B3-A815960F76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2467DC1-5161-40D8-9149-7D7CA952D3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21260BE-39D2-46D3-8137-A2744769D0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C6A3859-454B-4707-A424-3F204520FAE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5317A33-A8DF-4C51-A2A0-B31215B0F1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CF83DFA-487D-48F9-A0E9-D05CD796EB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102DEE0-4E1D-4D64-B5C5-1973AD36B84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1EABB1F-754C-4946-AB3C-F15F02AF7B6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AAFDD5C-02FC-4027-BBA5-97854C222EB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F89D6FA-D284-4B78-ACB4-C203392DB23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F7DF12A-1D1E-4F0D-9093-A7E79F18C1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7DB3A45-AFE1-469E-BE52-0E15412B671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856E3D8-837C-4B7B-B184-CCD6100D12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B287B9B-9C5D-4284-B9A7-3974FF5C311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EA0F3AB-8A5A-4195-871C-F82E3232B94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01E20C3-6DAF-43B8-A5A7-CE9913C237A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EEC1DC1-8C96-4777-B8D9-0422B063CD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5481C26-94C6-4D21-82C5-AAA6C10EAC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9C0CC5C-9527-4910-A0D2-E832FDB98AE6}"/>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BDD43C2-FD41-4928-AB37-BE0360165FC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1629217-FAD0-4FFC-B795-DB01C5E6817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37DB8A21-0020-401B-8EE6-59EED4A1A4EF}"/>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5F47CE68-F11C-47FA-9320-40F1140F194D}"/>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356F7D2-CFAF-4AFF-81DD-B0F29B027FE1}"/>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a:extLst>
            <a:ext uri="{FF2B5EF4-FFF2-40B4-BE49-F238E27FC236}">
              <a16:creationId xmlns:a16="http://schemas.microsoft.com/office/drawing/2014/main" id="{3AF5985E-8447-4FC3-A653-036D1028EB29}"/>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a:extLst>
            <a:ext uri="{FF2B5EF4-FFF2-40B4-BE49-F238E27FC236}">
              <a16:creationId xmlns:a16="http://schemas.microsoft.com/office/drawing/2014/main" id="{86B4D65A-3275-4BBA-A5CA-95D7BFC77E35}"/>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ED1C3179-BF4A-41D7-8B8F-1539B56603F8}"/>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a:extLst>
            <a:ext uri="{FF2B5EF4-FFF2-40B4-BE49-F238E27FC236}">
              <a16:creationId xmlns:a16="http://schemas.microsoft.com/office/drawing/2014/main" id="{A712EF9F-6367-41C1-A572-F51C5B5D928D}"/>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a:extLst>
            <a:ext uri="{FF2B5EF4-FFF2-40B4-BE49-F238E27FC236}">
              <a16:creationId xmlns:a16="http://schemas.microsoft.com/office/drawing/2014/main" id="{BD51DDBB-9827-4491-A85E-F58BF58754F9}"/>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88A722D-1678-4E62-87FB-511AA8BFE9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C8F00B5-9BCA-407C-92A1-D4FF2F4409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454516E-6132-4D94-AF6A-837BC43747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8DE758B-D8EB-475A-AC83-168A9B5595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D5355CD-B368-4777-B917-3B5D306DACC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161472</xdr:rowOff>
    </xdr:from>
    <xdr:to>
      <xdr:col>24</xdr:col>
      <xdr:colOff>114300</xdr:colOff>
      <xdr:row>64</xdr:row>
      <xdr:rowOff>91622</xdr:rowOff>
    </xdr:to>
    <xdr:sp macro="" textlink="">
      <xdr:nvSpPr>
        <xdr:cNvPr id="90" name="楕円 89">
          <a:extLst>
            <a:ext uri="{FF2B5EF4-FFF2-40B4-BE49-F238E27FC236}">
              <a16:creationId xmlns:a16="http://schemas.microsoft.com/office/drawing/2014/main" id="{B119EB0A-3E39-4FDF-B4D5-C164AFE87BF5}"/>
            </a:ext>
          </a:extLst>
        </xdr:cNvPr>
        <xdr:cNvSpPr/>
      </xdr:nvSpPr>
      <xdr:spPr>
        <a:xfrm>
          <a:off x="45847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76399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8D2A7E7-3529-465C-80E8-A22E647E1267}"/>
            </a:ext>
          </a:extLst>
        </xdr:cNvPr>
        <xdr:cNvSpPr txBox="1"/>
      </xdr:nvSpPr>
      <xdr:spPr>
        <a:xfrm>
          <a:off x="4673600" y="1087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125549</xdr:rowOff>
    </xdr:from>
    <xdr:to>
      <xdr:col>20</xdr:col>
      <xdr:colOff>38100</xdr:colOff>
      <xdr:row>64</xdr:row>
      <xdr:rowOff>55699</xdr:rowOff>
    </xdr:to>
    <xdr:sp macro="" textlink="">
      <xdr:nvSpPr>
        <xdr:cNvPr id="92" name="楕円 91">
          <a:extLst>
            <a:ext uri="{FF2B5EF4-FFF2-40B4-BE49-F238E27FC236}">
              <a16:creationId xmlns:a16="http://schemas.microsoft.com/office/drawing/2014/main" id="{6154EF8F-FE30-4A57-BD7B-ADB01BA68279}"/>
            </a:ext>
          </a:extLst>
        </xdr:cNvPr>
        <xdr:cNvSpPr/>
      </xdr:nvSpPr>
      <xdr:spPr>
        <a:xfrm>
          <a:off x="37465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4899</xdr:rowOff>
    </xdr:from>
    <xdr:to>
      <xdr:col>24</xdr:col>
      <xdr:colOff>63500</xdr:colOff>
      <xdr:row>64</xdr:row>
      <xdr:rowOff>40822</xdr:rowOff>
    </xdr:to>
    <xdr:cxnSp macro="">
      <xdr:nvCxnSpPr>
        <xdr:cNvPr id="93" name="直線コネクタ 92">
          <a:extLst>
            <a:ext uri="{FF2B5EF4-FFF2-40B4-BE49-F238E27FC236}">
              <a16:creationId xmlns:a16="http://schemas.microsoft.com/office/drawing/2014/main" id="{A1FBD376-CFA9-4BEA-B931-58C2623C3D81}"/>
            </a:ext>
          </a:extLst>
        </xdr:cNvPr>
        <xdr:cNvCxnSpPr/>
      </xdr:nvCxnSpPr>
      <xdr:spPr>
        <a:xfrm>
          <a:off x="3797300" y="1097769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47172</xdr:rowOff>
    </xdr:from>
    <xdr:to>
      <xdr:col>10</xdr:col>
      <xdr:colOff>165100</xdr:colOff>
      <xdr:row>63</xdr:row>
      <xdr:rowOff>148772</xdr:rowOff>
    </xdr:to>
    <xdr:sp macro="" textlink="">
      <xdr:nvSpPr>
        <xdr:cNvPr id="94" name="楕円 93">
          <a:extLst>
            <a:ext uri="{FF2B5EF4-FFF2-40B4-BE49-F238E27FC236}">
              <a16:creationId xmlns:a16="http://schemas.microsoft.com/office/drawing/2014/main" id="{603597CF-8F87-481E-BEE8-DBAEA9B4AAB2}"/>
            </a:ext>
          </a:extLst>
        </xdr:cNvPr>
        <xdr:cNvSpPr/>
      </xdr:nvSpPr>
      <xdr:spPr>
        <a:xfrm>
          <a:off x="1968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63</xdr:row>
      <xdr:rowOff>17780</xdr:rowOff>
    </xdr:from>
    <xdr:to>
      <xdr:col>6</xdr:col>
      <xdr:colOff>38100</xdr:colOff>
      <xdr:row>63</xdr:row>
      <xdr:rowOff>119380</xdr:rowOff>
    </xdr:to>
    <xdr:sp macro="" textlink="">
      <xdr:nvSpPr>
        <xdr:cNvPr id="95" name="楕円 94">
          <a:extLst>
            <a:ext uri="{FF2B5EF4-FFF2-40B4-BE49-F238E27FC236}">
              <a16:creationId xmlns:a16="http://schemas.microsoft.com/office/drawing/2014/main" id="{78DEBC67-3DD2-4665-8922-52BA5D6790CC}"/>
            </a:ext>
          </a:extLst>
        </xdr:cNvPr>
        <xdr:cNvSpPr/>
      </xdr:nvSpPr>
      <xdr:spPr>
        <a:xfrm>
          <a:off x="1079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68580</xdr:rowOff>
    </xdr:from>
    <xdr:to>
      <xdr:col>10</xdr:col>
      <xdr:colOff>114300</xdr:colOff>
      <xdr:row>63</xdr:row>
      <xdr:rowOff>97972</xdr:rowOff>
    </xdr:to>
    <xdr:cxnSp macro="">
      <xdr:nvCxnSpPr>
        <xdr:cNvPr id="96" name="直線コネクタ 95">
          <a:extLst>
            <a:ext uri="{FF2B5EF4-FFF2-40B4-BE49-F238E27FC236}">
              <a16:creationId xmlns:a16="http://schemas.microsoft.com/office/drawing/2014/main" id="{29EEAF06-43D2-4459-971A-02C4F2066BAD}"/>
            </a:ext>
          </a:extLst>
        </xdr:cNvPr>
        <xdr:cNvCxnSpPr/>
      </xdr:nvCxnSpPr>
      <xdr:spPr>
        <a:xfrm>
          <a:off x="1130300" y="108699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97" name="n_1aveValue【体育館・プール】&#10;有形固定資産減価償却率">
          <a:extLst>
            <a:ext uri="{FF2B5EF4-FFF2-40B4-BE49-F238E27FC236}">
              <a16:creationId xmlns:a16="http://schemas.microsoft.com/office/drawing/2014/main" id="{FE5284EE-7323-4689-88AF-76A0C9A53C15}"/>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98" name="n_2aveValue【体育館・プール】&#10;有形固定資産減価償却率">
          <a:extLst>
            <a:ext uri="{FF2B5EF4-FFF2-40B4-BE49-F238E27FC236}">
              <a16:creationId xmlns:a16="http://schemas.microsoft.com/office/drawing/2014/main" id="{D217C229-64AE-436A-ACFF-BF859E949551}"/>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99" name="n_3aveValue【体育館・プール】&#10;有形固定資産減価償却率">
          <a:extLst>
            <a:ext uri="{FF2B5EF4-FFF2-40B4-BE49-F238E27FC236}">
              <a16:creationId xmlns:a16="http://schemas.microsoft.com/office/drawing/2014/main" id="{02A1E1A8-4402-4D25-96AB-3B40EB768677}"/>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00" name="n_4aveValue【体育館・プール】&#10;有形固定資産減価償却率">
          <a:extLst>
            <a:ext uri="{FF2B5EF4-FFF2-40B4-BE49-F238E27FC236}">
              <a16:creationId xmlns:a16="http://schemas.microsoft.com/office/drawing/2014/main" id="{E57E5BF3-8A2F-4EC2-97AF-E4C6248816B3}"/>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46826</xdr:rowOff>
    </xdr:from>
    <xdr:ext cx="405111" cy="259045"/>
    <xdr:sp macro="" textlink="">
      <xdr:nvSpPr>
        <xdr:cNvPr id="101" name="n_1mainValue【体育館・プール】&#10;有形固定資産減価償却率">
          <a:extLst>
            <a:ext uri="{FF2B5EF4-FFF2-40B4-BE49-F238E27FC236}">
              <a16:creationId xmlns:a16="http://schemas.microsoft.com/office/drawing/2014/main" id="{2F9051B0-79BC-4C95-B5B5-613934E15D55}"/>
            </a:ext>
          </a:extLst>
        </xdr:cNvPr>
        <xdr:cNvSpPr txBox="1"/>
      </xdr:nvSpPr>
      <xdr:spPr>
        <a:xfrm>
          <a:off x="3582044" y="1101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139899</xdr:rowOff>
    </xdr:from>
    <xdr:ext cx="405111" cy="259045"/>
    <xdr:sp macro="" textlink="">
      <xdr:nvSpPr>
        <xdr:cNvPr id="102" name="n_3mainValue【体育館・プール】&#10;有形固定資産減価償却率">
          <a:extLst>
            <a:ext uri="{FF2B5EF4-FFF2-40B4-BE49-F238E27FC236}">
              <a16:creationId xmlns:a16="http://schemas.microsoft.com/office/drawing/2014/main" id="{A93AB2AA-5246-4F90-AABF-48BC2149905A}"/>
            </a:ext>
          </a:extLst>
        </xdr:cNvPr>
        <xdr:cNvSpPr txBox="1"/>
      </xdr:nvSpPr>
      <xdr:spPr>
        <a:xfrm>
          <a:off x="1816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110507</xdr:rowOff>
    </xdr:from>
    <xdr:ext cx="405111" cy="259045"/>
    <xdr:sp macro="" textlink="">
      <xdr:nvSpPr>
        <xdr:cNvPr id="103" name="n_4mainValue【体育館・プール】&#10;有形固定資産減価償却率">
          <a:extLst>
            <a:ext uri="{FF2B5EF4-FFF2-40B4-BE49-F238E27FC236}">
              <a16:creationId xmlns:a16="http://schemas.microsoft.com/office/drawing/2014/main" id="{55078591-9701-4E80-B7D3-75200899B872}"/>
            </a:ext>
          </a:extLst>
        </xdr:cNvPr>
        <xdr:cNvSpPr txBox="1"/>
      </xdr:nvSpPr>
      <xdr:spPr>
        <a:xfrm>
          <a:off x="927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9EA2E60C-53CD-47F4-B704-9A4509D44E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87D594EB-E4F6-4A02-84A7-38307C33E4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9A514F01-FE81-43D7-A3D3-3F70825E81D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DA476926-FE83-4CDD-AE5E-1688CEED19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30117C18-1691-4574-A646-CA1592FB9F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93D81A6E-9BA4-4C86-ACCC-CE092E22B5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B9C8C2A3-D705-471D-B0B2-85D742E464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788D6EF-D5C7-4C60-8A9F-355A7D320E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A75402A0-52E2-40CE-94A9-2C19BC9458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31A0705E-F2A6-4930-A98F-61B5467F82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95B2F5AA-0A9E-47B6-8BA0-E0CF5B3382A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20DE679B-7A1E-4A7A-8298-21B1CFA6A29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E475DBA3-BD94-4A68-808B-EAA5F34DA11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DA11AED1-E10E-45BE-9B39-07585E540B7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D4459760-AD9C-4E17-9C70-6D40D00C51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778341A6-77D1-4A98-85A2-3D621F1C3CB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EE4CB8B1-E5DA-4E8E-B682-9C8BD59746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13F80EE0-BA74-4F8A-AF46-CC13662AC9E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CFC2E6B8-61B0-4A30-8300-93E4E9A731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A98CECE4-F0ED-4260-ADE3-C5AF74788E0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F9171847-0611-4175-AEA9-4C12A6251D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9CF3A3C7-5ABF-43C0-99F7-B87CDD9AA15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8D4061CA-B987-4E4C-9469-B6C6A0E845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27" name="直線コネクタ 126">
          <a:extLst>
            <a:ext uri="{FF2B5EF4-FFF2-40B4-BE49-F238E27FC236}">
              <a16:creationId xmlns:a16="http://schemas.microsoft.com/office/drawing/2014/main" id="{336E3E8D-EC7C-46D8-ACC1-F35F67E7CFA2}"/>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28" name="【体育館・プール】&#10;一人当たり面積最小値テキスト">
          <a:extLst>
            <a:ext uri="{FF2B5EF4-FFF2-40B4-BE49-F238E27FC236}">
              <a16:creationId xmlns:a16="http://schemas.microsoft.com/office/drawing/2014/main" id="{F9302F75-60A0-46ED-8058-EE387EA3440C}"/>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29" name="直線コネクタ 128">
          <a:extLst>
            <a:ext uri="{FF2B5EF4-FFF2-40B4-BE49-F238E27FC236}">
              <a16:creationId xmlns:a16="http://schemas.microsoft.com/office/drawing/2014/main" id="{B8B6AD08-70D8-4CF3-B836-7A19056D4BD5}"/>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0" name="【体育館・プール】&#10;一人当たり面積最大値テキスト">
          <a:extLst>
            <a:ext uri="{FF2B5EF4-FFF2-40B4-BE49-F238E27FC236}">
              <a16:creationId xmlns:a16="http://schemas.microsoft.com/office/drawing/2014/main" id="{D8BDDDB3-EFF1-47C4-9274-DCC64721EF82}"/>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1" name="直線コネクタ 130">
          <a:extLst>
            <a:ext uri="{FF2B5EF4-FFF2-40B4-BE49-F238E27FC236}">
              <a16:creationId xmlns:a16="http://schemas.microsoft.com/office/drawing/2014/main" id="{B56F1C88-CCAC-4AA1-A11C-498F3F7936B3}"/>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32" name="【体育館・プール】&#10;一人当たり面積平均値テキスト">
          <a:extLst>
            <a:ext uri="{FF2B5EF4-FFF2-40B4-BE49-F238E27FC236}">
              <a16:creationId xmlns:a16="http://schemas.microsoft.com/office/drawing/2014/main" id="{76E19719-DB48-49CF-A7FF-41F63A34E0F2}"/>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3" name="フローチャート: 判断 132">
          <a:extLst>
            <a:ext uri="{FF2B5EF4-FFF2-40B4-BE49-F238E27FC236}">
              <a16:creationId xmlns:a16="http://schemas.microsoft.com/office/drawing/2014/main" id="{90B33DD2-07F0-434D-B574-2D53CB3AA8F5}"/>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4" name="フローチャート: 判断 133">
          <a:extLst>
            <a:ext uri="{FF2B5EF4-FFF2-40B4-BE49-F238E27FC236}">
              <a16:creationId xmlns:a16="http://schemas.microsoft.com/office/drawing/2014/main" id="{859CCD48-5A07-4696-8E6E-9E9ACFB153D1}"/>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5" name="フローチャート: 判断 134">
          <a:extLst>
            <a:ext uri="{FF2B5EF4-FFF2-40B4-BE49-F238E27FC236}">
              <a16:creationId xmlns:a16="http://schemas.microsoft.com/office/drawing/2014/main" id="{50DAB26B-8DF9-41ED-80A2-79D20F126473}"/>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36" name="フローチャート: 判断 135">
          <a:extLst>
            <a:ext uri="{FF2B5EF4-FFF2-40B4-BE49-F238E27FC236}">
              <a16:creationId xmlns:a16="http://schemas.microsoft.com/office/drawing/2014/main" id="{9B855634-0FAF-44F3-8E23-875979C52328}"/>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37" name="フローチャート: 判断 136">
          <a:extLst>
            <a:ext uri="{FF2B5EF4-FFF2-40B4-BE49-F238E27FC236}">
              <a16:creationId xmlns:a16="http://schemas.microsoft.com/office/drawing/2014/main" id="{6135BA82-CC36-45BD-AC58-FB57F33B92E9}"/>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987CD3C-5410-4F45-A637-969AB45F0F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0CE2329-9714-4820-98EF-79331052A2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1FF20A4-DA6B-4F8D-8755-08F010901A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F6A0A1B-E205-4EAF-A024-7EA4E0CBE7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F2C11B4-2E40-4D96-B687-B8E0CB7FAF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16510</xdr:rowOff>
    </xdr:from>
    <xdr:to>
      <xdr:col>55</xdr:col>
      <xdr:colOff>50800</xdr:colOff>
      <xdr:row>63</xdr:row>
      <xdr:rowOff>118110</xdr:rowOff>
    </xdr:to>
    <xdr:sp macro="" textlink="">
      <xdr:nvSpPr>
        <xdr:cNvPr id="143" name="楕円 142">
          <a:extLst>
            <a:ext uri="{FF2B5EF4-FFF2-40B4-BE49-F238E27FC236}">
              <a16:creationId xmlns:a16="http://schemas.microsoft.com/office/drawing/2014/main" id="{D0E0BCC5-9807-4D2A-9A7E-7711281E6CA5}"/>
            </a:ext>
          </a:extLst>
        </xdr:cNvPr>
        <xdr:cNvSpPr/>
      </xdr:nvSpPr>
      <xdr:spPr>
        <a:xfrm>
          <a:off x="104267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102887</xdr:rowOff>
    </xdr:from>
    <xdr:ext cx="469744" cy="259045"/>
    <xdr:sp macro="" textlink="">
      <xdr:nvSpPr>
        <xdr:cNvPr id="144" name="【体育館・プール】&#10;一人当たり面積該当値テキスト">
          <a:extLst>
            <a:ext uri="{FF2B5EF4-FFF2-40B4-BE49-F238E27FC236}">
              <a16:creationId xmlns:a16="http://schemas.microsoft.com/office/drawing/2014/main" id="{8C78375D-8D0E-4877-9FDA-986A09EA08C1}"/>
            </a:ext>
          </a:extLst>
        </xdr:cNvPr>
        <xdr:cNvSpPr txBox="1"/>
      </xdr:nvSpPr>
      <xdr:spPr>
        <a:xfrm>
          <a:off x="10515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19050</xdr:rowOff>
    </xdr:from>
    <xdr:to>
      <xdr:col>50</xdr:col>
      <xdr:colOff>165100</xdr:colOff>
      <xdr:row>63</xdr:row>
      <xdr:rowOff>120650</xdr:rowOff>
    </xdr:to>
    <xdr:sp macro="" textlink="">
      <xdr:nvSpPr>
        <xdr:cNvPr id="145" name="楕円 144">
          <a:extLst>
            <a:ext uri="{FF2B5EF4-FFF2-40B4-BE49-F238E27FC236}">
              <a16:creationId xmlns:a16="http://schemas.microsoft.com/office/drawing/2014/main" id="{93A9B9B3-EC40-404E-B6DB-9848C7CD878D}"/>
            </a:ext>
          </a:extLst>
        </xdr:cNvPr>
        <xdr:cNvSpPr/>
      </xdr:nvSpPr>
      <xdr:spPr>
        <a:xfrm>
          <a:off x="9588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67310</xdr:rowOff>
    </xdr:from>
    <xdr:to>
      <xdr:col>55</xdr:col>
      <xdr:colOff>0</xdr:colOff>
      <xdr:row>63</xdr:row>
      <xdr:rowOff>69850</xdr:rowOff>
    </xdr:to>
    <xdr:cxnSp macro="">
      <xdr:nvCxnSpPr>
        <xdr:cNvPr id="146" name="直線コネクタ 145">
          <a:extLst>
            <a:ext uri="{FF2B5EF4-FFF2-40B4-BE49-F238E27FC236}">
              <a16:creationId xmlns:a16="http://schemas.microsoft.com/office/drawing/2014/main" id="{965C49EF-9126-4898-BB50-677E2E40DCB1}"/>
            </a:ext>
          </a:extLst>
        </xdr:cNvPr>
        <xdr:cNvCxnSpPr/>
      </xdr:nvCxnSpPr>
      <xdr:spPr>
        <a:xfrm flipV="1">
          <a:off x="9639300" y="1086866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22860</xdr:rowOff>
    </xdr:from>
    <xdr:to>
      <xdr:col>41</xdr:col>
      <xdr:colOff>101600</xdr:colOff>
      <xdr:row>63</xdr:row>
      <xdr:rowOff>124460</xdr:rowOff>
    </xdr:to>
    <xdr:sp macro="" textlink="">
      <xdr:nvSpPr>
        <xdr:cNvPr id="147" name="楕円 146">
          <a:extLst>
            <a:ext uri="{FF2B5EF4-FFF2-40B4-BE49-F238E27FC236}">
              <a16:creationId xmlns:a16="http://schemas.microsoft.com/office/drawing/2014/main" id="{BB2ACDA8-DC33-4D86-8D16-43E8479A19E4}"/>
            </a:ext>
          </a:extLst>
        </xdr:cNvPr>
        <xdr:cNvSpPr/>
      </xdr:nvSpPr>
      <xdr:spPr>
        <a:xfrm>
          <a:off x="7810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22860</xdr:rowOff>
    </xdr:from>
    <xdr:to>
      <xdr:col>36</xdr:col>
      <xdr:colOff>165100</xdr:colOff>
      <xdr:row>63</xdr:row>
      <xdr:rowOff>124460</xdr:rowOff>
    </xdr:to>
    <xdr:sp macro="" textlink="">
      <xdr:nvSpPr>
        <xdr:cNvPr id="148" name="楕円 147">
          <a:extLst>
            <a:ext uri="{FF2B5EF4-FFF2-40B4-BE49-F238E27FC236}">
              <a16:creationId xmlns:a16="http://schemas.microsoft.com/office/drawing/2014/main" id="{D0D00329-52B8-4987-ACF9-EA84D7CA4848}"/>
            </a:ext>
          </a:extLst>
        </xdr:cNvPr>
        <xdr:cNvSpPr/>
      </xdr:nvSpPr>
      <xdr:spPr>
        <a:xfrm>
          <a:off x="6921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73660</xdr:rowOff>
    </xdr:from>
    <xdr:to>
      <xdr:col>41</xdr:col>
      <xdr:colOff>50800</xdr:colOff>
      <xdr:row>63</xdr:row>
      <xdr:rowOff>73660</xdr:rowOff>
    </xdr:to>
    <xdr:cxnSp macro="">
      <xdr:nvCxnSpPr>
        <xdr:cNvPr id="149" name="直線コネクタ 148">
          <a:extLst>
            <a:ext uri="{FF2B5EF4-FFF2-40B4-BE49-F238E27FC236}">
              <a16:creationId xmlns:a16="http://schemas.microsoft.com/office/drawing/2014/main" id="{A51D8D6E-D8B2-4E08-A1B9-ED5FAF72776B}"/>
            </a:ext>
          </a:extLst>
        </xdr:cNvPr>
        <xdr:cNvCxnSpPr/>
      </xdr:nvCxnSpPr>
      <xdr:spPr>
        <a:xfrm>
          <a:off x="6972300" y="10875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150" name="n_1aveValue【体育館・プール】&#10;一人当たり面積">
          <a:extLst>
            <a:ext uri="{FF2B5EF4-FFF2-40B4-BE49-F238E27FC236}">
              <a16:creationId xmlns:a16="http://schemas.microsoft.com/office/drawing/2014/main" id="{58C254BA-4C68-4E7D-A037-58DBB8EC9E55}"/>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151" name="n_2aveValue【体育館・プール】&#10;一人当たり面積">
          <a:extLst>
            <a:ext uri="{FF2B5EF4-FFF2-40B4-BE49-F238E27FC236}">
              <a16:creationId xmlns:a16="http://schemas.microsoft.com/office/drawing/2014/main" id="{B430BBEF-C881-4B4F-A76B-8F8E517B63D3}"/>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152" name="n_3aveValue【体育館・プール】&#10;一人当たり面積">
          <a:extLst>
            <a:ext uri="{FF2B5EF4-FFF2-40B4-BE49-F238E27FC236}">
              <a16:creationId xmlns:a16="http://schemas.microsoft.com/office/drawing/2014/main" id="{8DFC88B0-339E-4BF6-8379-4778BDFE87C9}"/>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153" name="n_4aveValue【体育館・プール】&#10;一人当たり面積">
          <a:extLst>
            <a:ext uri="{FF2B5EF4-FFF2-40B4-BE49-F238E27FC236}">
              <a16:creationId xmlns:a16="http://schemas.microsoft.com/office/drawing/2014/main" id="{D5C178C3-4A22-481E-8468-074248C6C379}"/>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111777</xdr:rowOff>
    </xdr:from>
    <xdr:ext cx="469744" cy="259045"/>
    <xdr:sp macro="" textlink="">
      <xdr:nvSpPr>
        <xdr:cNvPr id="154" name="n_1mainValue【体育館・プール】&#10;一人当たり面積">
          <a:extLst>
            <a:ext uri="{FF2B5EF4-FFF2-40B4-BE49-F238E27FC236}">
              <a16:creationId xmlns:a16="http://schemas.microsoft.com/office/drawing/2014/main" id="{D582904B-780D-483E-A84A-9C4FAC03C45A}"/>
            </a:ext>
          </a:extLst>
        </xdr:cNvPr>
        <xdr:cNvSpPr txBox="1"/>
      </xdr:nvSpPr>
      <xdr:spPr>
        <a:xfrm>
          <a:off x="93917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115587</xdr:rowOff>
    </xdr:from>
    <xdr:ext cx="469744" cy="259045"/>
    <xdr:sp macro="" textlink="">
      <xdr:nvSpPr>
        <xdr:cNvPr id="155" name="n_3mainValue【体育館・プール】&#10;一人当たり面積">
          <a:extLst>
            <a:ext uri="{FF2B5EF4-FFF2-40B4-BE49-F238E27FC236}">
              <a16:creationId xmlns:a16="http://schemas.microsoft.com/office/drawing/2014/main" id="{C48E132E-F12B-4AC0-B9E8-C828809D8F4E}"/>
            </a:ext>
          </a:extLst>
        </xdr:cNvPr>
        <xdr:cNvSpPr txBox="1"/>
      </xdr:nvSpPr>
      <xdr:spPr>
        <a:xfrm>
          <a:off x="7626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115587</xdr:rowOff>
    </xdr:from>
    <xdr:ext cx="469744" cy="259045"/>
    <xdr:sp macro="" textlink="">
      <xdr:nvSpPr>
        <xdr:cNvPr id="156" name="n_4mainValue【体育館・プール】&#10;一人当たり面積">
          <a:extLst>
            <a:ext uri="{FF2B5EF4-FFF2-40B4-BE49-F238E27FC236}">
              <a16:creationId xmlns:a16="http://schemas.microsoft.com/office/drawing/2014/main" id="{952163B0-1FEF-468E-90CF-68F035EAA844}"/>
            </a:ext>
          </a:extLst>
        </xdr:cNvPr>
        <xdr:cNvSpPr txBox="1"/>
      </xdr:nvSpPr>
      <xdr:spPr>
        <a:xfrm>
          <a:off x="6737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7" name="正方形/長方形 156">
          <a:extLst>
            <a:ext uri="{FF2B5EF4-FFF2-40B4-BE49-F238E27FC236}">
              <a16:creationId xmlns:a16="http://schemas.microsoft.com/office/drawing/2014/main" id="{5A3A63EC-410D-45AB-B2E0-583E87CE29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8" name="正方形/長方形 157">
          <a:extLst>
            <a:ext uri="{FF2B5EF4-FFF2-40B4-BE49-F238E27FC236}">
              <a16:creationId xmlns:a16="http://schemas.microsoft.com/office/drawing/2014/main" id="{4265C5E4-F73A-41EC-91BD-1A6E2C7859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9" name="正方形/長方形 158">
          <a:extLst>
            <a:ext uri="{FF2B5EF4-FFF2-40B4-BE49-F238E27FC236}">
              <a16:creationId xmlns:a16="http://schemas.microsoft.com/office/drawing/2014/main" id="{B26099A8-121B-45EA-9230-4DA555208F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0" name="正方形/長方形 159">
          <a:extLst>
            <a:ext uri="{FF2B5EF4-FFF2-40B4-BE49-F238E27FC236}">
              <a16:creationId xmlns:a16="http://schemas.microsoft.com/office/drawing/2014/main" id="{658893A6-F8E1-48F8-B6E8-F112BC585B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1" name="正方形/長方形 160">
          <a:extLst>
            <a:ext uri="{FF2B5EF4-FFF2-40B4-BE49-F238E27FC236}">
              <a16:creationId xmlns:a16="http://schemas.microsoft.com/office/drawing/2014/main" id="{35E2619B-39F4-4B3B-B14C-D8584A44F84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2" name="正方形/長方形 161">
          <a:extLst>
            <a:ext uri="{FF2B5EF4-FFF2-40B4-BE49-F238E27FC236}">
              <a16:creationId xmlns:a16="http://schemas.microsoft.com/office/drawing/2014/main" id="{0DD3E5D8-1DF0-41B5-A3FF-2566DCBC41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3" name="正方形/長方形 162">
          <a:extLst>
            <a:ext uri="{FF2B5EF4-FFF2-40B4-BE49-F238E27FC236}">
              <a16:creationId xmlns:a16="http://schemas.microsoft.com/office/drawing/2014/main" id="{A267519B-C793-49E2-838D-37C23BDAD7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正方形/長方形 163">
          <a:extLst>
            <a:ext uri="{FF2B5EF4-FFF2-40B4-BE49-F238E27FC236}">
              <a16:creationId xmlns:a16="http://schemas.microsoft.com/office/drawing/2014/main" id="{E7F0EE52-57B5-4DEE-A1E9-A9F98B9B35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5" name="テキスト ボックス 164">
          <a:extLst>
            <a:ext uri="{FF2B5EF4-FFF2-40B4-BE49-F238E27FC236}">
              <a16:creationId xmlns:a16="http://schemas.microsoft.com/office/drawing/2014/main" id="{E4928E1E-4214-4FF0-9D46-D2296F5654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6" name="直線コネクタ 165">
          <a:extLst>
            <a:ext uri="{FF2B5EF4-FFF2-40B4-BE49-F238E27FC236}">
              <a16:creationId xmlns:a16="http://schemas.microsoft.com/office/drawing/2014/main" id="{D119F615-A823-4521-B4CD-48CFC93092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7" name="テキスト ボックス 166">
          <a:extLst>
            <a:ext uri="{FF2B5EF4-FFF2-40B4-BE49-F238E27FC236}">
              <a16:creationId xmlns:a16="http://schemas.microsoft.com/office/drawing/2014/main" id="{49EED8C3-D944-42A9-8907-FBE83515EA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8" name="直線コネクタ 167">
          <a:extLst>
            <a:ext uri="{FF2B5EF4-FFF2-40B4-BE49-F238E27FC236}">
              <a16:creationId xmlns:a16="http://schemas.microsoft.com/office/drawing/2014/main" id="{FE65CD87-056A-442B-9B2B-B89BEDDC171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69" name="テキスト ボックス 168">
          <a:extLst>
            <a:ext uri="{FF2B5EF4-FFF2-40B4-BE49-F238E27FC236}">
              <a16:creationId xmlns:a16="http://schemas.microsoft.com/office/drawing/2014/main" id="{B27771B3-AF92-4025-9F43-788507D807D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0" name="直線コネクタ 169">
          <a:extLst>
            <a:ext uri="{FF2B5EF4-FFF2-40B4-BE49-F238E27FC236}">
              <a16:creationId xmlns:a16="http://schemas.microsoft.com/office/drawing/2014/main" id="{584C64A6-3E60-4379-B067-49FCD989457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1" name="テキスト ボックス 170">
          <a:extLst>
            <a:ext uri="{FF2B5EF4-FFF2-40B4-BE49-F238E27FC236}">
              <a16:creationId xmlns:a16="http://schemas.microsoft.com/office/drawing/2014/main" id="{3F562356-3687-433A-9A95-689D27AE07B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2" name="直線コネクタ 171">
          <a:extLst>
            <a:ext uri="{FF2B5EF4-FFF2-40B4-BE49-F238E27FC236}">
              <a16:creationId xmlns:a16="http://schemas.microsoft.com/office/drawing/2014/main" id="{40F8632F-E039-4CD0-9A59-9740787921C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3" name="テキスト ボックス 172">
          <a:extLst>
            <a:ext uri="{FF2B5EF4-FFF2-40B4-BE49-F238E27FC236}">
              <a16:creationId xmlns:a16="http://schemas.microsoft.com/office/drawing/2014/main" id="{54F25084-1DA7-4B7B-BFA8-DAB5E162B0A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4" name="直線コネクタ 173">
          <a:extLst>
            <a:ext uri="{FF2B5EF4-FFF2-40B4-BE49-F238E27FC236}">
              <a16:creationId xmlns:a16="http://schemas.microsoft.com/office/drawing/2014/main" id="{47CFC8C3-AE3E-44D9-AAF7-756F63496FB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5" name="テキスト ボックス 174">
          <a:extLst>
            <a:ext uri="{FF2B5EF4-FFF2-40B4-BE49-F238E27FC236}">
              <a16:creationId xmlns:a16="http://schemas.microsoft.com/office/drawing/2014/main" id="{55B7AD41-8908-49ED-91A0-F8EBB5589CE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1ACFFCA6-4006-4D01-8A24-74331BA18C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7" name="テキスト ボックス 176">
          <a:extLst>
            <a:ext uri="{FF2B5EF4-FFF2-40B4-BE49-F238E27FC236}">
              <a16:creationId xmlns:a16="http://schemas.microsoft.com/office/drawing/2014/main" id="{A4850824-B936-4781-80BF-7EDE4DF4B93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BEFE94C7-A464-4B6A-ACF7-CC5F706699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79" name="直線コネクタ 178">
          <a:extLst>
            <a:ext uri="{FF2B5EF4-FFF2-40B4-BE49-F238E27FC236}">
              <a16:creationId xmlns:a16="http://schemas.microsoft.com/office/drawing/2014/main" id="{7996142F-CE24-476F-B723-9767DD3A6151}"/>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0" name="【福祉施設】&#10;有形固定資産減価償却率最小値テキスト">
          <a:extLst>
            <a:ext uri="{FF2B5EF4-FFF2-40B4-BE49-F238E27FC236}">
              <a16:creationId xmlns:a16="http://schemas.microsoft.com/office/drawing/2014/main" id="{BE3BB67D-07D9-4D57-BE75-8797F0A7DC6E}"/>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1" name="直線コネクタ 180">
          <a:extLst>
            <a:ext uri="{FF2B5EF4-FFF2-40B4-BE49-F238E27FC236}">
              <a16:creationId xmlns:a16="http://schemas.microsoft.com/office/drawing/2014/main" id="{8CFC94B9-DD08-40A8-A90A-9EA84FABCA67}"/>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82" name="【福祉施設】&#10;有形固定資産減価償却率最大値テキスト">
          <a:extLst>
            <a:ext uri="{FF2B5EF4-FFF2-40B4-BE49-F238E27FC236}">
              <a16:creationId xmlns:a16="http://schemas.microsoft.com/office/drawing/2014/main" id="{ADDC2403-360E-41B8-9D27-5834FE462F4E}"/>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83" name="直線コネクタ 182">
          <a:extLst>
            <a:ext uri="{FF2B5EF4-FFF2-40B4-BE49-F238E27FC236}">
              <a16:creationId xmlns:a16="http://schemas.microsoft.com/office/drawing/2014/main" id="{4CA2CCEE-2D9E-4180-ABDB-A055D1EFB593}"/>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3769B82F-E48C-4759-A12B-A65B60F54F8D}"/>
            </a:ext>
          </a:extLst>
        </xdr:cNvPr>
        <xdr:cNvSpPr txBox="1"/>
      </xdr:nvSpPr>
      <xdr:spPr>
        <a:xfrm>
          <a:off x="4673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185" name="フローチャート: 判断 184">
          <a:extLst>
            <a:ext uri="{FF2B5EF4-FFF2-40B4-BE49-F238E27FC236}">
              <a16:creationId xmlns:a16="http://schemas.microsoft.com/office/drawing/2014/main" id="{651F10D2-0BDF-47ED-8674-AA2C4CFC8103}"/>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186" name="フローチャート: 判断 185">
          <a:extLst>
            <a:ext uri="{FF2B5EF4-FFF2-40B4-BE49-F238E27FC236}">
              <a16:creationId xmlns:a16="http://schemas.microsoft.com/office/drawing/2014/main" id="{3F6C74FA-155E-45A0-A30A-11653598431D}"/>
            </a:ext>
          </a:extLst>
        </xdr:cNvPr>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187" name="フローチャート: 判断 186">
          <a:extLst>
            <a:ext uri="{FF2B5EF4-FFF2-40B4-BE49-F238E27FC236}">
              <a16:creationId xmlns:a16="http://schemas.microsoft.com/office/drawing/2014/main" id="{25F39A43-84AC-4CA1-A382-A72FF28F6C23}"/>
            </a:ext>
          </a:extLst>
        </xdr:cNvPr>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188" name="フローチャート: 判断 187">
          <a:extLst>
            <a:ext uri="{FF2B5EF4-FFF2-40B4-BE49-F238E27FC236}">
              <a16:creationId xmlns:a16="http://schemas.microsoft.com/office/drawing/2014/main" id="{77F4F959-B7B6-41BC-A7C7-F0E62F346EE3}"/>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189" name="フローチャート: 判断 188">
          <a:extLst>
            <a:ext uri="{FF2B5EF4-FFF2-40B4-BE49-F238E27FC236}">
              <a16:creationId xmlns:a16="http://schemas.microsoft.com/office/drawing/2014/main" id="{CBF1898F-2F90-4222-B086-4AA840C248A5}"/>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6B92D644-9121-441B-A019-6A96E4A49B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781E03E3-D136-406A-B510-BF00E1EFEE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7A5A6FEB-EE6D-4537-80A5-C9D8FAA1BBF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9F239224-A2D2-410F-A8D3-177A28FA68C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C8570E98-2151-4BF6-BDF9-E630B7DACB8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195" name="楕円 194">
          <a:extLst>
            <a:ext uri="{FF2B5EF4-FFF2-40B4-BE49-F238E27FC236}">
              <a16:creationId xmlns:a16="http://schemas.microsoft.com/office/drawing/2014/main" id="{9EF0DF2E-7D7B-4AFF-887A-E7352197B470}"/>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196" name="【福祉施設】&#10;有形固定資産減価償却率該当値テキスト">
          <a:extLst>
            <a:ext uri="{FF2B5EF4-FFF2-40B4-BE49-F238E27FC236}">
              <a16:creationId xmlns:a16="http://schemas.microsoft.com/office/drawing/2014/main" id="{1BF81966-9869-4553-9AA0-902F6C3E009F}"/>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197" name="楕円 196">
          <a:extLst>
            <a:ext uri="{FF2B5EF4-FFF2-40B4-BE49-F238E27FC236}">
              <a16:creationId xmlns:a16="http://schemas.microsoft.com/office/drawing/2014/main" id="{40C3788D-7585-4AD0-9C6A-62C8EB81B561}"/>
            </a:ext>
          </a:extLst>
        </xdr:cNvPr>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129539</xdr:rowOff>
    </xdr:to>
    <xdr:cxnSp macro="">
      <xdr:nvCxnSpPr>
        <xdr:cNvPr id="198" name="直線コネクタ 197">
          <a:extLst>
            <a:ext uri="{FF2B5EF4-FFF2-40B4-BE49-F238E27FC236}">
              <a16:creationId xmlns:a16="http://schemas.microsoft.com/office/drawing/2014/main" id="{0C0D385C-561F-45BC-88C6-7E9007EA74F5}"/>
            </a:ext>
          </a:extLst>
        </xdr:cNvPr>
        <xdr:cNvCxnSpPr/>
      </xdr:nvCxnSpPr>
      <xdr:spPr>
        <a:xfrm>
          <a:off x="3797300" y="140055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138176</xdr:rowOff>
    </xdr:from>
    <xdr:to>
      <xdr:col>10</xdr:col>
      <xdr:colOff>165100</xdr:colOff>
      <xdr:row>81</xdr:row>
      <xdr:rowOff>68326</xdr:rowOff>
    </xdr:to>
    <xdr:sp macro="" textlink="">
      <xdr:nvSpPr>
        <xdr:cNvPr id="199" name="楕円 198">
          <a:extLst>
            <a:ext uri="{FF2B5EF4-FFF2-40B4-BE49-F238E27FC236}">
              <a16:creationId xmlns:a16="http://schemas.microsoft.com/office/drawing/2014/main" id="{5F02995D-CE6D-481B-9F30-32A55685AB20}"/>
            </a:ext>
          </a:extLst>
        </xdr:cNvPr>
        <xdr:cNvSpPr/>
      </xdr:nvSpPr>
      <xdr:spPr>
        <a:xfrm>
          <a:off x="1968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87885</xdr:rowOff>
    </xdr:from>
    <xdr:to>
      <xdr:col>6</xdr:col>
      <xdr:colOff>38100</xdr:colOff>
      <xdr:row>81</xdr:row>
      <xdr:rowOff>18035</xdr:rowOff>
    </xdr:to>
    <xdr:sp macro="" textlink="">
      <xdr:nvSpPr>
        <xdr:cNvPr id="200" name="楕円 199">
          <a:extLst>
            <a:ext uri="{FF2B5EF4-FFF2-40B4-BE49-F238E27FC236}">
              <a16:creationId xmlns:a16="http://schemas.microsoft.com/office/drawing/2014/main" id="{EB37BEBA-AA1D-4825-83D2-FFA29396E600}"/>
            </a:ext>
          </a:extLst>
        </xdr:cNvPr>
        <xdr:cNvSpPr/>
      </xdr:nvSpPr>
      <xdr:spPr>
        <a:xfrm>
          <a:off x="107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138685</xdr:rowOff>
    </xdr:from>
    <xdr:to>
      <xdr:col>10</xdr:col>
      <xdr:colOff>114300</xdr:colOff>
      <xdr:row>81</xdr:row>
      <xdr:rowOff>17526</xdr:rowOff>
    </xdr:to>
    <xdr:cxnSp macro="">
      <xdr:nvCxnSpPr>
        <xdr:cNvPr id="201" name="直線コネクタ 200">
          <a:extLst>
            <a:ext uri="{FF2B5EF4-FFF2-40B4-BE49-F238E27FC236}">
              <a16:creationId xmlns:a16="http://schemas.microsoft.com/office/drawing/2014/main" id="{A30CC456-6871-4EE7-BE0E-12F4ED702DE5}"/>
            </a:ext>
          </a:extLst>
        </xdr:cNvPr>
        <xdr:cNvCxnSpPr/>
      </xdr:nvCxnSpPr>
      <xdr:spPr>
        <a:xfrm>
          <a:off x="1130300" y="13854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202" name="n_1aveValue【福祉施設】&#10;有形固定資産減価償却率">
          <a:extLst>
            <a:ext uri="{FF2B5EF4-FFF2-40B4-BE49-F238E27FC236}">
              <a16:creationId xmlns:a16="http://schemas.microsoft.com/office/drawing/2014/main" id="{93DD7BB4-72D6-4AA6-AB3F-81D717962389}"/>
            </a:ext>
          </a:extLst>
        </xdr:cNvPr>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203" name="n_2aveValue【福祉施設】&#10;有形固定資産減価償却率">
          <a:extLst>
            <a:ext uri="{FF2B5EF4-FFF2-40B4-BE49-F238E27FC236}">
              <a16:creationId xmlns:a16="http://schemas.microsoft.com/office/drawing/2014/main" id="{919280CD-63CB-4FA9-869D-4BAB2D226927}"/>
            </a:ext>
          </a:extLst>
        </xdr:cNvPr>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204" name="n_3aveValue【福祉施設】&#10;有形固定資産減価償却率">
          <a:extLst>
            <a:ext uri="{FF2B5EF4-FFF2-40B4-BE49-F238E27FC236}">
              <a16:creationId xmlns:a16="http://schemas.microsoft.com/office/drawing/2014/main" id="{D7BC5911-B2F6-4289-BD38-216A5DD2E926}"/>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205" name="n_4aveValue【福祉施設】&#10;有形固定資産減価償却率">
          <a:extLst>
            <a:ext uri="{FF2B5EF4-FFF2-40B4-BE49-F238E27FC236}">
              <a16:creationId xmlns:a16="http://schemas.microsoft.com/office/drawing/2014/main" id="{07874323-6776-4E52-84EB-3FF0740DF38A}"/>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160038</xdr:rowOff>
    </xdr:from>
    <xdr:ext cx="405111" cy="259045"/>
    <xdr:sp macro="" textlink="">
      <xdr:nvSpPr>
        <xdr:cNvPr id="206" name="n_1mainValue【福祉施設】&#10;有形固定資産減価償却率">
          <a:extLst>
            <a:ext uri="{FF2B5EF4-FFF2-40B4-BE49-F238E27FC236}">
              <a16:creationId xmlns:a16="http://schemas.microsoft.com/office/drawing/2014/main" id="{A41A22DA-A622-4F19-B454-18DCADBE9CE1}"/>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59453</xdr:rowOff>
    </xdr:from>
    <xdr:ext cx="405111" cy="259045"/>
    <xdr:sp macro="" textlink="">
      <xdr:nvSpPr>
        <xdr:cNvPr id="207" name="n_3mainValue【福祉施設】&#10;有形固定資産減価償却率">
          <a:extLst>
            <a:ext uri="{FF2B5EF4-FFF2-40B4-BE49-F238E27FC236}">
              <a16:creationId xmlns:a16="http://schemas.microsoft.com/office/drawing/2014/main" id="{222F9923-300A-4515-89D0-A70703266383}"/>
            </a:ext>
          </a:extLst>
        </xdr:cNvPr>
        <xdr:cNvSpPr txBox="1"/>
      </xdr:nvSpPr>
      <xdr:spPr>
        <a:xfrm>
          <a:off x="1816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9162</xdr:rowOff>
    </xdr:from>
    <xdr:ext cx="405111" cy="259045"/>
    <xdr:sp macro="" textlink="">
      <xdr:nvSpPr>
        <xdr:cNvPr id="208" name="n_4mainValue【福祉施設】&#10;有形固定資産減価償却率">
          <a:extLst>
            <a:ext uri="{FF2B5EF4-FFF2-40B4-BE49-F238E27FC236}">
              <a16:creationId xmlns:a16="http://schemas.microsoft.com/office/drawing/2014/main" id="{6E852975-E59B-40DC-B1B7-861E34E7FC30}"/>
            </a:ext>
          </a:extLst>
        </xdr:cNvPr>
        <xdr:cNvSpPr txBox="1"/>
      </xdr:nvSpPr>
      <xdr:spPr>
        <a:xfrm>
          <a:off x="927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a:extLst>
            <a:ext uri="{FF2B5EF4-FFF2-40B4-BE49-F238E27FC236}">
              <a16:creationId xmlns:a16="http://schemas.microsoft.com/office/drawing/2014/main" id="{B4446810-1120-43C7-8FBB-40BC15F91B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a:extLst>
            <a:ext uri="{FF2B5EF4-FFF2-40B4-BE49-F238E27FC236}">
              <a16:creationId xmlns:a16="http://schemas.microsoft.com/office/drawing/2014/main" id="{FB235EEC-01A4-4335-810B-AE5ECC457B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a:extLst>
            <a:ext uri="{FF2B5EF4-FFF2-40B4-BE49-F238E27FC236}">
              <a16:creationId xmlns:a16="http://schemas.microsoft.com/office/drawing/2014/main" id="{FF7D6089-2CAE-48F7-88B4-15FBB80238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a:extLst>
            <a:ext uri="{FF2B5EF4-FFF2-40B4-BE49-F238E27FC236}">
              <a16:creationId xmlns:a16="http://schemas.microsoft.com/office/drawing/2014/main" id="{42C11E27-412E-40E5-8A86-4E963E3A72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a:extLst>
            <a:ext uri="{FF2B5EF4-FFF2-40B4-BE49-F238E27FC236}">
              <a16:creationId xmlns:a16="http://schemas.microsoft.com/office/drawing/2014/main" id="{1101D712-EDC2-4A0F-A194-5D919D27F3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a:extLst>
            <a:ext uri="{FF2B5EF4-FFF2-40B4-BE49-F238E27FC236}">
              <a16:creationId xmlns:a16="http://schemas.microsoft.com/office/drawing/2014/main" id="{CAC4300A-0FDF-4E8E-88D5-3BBD5309F2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a:extLst>
            <a:ext uri="{FF2B5EF4-FFF2-40B4-BE49-F238E27FC236}">
              <a16:creationId xmlns:a16="http://schemas.microsoft.com/office/drawing/2014/main" id="{02B2C3EB-1B5B-474F-AFB8-09EC9BEC6A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a:extLst>
            <a:ext uri="{FF2B5EF4-FFF2-40B4-BE49-F238E27FC236}">
              <a16:creationId xmlns:a16="http://schemas.microsoft.com/office/drawing/2014/main" id="{23BF86D8-A20A-4993-A00E-C6B61AD0E7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a:extLst>
            <a:ext uri="{FF2B5EF4-FFF2-40B4-BE49-F238E27FC236}">
              <a16:creationId xmlns:a16="http://schemas.microsoft.com/office/drawing/2014/main" id="{F1D7A8F3-6BB3-46E4-82F6-BFE670A9352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a:extLst>
            <a:ext uri="{FF2B5EF4-FFF2-40B4-BE49-F238E27FC236}">
              <a16:creationId xmlns:a16="http://schemas.microsoft.com/office/drawing/2014/main" id="{BB16A94C-88BD-4137-8D5E-3EB82E8E5CA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a:extLst>
            <a:ext uri="{FF2B5EF4-FFF2-40B4-BE49-F238E27FC236}">
              <a16:creationId xmlns:a16="http://schemas.microsoft.com/office/drawing/2014/main" id="{A1A6E6AC-78F4-4893-B1C1-D4AB3415083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a:extLst>
            <a:ext uri="{FF2B5EF4-FFF2-40B4-BE49-F238E27FC236}">
              <a16:creationId xmlns:a16="http://schemas.microsoft.com/office/drawing/2014/main" id="{BD82AB26-5F74-4E8B-961E-790641DCCD1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a:extLst>
            <a:ext uri="{FF2B5EF4-FFF2-40B4-BE49-F238E27FC236}">
              <a16:creationId xmlns:a16="http://schemas.microsoft.com/office/drawing/2014/main" id="{7065599A-38D6-4755-BEDF-319237B79D2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a:extLst>
            <a:ext uri="{FF2B5EF4-FFF2-40B4-BE49-F238E27FC236}">
              <a16:creationId xmlns:a16="http://schemas.microsoft.com/office/drawing/2014/main" id="{21EC9715-9062-484B-8864-7B35B010E0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a:extLst>
            <a:ext uri="{FF2B5EF4-FFF2-40B4-BE49-F238E27FC236}">
              <a16:creationId xmlns:a16="http://schemas.microsoft.com/office/drawing/2014/main" id="{70D20502-545D-4893-A05D-36180D8B9BA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a:extLst>
            <a:ext uri="{FF2B5EF4-FFF2-40B4-BE49-F238E27FC236}">
              <a16:creationId xmlns:a16="http://schemas.microsoft.com/office/drawing/2014/main" id="{F0E2D6C1-55CB-433E-B1DE-BC0DE221894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a:extLst>
            <a:ext uri="{FF2B5EF4-FFF2-40B4-BE49-F238E27FC236}">
              <a16:creationId xmlns:a16="http://schemas.microsoft.com/office/drawing/2014/main" id="{3AF136B8-21E6-40BA-870D-8461888D775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a:extLst>
            <a:ext uri="{FF2B5EF4-FFF2-40B4-BE49-F238E27FC236}">
              <a16:creationId xmlns:a16="http://schemas.microsoft.com/office/drawing/2014/main" id="{289A0BBD-CB1A-4886-A862-94B689B2195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a:extLst>
            <a:ext uri="{FF2B5EF4-FFF2-40B4-BE49-F238E27FC236}">
              <a16:creationId xmlns:a16="http://schemas.microsoft.com/office/drawing/2014/main" id="{1AE3047D-B828-4B51-AB0F-5BBB6521299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id="{2F94B9BD-496D-44C2-A888-CBC7E644219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a:extLst>
            <a:ext uri="{FF2B5EF4-FFF2-40B4-BE49-F238E27FC236}">
              <a16:creationId xmlns:a16="http://schemas.microsoft.com/office/drawing/2014/main" id="{37B5C4B2-FDAB-4513-836A-4193EEBF66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10DD2489-EE5F-4EE1-B107-F69118DCCA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a:extLst>
            <a:ext uri="{FF2B5EF4-FFF2-40B4-BE49-F238E27FC236}">
              <a16:creationId xmlns:a16="http://schemas.microsoft.com/office/drawing/2014/main" id="{9A54430F-3EC1-4CCF-98AA-328AF845EA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232" name="直線コネクタ 231">
          <a:extLst>
            <a:ext uri="{FF2B5EF4-FFF2-40B4-BE49-F238E27FC236}">
              <a16:creationId xmlns:a16="http://schemas.microsoft.com/office/drawing/2014/main" id="{D682B967-6BDA-4576-879D-A18D7055B94D}"/>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33" name="【福祉施設】&#10;一人当たり面積最小値テキスト">
          <a:extLst>
            <a:ext uri="{FF2B5EF4-FFF2-40B4-BE49-F238E27FC236}">
              <a16:creationId xmlns:a16="http://schemas.microsoft.com/office/drawing/2014/main" id="{A3F88F8B-11C5-4380-B85C-F9D613A4A124}"/>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34" name="直線コネクタ 233">
          <a:extLst>
            <a:ext uri="{FF2B5EF4-FFF2-40B4-BE49-F238E27FC236}">
              <a16:creationId xmlns:a16="http://schemas.microsoft.com/office/drawing/2014/main" id="{B5F81084-639F-43ED-834D-C2FD4EA89F8F}"/>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35" name="【福祉施設】&#10;一人当たり面積最大値テキスト">
          <a:extLst>
            <a:ext uri="{FF2B5EF4-FFF2-40B4-BE49-F238E27FC236}">
              <a16:creationId xmlns:a16="http://schemas.microsoft.com/office/drawing/2014/main" id="{0C9F6673-7BFC-43B4-A044-035F7EB67D0F}"/>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36" name="直線コネクタ 235">
          <a:extLst>
            <a:ext uri="{FF2B5EF4-FFF2-40B4-BE49-F238E27FC236}">
              <a16:creationId xmlns:a16="http://schemas.microsoft.com/office/drawing/2014/main" id="{8A1AF942-47BA-4E40-BD7E-3E70557F43D5}"/>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237" name="【福祉施設】&#10;一人当たり面積平均値テキスト">
          <a:extLst>
            <a:ext uri="{FF2B5EF4-FFF2-40B4-BE49-F238E27FC236}">
              <a16:creationId xmlns:a16="http://schemas.microsoft.com/office/drawing/2014/main" id="{88C78F5C-50FA-46A4-B694-87B43955268B}"/>
            </a:ext>
          </a:extLst>
        </xdr:cNvPr>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238" name="フローチャート: 判断 237">
          <a:extLst>
            <a:ext uri="{FF2B5EF4-FFF2-40B4-BE49-F238E27FC236}">
              <a16:creationId xmlns:a16="http://schemas.microsoft.com/office/drawing/2014/main" id="{E5DEC0FA-8A58-4D0F-B21E-344CFBD68A09}"/>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239" name="フローチャート: 判断 238">
          <a:extLst>
            <a:ext uri="{FF2B5EF4-FFF2-40B4-BE49-F238E27FC236}">
              <a16:creationId xmlns:a16="http://schemas.microsoft.com/office/drawing/2014/main" id="{54A23CE0-6ACA-4446-986C-B4945D677211}"/>
            </a:ext>
          </a:extLst>
        </xdr:cNvPr>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40" name="フローチャート: 判断 239">
          <a:extLst>
            <a:ext uri="{FF2B5EF4-FFF2-40B4-BE49-F238E27FC236}">
              <a16:creationId xmlns:a16="http://schemas.microsoft.com/office/drawing/2014/main" id="{377470D2-FC3D-45B8-BC6B-685E42F49898}"/>
            </a:ext>
          </a:extLst>
        </xdr:cNvPr>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241" name="フローチャート: 判断 240">
          <a:extLst>
            <a:ext uri="{FF2B5EF4-FFF2-40B4-BE49-F238E27FC236}">
              <a16:creationId xmlns:a16="http://schemas.microsoft.com/office/drawing/2014/main" id="{0D59FE8A-A78A-4CD6-B99D-0934CAED0B0A}"/>
            </a:ext>
          </a:extLst>
        </xdr:cNvPr>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242" name="フローチャート: 判断 241">
          <a:extLst>
            <a:ext uri="{FF2B5EF4-FFF2-40B4-BE49-F238E27FC236}">
              <a16:creationId xmlns:a16="http://schemas.microsoft.com/office/drawing/2014/main" id="{D5E1DA37-8FB4-46DF-A909-12F557C93B86}"/>
            </a:ext>
          </a:extLst>
        </xdr:cNvPr>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58DEAC1C-B5C1-4103-9AB1-577BA94BD6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7E54D73-579D-4131-8DA9-06A7E70043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FA8F0757-3028-4C7F-9F85-A61C3081AD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C4756BFF-FF4B-4AFF-91A2-1D73ED9B9B7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24A9C6AA-4BE6-4BE0-A420-6CA1625F80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88900</xdr:rowOff>
    </xdr:from>
    <xdr:to>
      <xdr:col>55</xdr:col>
      <xdr:colOff>50800</xdr:colOff>
      <xdr:row>86</xdr:row>
      <xdr:rowOff>19050</xdr:rowOff>
    </xdr:to>
    <xdr:sp macro="" textlink="">
      <xdr:nvSpPr>
        <xdr:cNvPr id="248" name="楕円 247">
          <a:extLst>
            <a:ext uri="{FF2B5EF4-FFF2-40B4-BE49-F238E27FC236}">
              <a16:creationId xmlns:a16="http://schemas.microsoft.com/office/drawing/2014/main" id="{864EE722-9ED3-4D79-9696-5A251ADF0C5E}"/>
            </a:ext>
          </a:extLst>
        </xdr:cNvPr>
        <xdr:cNvSpPr/>
      </xdr:nvSpPr>
      <xdr:spPr>
        <a:xfrm>
          <a:off x="104267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67327</xdr:rowOff>
    </xdr:from>
    <xdr:ext cx="469744" cy="259045"/>
    <xdr:sp macro="" textlink="">
      <xdr:nvSpPr>
        <xdr:cNvPr id="249" name="【福祉施設】&#10;一人当たり面積該当値テキスト">
          <a:extLst>
            <a:ext uri="{FF2B5EF4-FFF2-40B4-BE49-F238E27FC236}">
              <a16:creationId xmlns:a16="http://schemas.microsoft.com/office/drawing/2014/main" id="{E6C948E9-C28F-4D71-80EC-63A87C4DB1CD}"/>
            </a:ext>
          </a:extLst>
        </xdr:cNvPr>
        <xdr:cNvSpPr txBox="1"/>
      </xdr:nvSpPr>
      <xdr:spPr>
        <a:xfrm>
          <a:off x="10515600" y="1464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91439</xdr:rowOff>
    </xdr:from>
    <xdr:to>
      <xdr:col>50</xdr:col>
      <xdr:colOff>165100</xdr:colOff>
      <xdr:row>86</xdr:row>
      <xdr:rowOff>21589</xdr:rowOff>
    </xdr:to>
    <xdr:sp macro="" textlink="">
      <xdr:nvSpPr>
        <xdr:cNvPr id="250" name="楕円 249">
          <a:extLst>
            <a:ext uri="{FF2B5EF4-FFF2-40B4-BE49-F238E27FC236}">
              <a16:creationId xmlns:a16="http://schemas.microsoft.com/office/drawing/2014/main" id="{934C5F0D-91A2-4DCB-ABC5-C11E13CA0FDA}"/>
            </a:ext>
          </a:extLst>
        </xdr:cNvPr>
        <xdr:cNvSpPr/>
      </xdr:nvSpPr>
      <xdr:spPr>
        <a:xfrm>
          <a:off x="9588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139700</xdr:rowOff>
    </xdr:from>
    <xdr:to>
      <xdr:col>55</xdr:col>
      <xdr:colOff>0</xdr:colOff>
      <xdr:row>85</xdr:row>
      <xdr:rowOff>142239</xdr:rowOff>
    </xdr:to>
    <xdr:cxnSp macro="">
      <xdr:nvCxnSpPr>
        <xdr:cNvPr id="251" name="直線コネクタ 250">
          <a:extLst>
            <a:ext uri="{FF2B5EF4-FFF2-40B4-BE49-F238E27FC236}">
              <a16:creationId xmlns:a16="http://schemas.microsoft.com/office/drawing/2014/main" id="{26D20EAD-BC7F-47FC-BC32-010B8F696B93}"/>
            </a:ext>
          </a:extLst>
        </xdr:cNvPr>
        <xdr:cNvCxnSpPr/>
      </xdr:nvCxnSpPr>
      <xdr:spPr>
        <a:xfrm flipV="1">
          <a:off x="9639300" y="147129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252" name="楕円 251">
          <a:extLst>
            <a:ext uri="{FF2B5EF4-FFF2-40B4-BE49-F238E27FC236}">
              <a16:creationId xmlns:a16="http://schemas.microsoft.com/office/drawing/2014/main" id="{E117BABD-D787-4D45-AB07-B76C846DF4F5}"/>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95250</xdr:rowOff>
    </xdr:from>
    <xdr:to>
      <xdr:col>36</xdr:col>
      <xdr:colOff>165100</xdr:colOff>
      <xdr:row>86</xdr:row>
      <xdr:rowOff>25400</xdr:rowOff>
    </xdr:to>
    <xdr:sp macro="" textlink="">
      <xdr:nvSpPr>
        <xdr:cNvPr id="253" name="楕円 252">
          <a:extLst>
            <a:ext uri="{FF2B5EF4-FFF2-40B4-BE49-F238E27FC236}">
              <a16:creationId xmlns:a16="http://schemas.microsoft.com/office/drawing/2014/main" id="{99B9A5D3-EDAE-4DDA-87C2-3BF70AA0C66F}"/>
            </a:ext>
          </a:extLst>
        </xdr:cNvPr>
        <xdr:cNvSpPr/>
      </xdr:nvSpPr>
      <xdr:spPr>
        <a:xfrm>
          <a:off x="6921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146050</xdr:rowOff>
    </xdr:from>
    <xdr:to>
      <xdr:col>41</xdr:col>
      <xdr:colOff>50800</xdr:colOff>
      <xdr:row>85</xdr:row>
      <xdr:rowOff>146050</xdr:rowOff>
    </xdr:to>
    <xdr:cxnSp macro="">
      <xdr:nvCxnSpPr>
        <xdr:cNvPr id="254" name="直線コネクタ 253">
          <a:extLst>
            <a:ext uri="{FF2B5EF4-FFF2-40B4-BE49-F238E27FC236}">
              <a16:creationId xmlns:a16="http://schemas.microsoft.com/office/drawing/2014/main" id="{D60F623E-A231-4CEF-ADDC-C9BC57A86F97}"/>
            </a:ext>
          </a:extLst>
        </xdr:cNvPr>
        <xdr:cNvCxnSpPr/>
      </xdr:nvCxnSpPr>
      <xdr:spPr>
        <a:xfrm>
          <a:off x="6972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255" name="n_1aveValue【福祉施設】&#10;一人当たり面積">
          <a:extLst>
            <a:ext uri="{FF2B5EF4-FFF2-40B4-BE49-F238E27FC236}">
              <a16:creationId xmlns:a16="http://schemas.microsoft.com/office/drawing/2014/main" id="{2C0D9299-6A11-4712-8781-5A2E3C300451}"/>
            </a:ext>
          </a:extLst>
        </xdr:cNvPr>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256" name="n_2aveValue【福祉施設】&#10;一人当たり面積">
          <a:extLst>
            <a:ext uri="{FF2B5EF4-FFF2-40B4-BE49-F238E27FC236}">
              <a16:creationId xmlns:a16="http://schemas.microsoft.com/office/drawing/2014/main" id="{F489713B-9576-49CC-9C2A-4EF1B896FB4F}"/>
            </a:ext>
          </a:extLst>
        </xdr:cNvPr>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257" name="n_3aveValue【福祉施設】&#10;一人当たり面積">
          <a:extLst>
            <a:ext uri="{FF2B5EF4-FFF2-40B4-BE49-F238E27FC236}">
              <a16:creationId xmlns:a16="http://schemas.microsoft.com/office/drawing/2014/main" id="{503F8D75-E92C-4B02-9B28-5F760FD520AF}"/>
            </a:ext>
          </a:extLst>
        </xdr:cNvPr>
        <xdr:cNvSpPr txBox="1"/>
      </xdr:nvSpPr>
      <xdr:spPr>
        <a:xfrm>
          <a:off x="7626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258" name="n_4aveValue【福祉施設】&#10;一人当たり面積">
          <a:extLst>
            <a:ext uri="{FF2B5EF4-FFF2-40B4-BE49-F238E27FC236}">
              <a16:creationId xmlns:a16="http://schemas.microsoft.com/office/drawing/2014/main" id="{822A945F-7C69-4C4F-8A42-50032C6855FC}"/>
            </a:ext>
          </a:extLst>
        </xdr:cNvPr>
        <xdr:cNvSpPr txBox="1"/>
      </xdr:nvSpPr>
      <xdr:spPr>
        <a:xfrm>
          <a:off x="6737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12716</xdr:rowOff>
    </xdr:from>
    <xdr:ext cx="469744" cy="259045"/>
    <xdr:sp macro="" textlink="">
      <xdr:nvSpPr>
        <xdr:cNvPr id="259" name="n_1mainValue【福祉施設】&#10;一人当たり面積">
          <a:extLst>
            <a:ext uri="{FF2B5EF4-FFF2-40B4-BE49-F238E27FC236}">
              <a16:creationId xmlns:a16="http://schemas.microsoft.com/office/drawing/2014/main" id="{DB8F20AE-B571-4D15-8E41-97459979EBC8}"/>
            </a:ext>
          </a:extLst>
        </xdr:cNvPr>
        <xdr:cNvSpPr txBox="1"/>
      </xdr:nvSpPr>
      <xdr:spPr>
        <a:xfrm>
          <a:off x="93917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260" name="n_3mainValue【福祉施設】&#10;一人当たり面積">
          <a:extLst>
            <a:ext uri="{FF2B5EF4-FFF2-40B4-BE49-F238E27FC236}">
              <a16:creationId xmlns:a16="http://schemas.microsoft.com/office/drawing/2014/main" id="{74830689-42AB-4431-968F-A3B4E27AFD83}"/>
            </a:ext>
          </a:extLst>
        </xdr:cNvPr>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16527</xdr:rowOff>
    </xdr:from>
    <xdr:ext cx="469744" cy="259045"/>
    <xdr:sp macro="" textlink="">
      <xdr:nvSpPr>
        <xdr:cNvPr id="261" name="n_4mainValue【福祉施設】&#10;一人当たり面積">
          <a:extLst>
            <a:ext uri="{FF2B5EF4-FFF2-40B4-BE49-F238E27FC236}">
              <a16:creationId xmlns:a16="http://schemas.microsoft.com/office/drawing/2014/main" id="{32E8B821-8008-45F2-8C36-ED06A13F4E2A}"/>
            </a:ext>
          </a:extLst>
        </xdr:cNvPr>
        <xdr:cNvSpPr txBox="1"/>
      </xdr:nvSpPr>
      <xdr:spPr>
        <a:xfrm>
          <a:off x="6737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a:extLst>
            <a:ext uri="{FF2B5EF4-FFF2-40B4-BE49-F238E27FC236}">
              <a16:creationId xmlns:a16="http://schemas.microsoft.com/office/drawing/2014/main" id="{C24B90F6-06A3-4F15-990E-B5A3987C03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a:extLst>
            <a:ext uri="{FF2B5EF4-FFF2-40B4-BE49-F238E27FC236}">
              <a16:creationId xmlns:a16="http://schemas.microsoft.com/office/drawing/2014/main" id="{A69C95A0-4F1C-48DF-9C95-11C21E0E62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a:extLst>
            <a:ext uri="{FF2B5EF4-FFF2-40B4-BE49-F238E27FC236}">
              <a16:creationId xmlns:a16="http://schemas.microsoft.com/office/drawing/2014/main" id="{61950D04-ADAC-413F-88FD-E6DAC3901A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a:extLst>
            <a:ext uri="{FF2B5EF4-FFF2-40B4-BE49-F238E27FC236}">
              <a16:creationId xmlns:a16="http://schemas.microsoft.com/office/drawing/2014/main" id="{8DBA7DBA-A390-4F59-B84A-C7192D11B83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a:extLst>
            <a:ext uri="{FF2B5EF4-FFF2-40B4-BE49-F238E27FC236}">
              <a16:creationId xmlns:a16="http://schemas.microsoft.com/office/drawing/2014/main" id="{B9EFF712-77E6-4186-AF37-02EBB79331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a:extLst>
            <a:ext uri="{FF2B5EF4-FFF2-40B4-BE49-F238E27FC236}">
              <a16:creationId xmlns:a16="http://schemas.microsoft.com/office/drawing/2014/main" id="{24F1372A-1909-4797-99FE-1E78D0032F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a:extLst>
            <a:ext uri="{FF2B5EF4-FFF2-40B4-BE49-F238E27FC236}">
              <a16:creationId xmlns:a16="http://schemas.microsoft.com/office/drawing/2014/main" id="{F9DF3AD6-8089-4132-9468-31879088EF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a:extLst>
            <a:ext uri="{FF2B5EF4-FFF2-40B4-BE49-F238E27FC236}">
              <a16:creationId xmlns:a16="http://schemas.microsoft.com/office/drawing/2014/main" id="{D8683B23-0147-4E66-80E6-98AFCB6779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0" name="テキスト ボックス 269">
          <a:extLst>
            <a:ext uri="{FF2B5EF4-FFF2-40B4-BE49-F238E27FC236}">
              <a16:creationId xmlns:a16="http://schemas.microsoft.com/office/drawing/2014/main" id="{D6D50337-1725-406F-991E-A0085CD9687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1" name="直線コネクタ 270">
          <a:extLst>
            <a:ext uri="{FF2B5EF4-FFF2-40B4-BE49-F238E27FC236}">
              <a16:creationId xmlns:a16="http://schemas.microsoft.com/office/drawing/2014/main" id="{3EA7E024-7208-465C-93C3-22F3CF01F0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2" name="テキスト ボックス 271">
          <a:extLst>
            <a:ext uri="{FF2B5EF4-FFF2-40B4-BE49-F238E27FC236}">
              <a16:creationId xmlns:a16="http://schemas.microsoft.com/office/drawing/2014/main" id="{2355B1DE-37B1-4BF7-8B35-01CC37093D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3" name="直線コネクタ 272">
          <a:extLst>
            <a:ext uri="{FF2B5EF4-FFF2-40B4-BE49-F238E27FC236}">
              <a16:creationId xmlns:a16="http://schemas.microsoft.com/office/drawing/2014/main" id="{22E34F13-47D8-4306-BB00-DBCF49A26F9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4" name="テキスト ボックス 273">
          <a:extLst>
            <a:ext uri="{FF2B5EF4-FFF2-40B4-BE49-F238E27FC236}">
              <a16:creationId xmlns:a16="http://schemas.microsoft.com/office/drawing/2014/main" id="{ECF5954D-75C6-4175-BB17-E8BB97C9ED3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5" name="直線コネクタ 274">
          <a:extLst>
            <a:ext uri="{FF2B5EF4-FFF2-40B4-BE49-F238E27FC236}">
              <a16:creationId xmlns:a16="http://schemas.microsoft.com/office/drawing/2014/main" id="{F45A8356-4903-476D-9447-AECC70C2E9C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6" name="テキスト ボックス 275">
          <a:extLst>
            <a:ext uri="{FF2B5EF4-FFF2-40B4-BE49-F238E27FC236}">
              <a16:creationId xmlns:a16="http://schemas.microsoft.com/office/drawing/2014/main" id="{E694EDDF-E5F6-4A24-B986-890FC9A481D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7" name="直線コネクタ 276">
          <a:extLst>
            <a:ext uri="{FF2B5EF4-FFF2-40B4-BE49-F238E27FC236}">
              <a16:creationId xmlns:a16="http://schemas.microsoft.com/office/drawing/2014/main" id="{403CF119-9E80-48B8-906C-17754B0CF83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8" name="テキスト ボックス 277">
          <a:extLst>
            <a:ext uri="{FF2B5EF4-FFF2-40B4-BE49-F238E27FC236}">
              <a16:creationId xmlns:a16="http://schemas.microsoft.com/office/drawing/2014/main" id="{1FA5C6F6-15E7-408E-8611-3590AFA29C0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9" name="直線コネクタ 278">
          <a:extLst>
            <a:ext uri="{FF2B5EF4-FFF2-40B4-BE49-F238E27FC236}">
              <a16:creationId xmlns:a16="http://schemas.microsoft.com/office/drawing/2014/main" id="{74E75243-20F2-49DC-8BB1-F5043A3463D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0" name="テキスト ボックス 279">
          <a:extLst>
            <a:ext uri="{FF2B5EF4-FFF2-40B4-BE49-F238E27FC236}">
              <a16:creationId xmlns:a16="http://schemas.microsoft.com/office/drawing/2014/main" id="{2CF5D164-5AA9-4F1B-805F-1F0383622E5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1" name="直線コネクタ 280">
          <a:extLst>
            <a:ext uri="{FF2B5EF4-FFF2-40B4-BE49-F238E27FC236}">
              <a16:creationId xmlns:a16="http://schemas.microsoft.com/office/drawing/2014/main" id="{574CB98A-B69E-4D3A-AA7B-563AB32A600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2" name="テキスト ボックス 281">
          <a:extLst>
            <a:ext uri="{FF2B5EF4-FFF2-40B4-BE49-F238E27FC236}">
              <a16:creationId xmlns:a16="http://schemas.microsoft.com/office/drawing/2014/main" id="{87CC30C7-0DB2-4557-923C-FB4FFADDD14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3" name="直線コネクタ 282">
          <a:extLst>
            <a:ext uri="{FF2B5EF4-FFF2-40B4-BE49-F238E27FC236}">
              <a16:creationId xmlns:a16="http://schemas.microsoft.com/office/drawing/2014/main" id="{CD88D3EC-E711-4EA3-8DCC-AD40669434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4" name="テキスト ボックス 283">
          <a:extLst>
            <a:ext uri="{FF2B5EF4-FFF2-40B4-BE49-F238E27FC236}">
              <a16:creationId xmlns:a16="http://schemas.microsoft.com/office/drawing/2014/main" id="{5B4A1773-DDF1-4CC5-B58F-C87C46A996B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a:extLst>
            <a:ext uri="{FF2B5EF4-FFF2-40B4-BE49-F238E27FC236}">
              <a16:creationId xmlns:a16="http://schemas.microsoft.com/office/drawing/2014/main" id="{D3B94905-5F7B-436B-BE9F-DC35644F162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286" name="直線コネクタ 285">
          <a:extLst>
            <a:ext uri="{FF2B5EF4-FFF2-40B4-BE49-F238E27FC236}">
              <a16:creationId xmlns:a16="http://schemas.microsoft.com/office/drawing/2014/main" id="{54827F9D-17AC-4084-9394-1666FD047A5C}"/>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287" name="【市民会館】&#10;有形固定資産減価償却率最小値テキスト">
          <a:extLst>
            <a:ext uri="{FF2B5EF4-FFF2-40B4-BE49-F238E27FC236}">
              <a16:creationId xmlns:a16="http://schemas.microsoft.com/office/drawing/2014/main" id="{4CAED2D7-3737-4AC3-8D5A-7C37EDBBF126}"/>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288" name="直線コネクタ 287">
          <a:extLst>
            <a:ext uri="{FF2B5EF4-FFF2-40B4-BE49-F238E27FC236}">
              <a16:creationId xmlns:a16="http://schemas.microsoft.com/office/drawing/2014/main" id="{FEE43312-7B20-41AE-9E68-E4780C7F385A}"/>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89" name="【市民会館】&#10;有形固定資産減価償却率最大値テキスト">
          <a:extLst>
            <a:ext uri="{FF2B5EF4-FFF2-40B4-BE49-F238E27FC236}">
              <a16:creationId xmlns:a16="http://schemas.microsoft.com/office/drawing/2014/main" id="{37EF4AA9-4C52-4D9F-95A3-AA066D0AA31B}"/>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90" name="直線コネクタ 289">
          <a:extLst>
            <a:ext uri="{FF2B5EF4-FFF2-40B4-BE49-F238E27FC236}">
              <a16:creationId xmlns:a16="http://schemas.microsoft.com/office/drawing/2014/main" id="{DE8D9F91-F31C-481E-BA5A-F0904CDAFC66}"/>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291" name="【市民会館】&#10;有形固定資産減価償却率平均値テキスト">
          <a:extLst>
            <a:ext uri="{FF2B5EF4-FFF2-40B4-BE49-F238E27FC236}">
              <a16:creationId xmlns:a16="http://schemas.microsoft.com/office/drawing/2014/main" id="{1CBC484E-5A10-41B8-ACF7-0A57970BE33A}"/>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292" name="フローチャート: 判断 291">
          <a:extLst>
            <a:ext uri="{FF2B5EF4-FFF2-40B4-BE49-F238E27FC236}">
              <a16:creationId xmlns:a16="http://schemas.microsoft.com/office/drawing/2014/main" id="{F58F03D9-8CBA-4C45-995B-5A4CF654A5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293" name="フローチャート: 判断 292">
          <a:extLst>
            <a:ext uri="{FF2B5EF4-FFF2-40B4-BE49-F238E27FC236}">
              <a16:creationId xmlns:a16="http://schemas.microsoft.com/office/drawing/2014/main" id="{3B018825-1CF2-4757-877E-EB9205C0556D}"/>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294" name="フローチャート: 判断 293">
          <a:extLst>
            <a:ext uri="{FF2B5EF4-FFF2-40B4-BE49-F238E27FC236}">
              <a16:creationId xmlns:a16="http://schemas.microsoft.com/office/drawing/2014/main" id="{DF350121-7D9A-4D0F-895C-8FC32845E3AF}"/>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295" name="フローチャート: 判断 294">
          <a:extLst>
            <a:ext uri="{FF2B5EF4-FFF2-40B4-BE49-F238E27FC236}">
              <a16:creationId xmlns:a16="http://schemas.microsoft.com/office/drawing/2014/main" id="{640C0A4B-CFC3-4F1D-8335-5B9926FF44DA}"/>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296" name="フローチャート: 判断 295">
          <a:extLst>
            <a:ext uri="{FF2B5EF4-FFF2-40B4-BE49-F238E27FC236}">
              <a16:creationId xmlns:a16="http://schemas.microsoft.com/office/drawing/2014/main" id="{1F0BE9AB-A6B8-4097-BD66-7F3D54ED8F99}"/>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EDCFEE96-89A6-40A9-8C8B-F6528691233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0DFDC4ED-2B4C-433B-B3DD-CF7919AB551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DE644CC5-FF8A-48FB-9F6A-D1B910760D3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BAD98181-5EB2-4350-BCA3-E35607A7379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2BCDDDEE-A9A4-42C7-A5FA-D049361F076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86361</xdr:rowOff>
    </xdr:from>
    <xdr:to>
      <xdr:col>24</xdr:col>
      <xdr:colOff>114300</xdr:colOff>
      <xdr:row>107</xdr:row>
      <xdr:rowOff>16511</xdr:rowOff>
    </xdr:to>
    <xdr:sp macro="" textlink="">
      <xdr:nvSpPr>
        <xdr:cNvPr id="302" name="楕円 301">
          <a:extLst>
            <a:ext uri="{FF2B5EF4-FFF2-40B4-BE49-F238E27FC236}">
              <a16:creationId xmlns:a16="http://schemas.microsoft.com/office/drawing/2014/main" id="{49920D6C-9D78-4244-8B66-16D5D9A6C73F}"/>
            </a:ext>
          </a:extLst>
        </xdr:cNvPr>
        <xdr:cNvSpPr/>
      </xdr:nvSpPr>
      <xdr:spPr>
        <a:xfrm>
          <a:off x="4584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64788</xdr:rowOff>
    </xdr:from>
    <xdr:ext cx="405111" cy="259045"/>
    <xdr:sp macro="" textlink="">
      <xdr:nvSpPr>
        <xdr:cNvPr id="303" name="【市民会館】&#10;有形固定資産減価償却率該当値テキスト">
          <a:extLst>
            <a:ext uri="{FF2B5EF4-FFF2-40B4-BE49-F238E27FC236}">
              <a16:creationId xmlns:a16="http://schemas.microsoft.com/office/drawing/2014/main" id="{EDE68FB1-530F-4E7F-ABFF-726100E0BF1A}"/>
            </a:ext>
          </a:extLst>
        </xdr:cNvPr>
        <xdr:cNvSpPr txBox="1"/>
      </xdr:nvSpPr>
      <xdr:spPr>
        <a:xfrm>
          <a:off x="4673600"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304" name="楕円 303">
          <a:extLst>
            <a:ext uri="{FF2B5EF4-FFF2-40B4-BE49-F238E27FC236}">
              <a16:creationId xmlns:a16="http://schemas.microsoft.com/office/drawing/2014/main" id="{EBF7FB5C-9B17-45E9-84A1-4162CDE7616E}"/>
            </a:ext>
          </a:extLst>
        </xdr:cNvPr>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137161</xdr:rowOff>
    </xdr:to>
    <xdr:cxnSp macro="">
      <xdr:nvCxnSpPr>
        <xdr:cNvPr id="305" name="直線コネクタ 304">
          <a:extLst>
            <a:ext uri="{FF2B5EF4-FFF2-40B4-BE49-F238E27FC236}">
              <a16:creationId xmlns:a16="http://schemas.microsoft.com/office/drawing/2014/main" id="{E81ABB15-9ABE-4040-9A96-05CC625455F2}"/>
            </a:ext>
          </a:extLst>
        </xdr:cNvPr>
        <xdr:cNvCxnSpPr/>
      </xdr:nvCxnSpPr>
      <xdr:spPr>
        <a:xfrm>
          <a:off x="3797300" y="18272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158750</xdr:rowOff>
    </xdr:from>
    <xdr:to>
      <xdr:col>10</xdr:col>
      <xdr:colOff>165100</xdr:colOff>
      <xdr:row>106</xdr:row>
      <xdr:rowOff>88900</xdr:rowOff>
    </xdr:to>
    <xdr:sp macro="" textlink="">
      <xdr:nvSpPr>
        <xdr:cNvPr id="306" name="楕円 305">
          <a:extLst>
            <a:ext uri="{FF2B5EF4-FFF2-40B4-BE49-F238E27FC236}">
              <a16:creationId xmlns:a16="http://schemas.microsoft.com/office/drawing/2014/main" id="{5848C1B8-6AC6-440A-8CEB-1496172C0104}"/>
            </a:ext>
          </a:extLst>
        </xdr:cNvPr>
        <xdr:cNvSpPr/>
      </xdr:nvSpPr>
      <xdr:spPr>
        <a:xfrm>
          <a:off x="196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122555</xdr:rowOff>
    </xdr:from>
    <xdr:to>
      <xdr:col>6</xdr:col>
      <xdr:colOff>38100</xdr:colOff>
      <xdr:row>106</xdr:row>
      <xdr:rowOff>52705</xdr:rowOff>
    </xdr:to>
    <xdr:sp macro="" textlink="">
      <xdr:nvSpPr>
        <xdr:cNvPr id="307" name="楕円 306">
          <a:extLst>
            <a:ext uri="{FF2B5EF4-FFF2-40B4-BE49-F238E27FC236}">
              <a16:creationId xmlns:a16="http://schemas.microsoft.com/office/drawing/2014/main" id="{92628224-7524-4602-AAF5-A4E3A7703357}"/>
            </a:ext>
          </a:extLst>
        </xdr:cNvPr>
        <xdr:cNvSpPr/>
      </xdr:nvSpPr>
      <xdr:spPr>
        <a:xfrm>
          <a:off x="1079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xdr:rowOff>
    </xdr:from>
    <xdr:to>
      <xdr:col>10</xdr:col>
      <xdr:colOff>114300</xdr:colOff>
      <xdr:row>106</xdr:row>
      <xdr:rowOff>38100</xdr:rowOff>
    </xdr:to>
    <xdr:cxnSp macro="">
      <xdr:nvCxnSpPr>
        <xdr:cNvPr id="308" name="直線コネクタ 307">
          <a:extLst>
            <a:ext uri="{FF2B5EF4-FFF2-40B4-BE49-F238E27FC236}">
              <a16:creationId xmlns:a16="http://schemas.microsoft.com/office/drawing/2014/main" id="{5EBFD0E7-A125-4550-A19F-A426B775FEFB}"/>
            </a:ext>
          </a:extLst>
        </xdr:cNvPr>
        <xdr:cNvCxnSpPr/>
      </xdr:nvCxnSpPr>
      <xdr:spPr>
        <a:xfrm>
          <a:off x="1130300" y="18175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135907</xdr:rowOff>
    </xdr:from>
    <xdr:ext cx="405111" cy="259045"/>
    <xdr:sp macro="" textlink="">
      <xdr:nvSpPr>
        <xdr:cNvPr id="309" name="n_1aveValue【市民会館】&#10;有形固定資産減価償却率">
          <a:extLst>
            <a:ext uri="{FF2B5EF4-FFF2-40B4-BE49-F238E27FC236}">
              <a16:creationId xmlns:a16="http://schemas.microsoft.com/office/drawing/2014/main" id="{2CEAE557-6B06-41BC-BA95-73E4DC70A830}"/>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310" name="n_2aveValue【市民会館】&#10;有形固定資産減価償却率">
          <a:extLst>
            <a:ext uri="{FF2B5EF4-FFF2-40B4-BE49-F238E27FC236}">
              <a16:creationId xmlns:a16="http://schemas.microsoft.com/office/drawing/2014/main" id="{37FE535E-EBBF-4207-89D2-401753BBAEAA}"/>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311" name="n_3aveValue【市民会館】&#10;有形固定資産減価償却率">
          <a:extLst>
            <a:ext uri="{FF2B5EF4-FFF2-40B4-BE49-F238E27FC236}">
              <a16:creationId xmlns:a16="http://schemas.microsoft.com/office/drawing/2014/main" id="{ABD7E56A-7E7E-4EB2-A438-9CBA780D2147}"/>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312" name="n_4aveValue【市民会館】&#10;有形固定資産減価償却率">
          <a:extLst>
            <a:ext uri="{FF2B5EF4-FFF2-40B4-BE49-F238E27FC236}">
              <a16:creationId xmlns:a16="http://schemas.microsoft.com/office/drawing/2014/main" id="{86997F64-360D-4CB7-B4EA-75A8ADDB580F}"/>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313" name="n_1mainValue【市民会館】&#10;有形固定資産減価償却率">
          <a:extLst>
            <a:ext uri="{FF2B5EF4-FFF2-40B4-BE49-F238E27FC236}">
              <a16:creationId xmlns:a16="http://schemas.microsoft.com/office/drawing/2014/main" id="{4CF641E3-8B96-47ED-B76D-07632A225F40}"/>
            </a:ext>
          </a:extLst>
        </xdr:cNvPr>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80027</xdr:rowOff>
    </xdr:from>
    <xdr:ext cx="405111" cy="259045"/>
    <xdr:sp macro="" textlink="">
      <xdr:nvSpPr>
        <xdr:cNvPr id="314" name="n_3mainValue【市民会館】&#10;有形固定資産減価償却率">
          <a:extLst>
            <a:ext uri="{FF2B5EF4-FFF2-40B4-BE49-F238E27FC236}">
              <a16:creationId xmlns:a16="http://schemas.microsoft.com/office/drawing/2014/main" id="{2B1F78CF-137F-4E65-88B4-40C25D1BDF3C}"/>
            </a:ext>
          </a:extLst>
        </xdr:cNvPr>
        <xdr:cNvSpPr txBox="1"/>
      </xdr:nvSpPr>
      <xdr:spPr>
        <a:xfrm>
          <a:off x="1816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43832</xdr:rowOff>
    </xdr:from>
    <xdr:ext cx="405111" cy="259045"/>
    <xdr:sp macro="" textlink="">
      <xdr:nvSpPr>
        <xdr:cNvPr id="315" name="n_4mainValue【市民会館】&#10;有形固定資産減価償却率">
          <a:extLst>
            <a:ext uri="{FF2B5EF4-FFF2-40B4-BE49-F238E27FC236}">
              <a16:creationId xmlns:a16="http://schemas.microsoft.com/office/drawing/2014/main" id="{543A6049-950A-4A61-B86B-7E2116323700}"/>
            </a:ext>
          </a:extLst>
        </xdr:cNvPr>
        <xdr:cNvSpPr txBox="1"/>
      </xdr:nvSpPr>
      <xdr:spPr>
        <a:xfrm>
          <a:off x="927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a:extLst>
            <a:ext uri="{FF2B5EF4-FFF2-40B4-BE49-F238E27FC236}">
              <a16:creationId xmlns:a16="http://schemas.microsoft.com/office/drawing/2014/main" id="{7C96A703-8943-47B9-A604-7ED190D6065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a:extLst>
            <a:ext uri="{FF2B5EF4-FFF2-40B4-BE49-F238E27FC236}">
              <a16:creationId xmlns:a16="http://schemas.microsoft.com/office/drawing/2014/main" id="{6DABC4A8-B996-49A5-A6E1-A989102F46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a:extLst>
            <a:ext uri="{FF2B5EF4-FFF2-40B4-BE49-F238E27FC236}">
              <a16:creationId xmlns:a16="http://schemas.microsoft.com/office/drawing/2014/main" id="{63EA145F-BB04-4F17-BC88-E99B008AAE7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a:extLst>
            <a:ext uri="{FF2B5EF4-FFF2-40B4-BE49-F238E27FC236}">
              <a16:creationId xmlns:a16="http://schemas.microsoft.com/office/drawing/2014/main" id="{DC6AF6AC-B88F-4EE5-A789-C10D501E56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a:extLst>
            <a:ext uri="{FF2B5EF4-FFF2-40B4-BE49-F238E27FC236}">
              <a16:creationId xmlns:a16="http://schemas.microsoft.com/office/drawing/2014/main" id="{30EB1C65-0758-4BA9-8BF5-9E7604BF28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a:extLst>
            <a:ext uri="{FF2B5EF4-FFF2-40B4-BE49-F238E27FC236}">
              <a16:creationId xmlns:a16="http://schemas.microsoft.com/office/drawing/2014/main" id="{CE9478BC-10FB-4095-BFD2-8523320BC5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a:extLst>
            <a:ext uri="{FF2B5EF4-FFF2-40B4-BE49-F238E27FC236}">
              <a16:creationId xmlns:a16="http://schemas.microsoft.com/office/drawing/2014/main" id="{A668BBB2-3EC4-4007-A8AE-CC1770053B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a:extLst>
            <a:ext uri="{FF2B5EF4-FFF2-40B4-BE49-F238E27FC236}">
              <a16:creationId xmlns:a16="http://schemas.microsoft.com/office/drawing/2014/main" id="{418A3AE5-DFF3-4536-ACAF-8EA6F1BA942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a:extLst>
            <a:ext uri="{FF2B5EF4-FFF2-40B4-BE49-F238E27FC236}">
              <a16:creationId xmlns:a16="http://schemas.microsoft.com/office/drawing/2014/main" id="{9A7FD55C-5471-4E47-BEA0-C40BDB228B3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a:extLst>
            <a:ext uri="{FF2B5EF4-FFF2-40B4-BE49-F238E27FC236}">
              <a16:creationId xmlns:a16="http://schemas.microsoft.com/office/drawing/2014/main" id="{B13D4932-6459-4A7B-B433-CFACB9EA987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a:extLst>
            <a:ext uri="{FF2B5EF4-FFF2-40B4-BE49-F238E27FC236}">
              <a16:creationId xmlns:a16="http://schemas.microsoft.com/office/drawing/2014/main" id="{5887541E-85B1-4C20-80F4-46331B8B6DE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a:extLst>
            <a:ext uri="{FF2B5EF4-FFF2-40B4-BE49-F238E27FC236}">
              <a16:creationId xmlns:a16="http://schemas.microsoft.com/office/drawing/2014/main" id="{BF2A307B-5961-4D6D-99B1-E2C49B7F8B5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a:extLst>
            <a:ext uri="{FF2B5EF4-FFF2-40B4-BE49-F238E27FC236}">
              <a16:creationId xmlns:a16="http://schemas.microsoft.com/office/drawing/2014/main" id="{71264824-CAE1-4538-BC94-E2F21CAD7D6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a:extLst>
            <a:ext uri="{FF2B5EF4-FFF2-40B4-BE49-F238E27FC236}">
              <a16:creationId xmlns:a16="http://schemas.microsoft.com/office/drawing/2014/main" id="{5AA6B511-83DF-4B2F-8C61-D07BBB08BF08}"/>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a:extLst>
            <a:ext uri="{FF2B5EF4-FFF2-40B4-BE49-F238E27FC236}">
              <a16:creationId xmlns:a16="http://schemas.microsoft.com/office/drawing/2014/main" id="{EAF74077-00F4-4867-99FE-452682C7982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a:extLst>
            <a:ext uri="{FF2B5EF4-FFF2-40B4-BE49-F238E27FC236}">
              <a16:creationId xmlns:a16="http://schemas.microsoft.com/office/drawing/2014/main" id="{6668F6E6-0AA2-4A6F-B185-7C221F533E1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a:extLst>
            <a:ext uri="{FF2B5EF4-FFF2-40B4-BE49-F238E27FC236}">
              <a16:creationId xmlns:a16="http://schemas.microsoft.com/office/drawing/2014/main" id="{4724E558-2A5F-49F4-90A4-9E4DD3CC247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a:extLst>
            <a:ext uri="{FF2B5EF4-FFF2-40B4-BE49-F238E27FC236}">
              <a16:creationId xmlns:a16="http://schemas.microsoft.com/office/drawing/2014/main" id="{DEAE9DE9-983F-4681-9E47-BC9575EA68F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a:extLst>
            <a:ext uri="{FF2B5EF4-FFF2-40B4-BE49-F238E27FC236}">
              <a16:creationId xmlns:a16="http://schemas.microsoft.com/office/drawing/2014/main" id="{0C632A75-A50D-41FA-9A46-94FD29EF32C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a:extLst>
            <a:ext uri="{FF2B5EF4-FFF2-40B4-BE49-F238E27FC236}">
              <a16:creationId xmlns:a16="http://schemas.microsoft.com/office/drawing/2014/main" id="{86913566-30C7-4C46-B593-76BBB3A411E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a:extLst>
            <a:ext uri="{FF2B5EF4-FFF2-40B4-BE49-F238E27FC236}">
              <a16:creationId xmlns:a16="http://schemas.microsoft.com/office/drawing/2014/main" id="{458F69D9-AC22-4044-9F65-D04E9A63268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a:extLst>
            <a:ext uri="{FF2B5EF4-FFF2-40B4-BE49-F238E27FC236}">
              <a16:creationId xmlns:a16="http://schemas.microsoft.com/office/drawing/2014/main" id="{1512B829-FD4A-46CD-9B7D-77B03766029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a:extLst>
            <a:ext uri="{FF2B5EF4-FFF2-40B4-BE49-F238E27FC236}">
              <a16:creationId xmlns:a16="http://schemas.microsoft.com/office/drawing/2014/main" id="{34010C29-F4F2-4749-92AF-53F8A10ADB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a:extLst>
            <a:ext uri="{FF2B5EF4-FFF2-40B4-BE49-F238E27FC236}">
              <a16:creationId xmlns:a16="http://schemas.microsoft.com/office/drawing/2014/main" id="{BD9B73CC-BADA-4795-B3F7-93FAE256182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a:extLst>
            <a:ext uri="{FF2B5EF4-FFF2-40B4-BE49-F238E27FC236}">
              <a16:creationId xmlns:a16="http://schemas.microsoft.com/office/drawing/2014/main" id="{57EB1C4D-C47F-493A-B812-58784B51DF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41" name="直線コネクタ 340">
          <a:extLst>
            <a:ext uri="{FF2B5EF4-FFF2-40B4-BE49-F238E27FC236}">
              <a16:creationId xmlns:a16="http://schemas.microsoft.com/office/drawing/2014/main" id="{55716457-D5DC-41B9-BC52-AAD2DEFC131C}"/>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42" name="【市民会館】&#10;一人当たり面積最小値テキスト">
          <a:extLst>
            <a:ext uri="{FF2B5EF4-FFF2-40B4-BE49-F238E27FC236}">
              <a16:creationId xmlns:a16="http://schemas.microsoft.com/office/drawing/2014/main" id="{6153628F-D80F-4BA7-ADFB-3767A5C09065}"/>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43" name="直線コネクタ 342">
          <a:extLst>
            <a:ext uri="{FF2B5EF4-FFF2-40B4-BE49-F238E27FC236}">
              <a16:creationId xmlns:a16="http://schemas.microsoft.com/office/drawing/2014/main" id="{CB530DC0-8A6C-4CFA-848A-4B89347011A8}"/>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44" name="【市民会館】&#10;一人当たり面積最大値テキスト">
          <a:extLst>
            <a:ext uri="{FF2B5EF4-FFF2-40B4-BE49-F238E27FC236}">
              <a16:creationId xmlns:a16="http://schemas.microsoft.com/office/drawing/2014/main" id="{52E3AC6E-8095-4E4E-8AE7-F52A8472028B}"/>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45" name="直線コネクタ 344">
          <a:extLst>
            <a:ext uri="{FF2B5EF4-FFF2-40B4-BE49-F238E27FC236}">
              <a16:creationId xmlns:a16="http://schemas.microsoft.com/office/drawing/2014/main" id="{9A27311D-ECF1-42DF-B61D-3FB1C8D7787D}"/>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103795</xdr:rowOff>
    </xdr:from>
    <xdr:ext cx="469744" cy="259045"/>
    <xdr:sp macro="" textlink="">
      <xdr:nvSpPr>
        <xdr:cNvPr id="346" name="【市民会館】&#10;一人当たり面積平均値テキスト">
          <a:extLst>
            <a:ext uri="{FF2B5EF4-FFF2-40B4-BE49-F238E27FC236}">
              <a16:creationId xmlns:a16="http://schemas.microsoft.com/office/drawing/2014/main" id="{D0FFF66F-B949-43D9-B7BE-0EF9FC27DB3D}"/>
            </a:ext>
          </a:extLst>
        </xdr:cNvPr>
        <xdr:cNvSpPr txBox="1"/>
      </xdr:nvSpPr>
      <xdr:spPr>
        <a:xfrm>
          <a:off x="10515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47" name="フローチャート: 判断 346">
          <a:extLst>
            <a:ext uri="{FF2B5EF4-FFF2-40B4-BE49-F238E27FC236}">
              <a16:creationId xmlns:a16="http://schemas.microsoft.com/office/drawing/2014/main" id="{3EBBAC7E-EA20-48AB-8A27-5C8D09EF3AD6}"/>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48" name="フローチャート: 判断 347">
          <a:extLst>
            <a:ext uri="{FF2B5EF4-FFF2-40B4-BE49-F238E27FC236}">
              <a16:creationId xmlns:a16="http://schemas.microsoft.com/office/drawing/2014/main" id="{4FBB9370-FF60-4F86-8980-BF0C31493C69}"/>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349" name="フローチャート: 判断 348">
          <a:extLst>
            <a:ext uri="{FF2B5EF4-FFF2-40B4-BE49-F238E27FC236}">
              <a16:creationId xmlns:a16="http://schemas.microsoft.com/office/drawing/2014/main" id="{1F750B1D-F76B-49F0-B6E7-85D6972927A1}"/>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350" name="フローチャート: 判断 349">
          <a:extLst>
            <a:ext uri="{FF2B5EF4-FFF2-40B4-BE49-F238E27FC236}">
              <a16:creationId xmlns:a16="http://schemas.microsoft.com/office/drawing/2014/main" id="{5C1C6AE3-C302-4D0F-86B9-BC6E8730EFD7}"/>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51" name="フローチャート: 判断 350">
          <a:extLst>
            <a:ext uri="{FF2B5EF4-FFF2-40B4-BE49-F238E27FC236}">
              <a16:creationId xmlns:a16="http://schemas.microsoft.com/office/drawing/2014/main" id="{C874F64C-758A-49B8-B750-E7D32159873E}"/>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E14DD322-EDD6-450B-9E6B-DBC6064A421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9E4C24B-2060-43EB-9E2F-87D9647ED3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F6670E39-B3D3-4065-B4ED-B2C6EA2F37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CD51BC62-8E35-41C2-9AE5-9F895D1E31B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C334189C-166B-44F8-8D65-599EDF4DFDC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51526</xdr:rowOff>
    </xdr:from>
    <xdr:to>
      <xdr:col>55</xdr:col>
      <xdr:colOff>50800</xdr:colOff>
      <xdr:row>107</xdr:row>
      <xdr:rowOff>153126</xdr:rowOff>
    </xdr:to>
    <xdr:sp macro="" textlink="">
      <xdr:nvSpPr>
        <xdr:cNvPr id="357" name="楕円 356">
          <a:extLst>
            <a:ext uri="{FF2B5EF4-FFF2-40B4-BE49-F238E27FC236}">
              <a16:creationId xmlns:a16="http://schemas.microsoft.com/office/drawing/2014/main" id="{ADC84EC1-5B92-492D-B049-FAE1E0E9C273}"/>
            </a:ext>
          </a:extLst>
        </xdr:cNvPr>
        <xdr:cNvSpPr/>
      </xdr:nvSpPr>
      <xdr:spPr>
        <a:xfrm>
          <a:off x="10426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29953</xdr:rowOff>
    </xdr:from>
    <xdr:ext cx="469744" cy="259045"/>
    <xdr:sp macro="" textlink="">
      <xdr:nvSpPr>
        <xdr:cNvPr id="358" name="【市民会館】&#10;一人当たり面積該当値テキスト">
          <a:extLst>
            <a:ext uri="{FF2B5EF4-FFF2-40B4-BE49-F238E27FC236}">
              <a16:creationId xmlns:a16="http://schemas.microsoft.com/office/drawing/2014/main" id="{553A1AE6-ABA0-4992-B484-C0DF5FD70909}"/>
            </a:ext>
          </a:extLst>
        </xdr:cNvPr>
        <xdr:cNvSpPr txBox="1"/>
      </xdr:nvSpPr>
      <xdr:spPr>
        <a:xfrm>
          <a:off x="10515600" y="183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56424</xdr:rowOff>
    </xdr:from>
    <xdr:to>
      <xdr:col>50</xdr:col>
      <xdr:colOff>165100</xdr:colOff>
      <xdr:row>107</xdr:row>
      <xdr:rowOff>158024</xdr:rowOff>
    </xdr:to>
    <xdr:sp macro="" textlink="">
      <xdr:nvSpPr>
        <xdr:cNvPr id="359" name="楕円 358">
          <a:extLst>
            <a:ext uri="{FF2B5EF4-FFF2-40B4-BE49-F238E27FC236}">
              <a16:creationId xmlns:a16="http://schemas.microsoft.com/office/drawing/2014/main" id="{CBE2F663-27FC-4F52-8346-AAA2CE382C6B}"/>
            </a:ext>
          </a:extLst>
        </xdr:cNvPr>
        <xdr:cNvSpPr/>
      </xdr:nvSpPr>
      <xdr:spPr>
        <a:xfrm>
          <a:off x="9588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102326</xdr:rowOff>
    </xdr:from>
    <xdr:to>
      <xdr:col>55</xdr:col>
      <xdr:colOff>0</xdr:colOff>
      <xdr:row>107</xdr:row>
      <xdr:rowOff>107224</xdr:rowOff>
    </xdr:to>
    <xdr:cxnSp macro="">
      <xdr:nvCxnSpPr>
        <xdr:cNvPr id="360" name="直線コネクタ 359">
          <a:extLst>
            <a:ext uri="{FF2B5EF4-FFF2-40B4-BE49-F238E27FC236}">
              <a16:creationId xmlns:a16="http://schemas.microsoft.com/office/drawing/2014/main" id="{1FABFF19-6AD3-4642-A4DD-FA13839CFEB7}"/>
            </a:ext>
          </a:extLst>
        </xdr:cNvPr>
        <xdr:cNvCxnSpPr/>
      </xdr:nvCxnSpPr>
      <xdr:spPr>
        <a:xfrm flipV="1">
          <a:off x="9639300" y="1844747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62956</xdr:rowOff>
    </xdr:from>
    <xdr:to>
      <xdr:col>41</xdr:col>
      <xdr:colOff>101600</xdr:colOff>
      <xdr:row>107</xdr:row>
      <xdr:rowOff>164556</xdr:rowOff>
    </xdr:to>
    <xdr:sp macro="" textlink="">
      <xdr:nvSpPr>
        <xdr:cNvPr id="361" name="楕円 360">
          <a:extLst>
            <a:ext uri="{FF2B5EF4-FFF2-40B4-BE49-F238E27FC236}">
              <a16:creationId xmlns:a16="http://schemas.microsoft.com/office/drawing/2014/main" id="{24DD5EEF-576F-45F5-80C8-8A0711A20676}"/>
            </a:ext>
          </a:extLst>
        </xdr:cNvPr>
        <xdr:cNvSpPr/>
      </xdr:nvSpPr>
      <xdr:spPr>
        <a:xfrm>
          <a:off x="781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362" name="楕円 361">
          <a:extLst>
            <a:ext uri="{FF2B5EF4-FFF2-40B4-BE49-F238E27FC236}">
              <a16:creationId xmlns:a16="http://schemas.microsoft.com/office/drawing/2014/main" id="{8CCDAB3C-C471-4D36-BAC4-8AFC68F6CF93}"/>
            </a:ext>
          </a:extLst>
        </xdr:cNvPr>
        <xdr:cNvSpPr/>
      </xdr:nvSpPr>
      <xdr:spPr>
        <a:xfrm>
          <a:off x="6921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113756</xdr:rowOff>
    </xdr:from>
    <xdr:to>
      <xdr:col>41</xdr:col>
      <xdr:colOff>50800</xdr:colOff>
      <xdr:row>107</xdr:row>
      <xdr:rowOff>113756</xdr:rowOff>
    </xdr:to>
    <xdr:cxnSp macro="">
      <xdr:nvCxnSpPr>
        <xdr:cNvPr id="363" name="直線コネクタ 362">
          <a:extLst>
            <a:ext uri="{FF2B5EF4-FFF2-40B4-BE49-F238E27FC236}">
              <a16:creationId xmlns:a16="http://schemas.microsoft.com/office/drawing/2014/main" id="{632B4676-4C06-4F46-AD48-4B344FA84FC4}"/>
            </a:ext>
          </a:extLst>
        </xdr:cNvPr>
        <xdr:cNvCxnSpPr/>
      </xdr:nvCxnSpPr>
      <xdr:spPr>
        <a:xfrm>
          <a:off x="6972300" y="1845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39025</xdr:rowOff>
    </xdr:from>
    <xdr:ext cx="469744" cy="259045"/>
    <xdr:sp macro="" textlink="">
      <xdr:nvSpPr>
        <xdr:cNvPr id="364" name="n_1aveValue【市民会館】&#10;一人当たり面積">
          <a:extLst>
            <a:ext uri="{FF2B5EF4-FFF2-40B4-BE49-F238E27FC236}">
              <a16:creationId xmlns:a16="http://schemas.microsoft.com/office/drawing/2014/main" id="{0CE1CA90-5185-4E2F-A1E8-390C5BBEC893}"/>
            </a:ext>
          </a:extLst>
        </xdr:cNvPr>
        <xdr:cNvSpPr txBox="1"/>
      </xdr:nvSpPr>
      <xdr:spPr>
        <a:xfrm>
          <a:off x="93917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365" name="n_2aveValue【市民会館】&#10;一人当たり面積">
          <a:extLst>
            <a:ext uri="{FF2B5EF4-FFF2-40B4-BE49-F238E27FC236}">
              <a16:creationId xmlns:a16="http://schemas.microsoft.com/office/drawing/2014/main" id="{78D2F076-F42A-421A-8D8B-206D001C6752}"/>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47189</xdr:rowOff>
    </xdr:from>
    <xdr:ext cx="469744" cy="259045"/>
    <xdr:sp macro="" textlink="">
      <xdr:nvSpPr>
        <xdr:cNvPr id="366" name="n_3aveValue【市民会館】&#10;一人当たり面積">
          <a:extLst>
            <a:ext uri="{FF2B5EF4-FFF2-40B4-BE49-F238E27FC236}">
              <a16:creationId xmlns:a16="http://schemas.microsoft.com/office/drawing/2014/main" id="{B62A789C-C1F7-470A-9755-0AEC23D943BD}"/>
            </a:ext>
          </a:extLst>
        </xdr:cNvPr>
        <xdr:cNvSpPr txBox="1"/>
      </xdr:nvSpPr>
      <xdr:spPr>
        <a:xfrm>
          <a:off x="7626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67" name="n_4aveValue【市民会館】&#10;一人当たり面積">
          <a:extLst>
            <a:ext uri="{FF2B5EF4-FFF2-40B4-BE49-F238E27FC236}">
              <a16:creationId xmlns:a16="http://schemas.microsoft.com/office/drawing/2014/main" id="{B64928C7-A9BF-4EF0-BB7C-57F0D17811A7}"/>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149151</xdr:rowOff>
    </xdr:from>
    <xdr:ext cx="469744" cy="259045"/>
    <xdr:sp macro="" textlink="">
      <xdr:nvSpPr>
        <xdr:cNvPr id="368" name="n_1mainValue【市民会館】&#10;一人当たり面積">
          <a:extLst>
            <a:ext uri="{FF2B5EF4-FFF2-40B4-BE49-F238E27FC236}">
              <a16:creationId xmlns:a16="http://schemas.microsoft.com/office/drawing/2014/main" id="{E2D243D9-4524-46CF-9199-9EDBE1B3EFEF}"/>
            </a:ext>
          </a:extLst>
        </xdr:cNvPr>
        <xdr:cNvSpPr txBox="1"/>
      </xdr:nvSpPr>
      <xdr:spPr>
        <a:xfrm>
          <a:off x="9391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155683</xdr:rowOff>
    </xdr:from>
    <xdr:ext cx="469744" cy="259045"/>
    <xdr:sp macro="" textlink="">
      <xdr:nvSpPr>
        <xdr:cNvPr id="369" name="n_3mainValue【市民会館】&#10;一人当たり面積">
          <a:extLst>
            <a:ext uri="{FF2B5EF4-FFF2-40B4-BE49-F238E27FC236}">
              <a16:creationId xmlns:a16="http://schemas.microsoft.com/office/drawing/2014/main" id="{E2E6652A-A828-427A-8CF6-300DC1D79184}"/>
            </a:ext>
          </a:extLst>
        </xdr:cNvPr>
        <xdr:cNvSpPr txBox="1"/>
      </xdr:nvSpPr>
      <xdr:spPr>
        <a:xfrm>
          <a:off x="7626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155683</xdr:rowOff>
    </xdr:from>
    <xdr:ext cx="469744" cy="259045"/>
    <xdr:sp macro="" textlink="">
      <xdr:nvSpPr>
        <xdr:cNvPr id="370" name="n_4mainValue【市民会館】&#10;一人当たり面積">
          <a:extLst>
            <a:ext uri="{FF2B5EF4-FFF2-40B4-BE49-F238E27FC236}">
              <a16:creationId xmlns:a16="http://schemas.microsoft.com/office/drawing/2014/main" id="{D4341517-84B7-4EED-AF71-97D74676028D}"/>
            </a:ext>
          </a:extLst>
        </xdr:cNvPr>
        <xdr:cNvSpPr txBox="1"/>
      </xdr:nvSpPr>
      <xdr:spPr>
        <a:xfrm>
          <a:off x="6737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a:extLst>
            <a:ext uri="{FF2B5EF4-FFF2-40B4-BE49-F238E27FC236}">
              <a16:creationId xmlns:a16="http://schemas.microsoft.com/office/drawing/2014/main" id="{BA03772F-2B66-46AE-B3C9-B7ADBF29AF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a:extLst>
            <a:ext uri="{FF2B5EF4-FFF2-40B4-BE49-F238E27FC236}">
              <a16:creationId xmlns:a16="http://schemas.microsoft.com/office/drawing/2014/main" id="{8D839878-5DDC-4E7F-8F6A-3AD5B4176F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a:extLst>
            <a:ext uri="{FF2B5EF4-FFF2-40B4-BE49-F238E27FC236}">
              <a16:creationId xmlns:a16="http://schemas.microsoft.com/office/drawing/2014/main" id="{FD0A7C9C-2CCD-416F-AB4E-F1EC8E8E2D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a:extLst>
            <a:ext uri="{FF2B5EF4-FFF2-40B4-BE49-F238E27FC236}">
              <a16:creationId xmlns:a16="http://schemas.microsoft.com/office/drawing/2014/main" id="{86FF3CCA-C676-4238-B86B-2E4F32E60B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a:extLst>
            <a:ext uri="{FF2B5EF4-FFF2-40B4-BE49-F238E27FC236}">
              <a16:creationId xmlns:a16="http://schemas.microsoft.com/office/drawing/2014/main" id="{F8800CBC-8E38-456F-B48D-D88FAC8C5F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a:extLst>
            <a:ext uri="{FF2B5EF4-FFF2-40B4-BE49-F238E27FC236}">
              <a16:creationId xmlns:a16="http://schemas.microsoft.com/office/drawing/2014/main" id="{C6BDCC60-0FA1-4F0C-B602-ECD256F50B7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a:extLst>
            <a:ext uri="{FF2B5EF4-FFF2-40B4-BE49-F238E27FC236}">
              <a16:creationId xmlns:a16="http://schemas.microsoft.com/office/drawing/2014/main" id="{FBDBB4A5-CDE8-49B6-9116-2212BF31B7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a:extLst>
            <a:ext uri="{FF2B5EF4-FFF2-40B4-BE49-F238E27FC236}">
              <a16:creationId xmlns:a16="http://schemas.microsoft.com/office/drawing/2014/main" id="{1070CD0F-4BDC-42AD-8BB8-69785D9EC6F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a:extLst>
            <a:ext uri="{FF2B5EF4-FFF2-40B4-BE49-F238E27FC236}">
              <a16:creationId xmlns:a16="http://schemas.microsoft.com/office/drawing/2014/main" id="{81B1472B-5A46-491B-A297-5CAA41224F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a:extLst>
            <a:ext uri="{FF2B5EF4-FFF2-40B4-BE49-F238E27FC236}">
              <a16:creationId xmlns:a16="http://schemas.microsoft.com/office/drawing/2014/main" id="{83C492EC-77B6-4EC8-850E-4DAC866E03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a:extLst>
            <a:ext uri="{FF2B5EF4-FFF2-40B4-BE49-F238E27FC236}">
              <a16:creationId xmlns:a16="http://schemas.microsoft.com/office/drawing/2014/main" id="{86641A69-42E0-4D71-B072-844D778D0EC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2" name="直線コネクタ 381">
          <a:extLst>
            <a:ext uri="{FF2B5EF4-FFF2-40B4-BE49-F238E27FC236}">
              <a16:creationId xmlns:a16="http://schemas.microsoft.com/office/drawing/2014/main" id="{FD6205BB-DA1E-4C2C-AACA-4DE79126B64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3" name="テキスト ボックス 382">
          <a:extLst>
            <a:ext uri="{FF2B5EF4-FFF2-40B4-BE49-F238E27FC236}">
              <a16:creationId xmlns:a16="http://schemas.microsoft.com/office/drawing/2014/main" id="{86540F17-EBE2-4DA4-B636-1387712A197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4" name="直線コネクタ 383">
          <a:extLst>
            <a:ext uri="{FF2B5EF4-FFF2-40B4-BE49-F238E27FC236}">
              <a16:creationId xmlns:a16="http://schemas.microsoft.com/office/drawing/2014/main" id="{6F2F7523-488A-456A-B917-6150D3E624D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5" name="テキスト ボックス 384">
          <a:extLst>
            <a:ext uri="{FF2B5EF4-FFF2-40B4-BE49-F238E27FC236}">
              <a16:creationId xmlns:a16="http://schemas.microsoft.com/office/drawing/2014/main" id="{DA0CC46A-F990-4ED3-9D22-BA645D9CD7A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6" name="直線コネクタ 385">
          <a:extLst>
            <a:ext uri="{FF2B5EF4-FFF2-40B4-BE49-F238E27FC236}">
              <a16:creationId xmlns:a16="http://schemas.microsoft.com/office/drawing/2014/main" id="{5A8447C8-BA4F-45AB-8C81-E27DF9B6F7A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7" name="テキスト ボックス 386">
          <a:extLst>
            <a:ext uri="{FF2B5EF4-FFF2-40B4-BE49-F238E27FC236}">
              <a16:creationId xmlns:a16="http://schemas.microsoft.com/office/drawing/2014/main" id="{D2343CBD-9C34-4DA5-BA2C-53D2B44416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8" name="直線コネクタ 387">
          <a:extLst>
            <a:ext uri="{FF2B5EF4-FFF2-40B4-BE49-F238E27FC236}">
              <a16:creationId xmlns:a16="http://schemas.microsoft.com/office/drawing/2014/main" id="{61B9C365-004B-4D9B-B058-F8E7D76038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9" name="テキスト ボックス 388">
          <a:extLst>
            <a:ext uri="{FF2B5EF4-FFF2-40B4-BE49-F238E27FC236}">
              <a16:creationId xmlns:a16="http://schemas.microsoft.com/office/drawing/2014/main" id="{A7F464F4-DBB0-4DB3-A6D8-6E1B6281F86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0" name="直線コネクタ 389">
          <a:extLst>
            <a:ext uri="{FF2B5EF4-FFF2-40B4-BE49-F238E27FC236}">
              <a16:creationId xmlns:a16="http://schemas.microsoft.com/office/drawing/2014/main" id="{039A6268-48FA-40EA-BCF8-33C0AB148AB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1" name="テキスト ボックス 390">
          <a:extLst>
            <a:ext uri="{FF2B5EF4-FFF2-40B4-BE49-F238E27FC236}">
              <a16:creationId xmlns:a16="http://schemas.microsoft.com/office/drawing/2014/main" id="{127A67E4-8A02-47B0-B696-352BCF06243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a:extLst>
            <a:ext uri="{FF2B5EF4-FFF2-40B4-BE49-F238E27FC236}">
              <a16:creationId xmlns:a16="http://schemas.microsoft.com/office/drawing/2014/main" id="{A2C14CD0-E1CE-4022-8212-DBBFB577AA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3" name="テキスト ボックス 392">
          <a:extLst>
            <a:ext uri="{FF2B5EF4-FFF2-40B4-BE49-F238E27FC236}">
              <a16:creationId xmlns:a16="http://schemas.microsoft.com/office/drawing/2014/main" id="{279DA81E-07B0-4D41-84B0-63FD1B2DCBB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a:extLst>
            <a:ext uri="{FF2B5EF4-FFF2-40B4-BE49-F238E27FC236}">
              <a16:creationId xmlns:a16="http://schemas.microsoft.com/office/drawing/2014/main" id="{4B3F5FD0-0540-4812-AF90-B7F7244A82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395" name="直線コネクタ 394">
          <a:extLst>
            <a:ext uri="{FF2B5EF4-FFF2-40B4-BE49-F238E27FC236}">
              <a16:creationId xmlns:a16="http://schemas.microsoft.com/office/drawing/2014/main" id="{784A4FF5-6353-4A84-B462-F735335C517B}"/>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6" name="【一般廃棄物処理施設】&#10;有形固定資産減価償却率最小値テキスト">
          <a:extLst>
            <a:ext uri="{FF2B5EF4-FFF2-40B4-BE49-F238E27FC236}">
              <a16:creationId xmlns:a16="http://schemas.microsoft.com/office/drawing/2014/main" id="{C72491D6-6EF8-42A4-93FF-1EDBA7A3CFA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7" name="直線コネクタ 396">
          <a:extLst>
            <a:ext uri="{FF2B5EF4-FFF2-40B4-BE49-F238E27FC236}">
              <a16:creationId xmlns:a16="http://schemas.microsoft.com/office/drawing/2014/main" id="{60722307-3F23-4CBC-98FE-AD482F27712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98" name="【一般廃棄物処理施設】&#10;有形固定資産減価償却率最大値テキスト">
          <a:extLst>
            <a:ext uri="{FF2B5EF4-FFF2-40B4-BE49-F238E27FC236}">
              <a16:creationId xmlns:a16="http://schemas.microsoft.com/office/drawing/2014/main" id="{552FA8EB-4355-47F5-9E93-B6476E902E6D}"/>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99" name="直線コネクタ 398">
          <a:extLst>
            <a:ext uri="{FF2B5EF4-FFF2-40B4-BE49-F238E27FC236}">
              <a16:creationId xmlns:a16="http://schemas.microsoft.com/office/drawing/2014/main" id="{DD8BA8C3-F8D5-4BF2-B3E1-580B09A60CA8}"/>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400" name="【一般廃棄物処理施設】&#10;有形固定資産減価償却率平均値テキスト">
          <a:extLst>
            <a:ext uri="{FF2B5EF4-FFF2-40B4-BE49-F238E27FC236}">
              <a16:creationId xmlns:a16="http://schemas.microsoft.com/office/drawing/2014/main" id="{686A000A-6276-45A6-B163-745C807019BD}"/>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01" name="フローチャート: 判断 400">
          <a:extLst>
            <a:ext uri="{FF2B5EF4-FFF2-40B4-BE49-F238E27FC236}">
              <a16:creationId xmlns:a16="http://schemas.microsoft.com/office/drawing/2014/main" id="{14FA28A9-A963-4285-B78A-DCA7C144B56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02" name="フローチャート: 判断 401">
          <a:extLst>
            <a:ext uri="{FF2B5EF4-FFF2-40B4-BE49-F238E27FC236}">
              <a16:creationId xmlns:a16="http://schemas.microsoft.com/office/drawing/2014/main" id="{2B4669C9-6AC9-45FF-94CF-43C89740033B}"/>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03" name="フローチャート: 判断 402">
          <a:extLst>
            <a:ext uri="{FF2B5EF4-FFF2-40B4-BE49-F238E27FC236}">
              <a16:creationId xmlns:a16="http://schemas.microsoft.com/office/drawing/2014/main" id="{4FFDBDD3-3C3F-41E8-93FD-2730AF475ACF}"/>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04" name="フローチャート: 判断 403">
          <a:extLst>
            <a:ext uri="{FF2B5EF4-FFF2-40B4-BE49-F238E27FC236}">
              <a16:creationId xmlns:a16="http://schemas.microsoft.com/office/drawing/2014/main" id="{D902BCED-EE6A-489A-AB7E-4F7402C59539}"/>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405" name="フローチャート: 判断 404">
          <a:extLst>
            <a:ext uri="{FF2B5EF4-FFF2-40B4-BE49-F238E27FC236}">
              <a16:creationId xmlns:a16="http://schemas.microsoft.com/office/drawing/2014/main" id="{0D0F484C-227C-489F-95D2-2DC81BA30F9D}"/>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DF9E426-C9BC-45A8-9BE4-94BA17353D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516B7A6F-6CBB-4D83-AAFE-5F62CDB83C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3508FC2C-F62B-47C8-9DA4-30CC9FC11C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B0B0EF06-A987-4F0D-A8D6-A8B0EEB36F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A8E31E25-806A-49C9-B29A-EA5B6F63E64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11" name="楕円 410">
          <a:extLst>
            <a:ext uri="{FF2B5EF4-FFF2-40B4-BE49-F238E27FC236}">
              <a16:creationId xmlns:a16="http://schemas.microsoft.com/office/drawing/2014/main" id="{202B51C8-1216-41F5-B381-C58AE6F6D6EA}"/>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412" name="【一般廃棄物処理施設】&#10;有形固定資産減価償却率該当値テキスト">
          <a:extLst>
            <a:ext uri="{FF2B5EF4-FFF2-40B4-BE49-F238E27FC236}">
              <a16:creationId xmlns:a16="http://schemas.microsoft.com/office/drawing/2014/main" id="{09944B87-F2AF-4132-B501-0411002992EA}"/>
            </a:ext>
          </a:extLst>
        </xdr:cNvPr>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48260</xdr:rowOff>
    </xdr:from>
    <xdr:to>
      <xdr:col>81</xdr:col>
      <xdr:colOff>101600</xdr:colOff>
      <xdr:row>35</xdr:row>
      <xdr:rowOff>149860</xdr:rowOff>
    </xdr:to>
    <xdr:sp macro="" textlink="">
      <xdr:nvSpPr>
        <xdr:cNvPr id="413" name="楕円 412">
          <a:extLst>
            <a:ext uri="{FF2B5EF4-FFF2-40B4-BE49-F238E27FC236}">
              <a16:creationId xmlns:a16="http://schemas.microsoft.com/office/drawing/2014/main" id="{487D0B65-E6BC-4003-9E08-5BFD7B531556}"/>
            </a:ext>
          </a:extLst>
        </xdr:cNvPr>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99060</xdr:rowOff>
    </xdr:from>
    <xdr:to>
      <xdr:col>85</xdr:col>
      <xdr:colOff>127000</xdr:colOff>
      <xdr:row>36</xdr:row>
      <xdr:rowOff>30480</xdr:rowOff>
    </xdr:to>
    <xdr:cxnSp macro="">
      <xdr:nvCxnSpPr>
        <xdr:cNvPr id="414" name="直線コネクタ 413">
          <a:extLst>
            <a:ext uri="{FF2B5EF4-FFF2-40B4-BE49-F238E27FC236}">
              <a16:creationId xmlns:a16="http://schemas.microsoft.com/office/drawing/2014/main" id="{7861CD73-3AC4-42AE-A6D0-7EADBFDAA57D}"/>
            </a:ext>
          </a:extLst>
        </xdr:cNvPr>
        <xdr:cNvCxnSpPr/>
      </xdr:nvCxnSpPr>
      <xdr:spPr>
        <a:xfrm>
          <a:off x="15481300" y="609981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15" name="楕円 414">
          <a:extLst>
            <a:ext uri="{FF2B5EF4-FFF2-40B4-BE49-F238E27FC236}">
              <a16:creationId xmlns:a16="http://schemas.microsoft.com/office/drawing/2014/main" id="{E522318E-1B2B-430E-883B-0EF60B16829E}"/>
            </a:ext>
          </a:extLst>
        </xdr:cNvPr>
        <xdr:cNvSpPr/>
      </xdr:nvSpPr>
      <xdr:spPr>
        <a:xfrm>
          <a:off x="13652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92075</xdr:rowOff>
    </xdr:from>
    <xdr:to>
      <xdr:col>67</xdr:col>
      <xdr:colOff>101600</xdr:colOff>
      <xdr:row>36</xdr:row>
      <xdr:rowOff>22225</xdr:rowOff>
    </xdr:to>
    <xdr:sp macro="" textlink="">
      <xdr:nvSpPr>
        <xdr:cNvPr id="416" name="楕円 415">
          <a:extLst>
            <a:ext uri="{FF2B5EF4-FFF2-40B4-BE49-F238E27FC236}">
              <a16:creationId xmlns:a16="http://schemas.microsoft.com/office/drawing/2014/main" id="{2423CECD-C5B1-420D-BD20-26A917A265E0}"/>
            </a:ext>
          </a:extLst>
        </xdr:cNvPr>
        <xdr:cNvSpPr/>
      </xdr:nvSpPr>
      <xdr:spPr>
        <a:xfrm>
          <a:off x="12763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99060</xdr:rowOff>
    </xdr:from>
    <xdr:to>
      <xdr:col>71</xdr:col>
      <xdr:colOff>177800</xdr:colOff>
      <xdr:row>35</xdr:row>
      <xdr:rowOff>142875</xdr:rowOff>
    </xdr:to>
    <xdr:cxnSp macro="">
      <xdr:nvCxnSpPr>
        <xdr:cNvPr id="417" name="直線コネクタ 416">
          <a:extLst>
            <a:ext uri="{FF2B5EF4-FFF2-40B4-BE49-F238E27FC236}">
              <a16:creationId xmlns:a16="http://schemas.microsoft.com/office/drawing/2014/main" id="{134CD373-A218-4613-BFD3-0F4D5FE37F0A}"/>
            </a:ext>
          </a:extLst>
        </xdr:cNvPr>
        <xdr:cNvCxnSpPr/>
      </xdr:nvCxnSpPr>
      <xdr:spPr>
        <a:xfrm flipV="1">
          <a:off x="12814300" y="6099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418" name="n_1aveValue【一般廃棄物処理施設】&#10;有形固定資産減価償却率">
          <a:extLst>
            <a:ext uri="{FF2B5EF4-FFF2-40B4-BE49-F238E27FC236}">
              <a16:creationId xmlns:a16="http://schemas.microsoft.com/office/drawing/2014/main" id="{8B003A8F-8AA0-412E-89AF-4DD5B9522897}"/>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19" name="n_2aveValue【一般廃棄物処理施設】&#10;有形固定資産減価償却率">
          <a:extLst>
            <a:ext uri="{FF2B5EF4-FFF2-40B4-BE49-F238E27FC236}">
              <a16:creationId xmlns:a16="http://schemas.microsoft.com/office/drawing/2014/main" id="{5A0068C2-F735-47B1-B1C3-59F003255501}"/>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420" name="n_3aveValue【一般廃棄物処理施設】&#10;有形固定資産減価償却率">
          <a:extLst>
            <a:ext uri="{FF2B5EF4-FFF2-40B4-BE49-F238E27FC236}">
              <a16:creationId xmlns:a16="http://schemas.microsoft.com/office/drawing/2014/main" id="{0EF80E4D-E6BC-4A13-A681-180FED8EF8CC}"/>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21" name="n_4aveValue【一般廃棄物処理施設】&#10;有形固定資産減価償却率">
          <a:extLst>
            <a:ext uri="{FF2B5EF4-FFF2-40B4-BE49-F238E27FC236}">
              <a16:creationId xmlns:a16="http://schemas.microsoft.com/office/drawing/2014/main" id="{EC1F3BAC-33C8-465C-B197-302A19C4E135}"/>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166387</xdr:rowOff>
    </xdr:from>
    <xdr:ext cx="405111" cy="259045"/>
    <xdr:sp macro="" textlink="">
      <xdr:nvSpPr>
        <xdr:cNvPr id="422" name="n_1mainValue【一般廃棄物処理施設】&#10;有形固定資産減価償却率">
          <a:extLst>
            <a:ext uri="{FF2B5EF4-FFF2-40B4-BE49-F238E27FC236}">
              <a16:creationId xmlns:a16="http://schemas.microsoft.com/office/drawing/2014/main" id="{E6397D82-B839-4D15-BB77-28C584E69011}"/>
            </a:ext>
          </a:extLst>
        </xdr:cNvPr>
        <xdr:cNvSpPr txBox="1"/>
      </xdr:nvSpPr>
      <xdr:spPr>
        <a:xfrm>
          <a:off x="15266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23" name="n_3mainValue【一般廃棄物処理施設】&#10;有形固定資産減価償却率">
          <a:extLst>
            <a:ext uri="{FF2B5EF4-FFF2-40B4-BE49-F238E27FC236}">
              <a16:creationId xmlns:a16="http://schemas.microsoft.com/office/drawing/2014/main" id="{268C6ACD-B679-4257-B367-00E2048A9E5D}"/>
            </a:ext>
          </a:extLst>
        </xdr:cNvPr>
        <xdr:cNvSpPr txBox="1"/>
      </xdr:nvSpPr>
      <xdr:spPr>
        <a:xfrm>
          <a:off x="13500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38752</xdr:rowOff>
    </xdr:from>
    <xdr:ext cx="405111" cy="259045"/>
    <xdr:sp macro="" textlink="">
      <xdr:nvSpPr>
        <xdr:cNvPr id="424" name="n_4mainValue【一般廃棄物処理施設】&#10;有形固定資産減価償却率">
          <a:extLst>
            <a:ext uri="{FF2B5EF4-FFF2-40B4-BE49-F238E27FC236}">
              <a16:creationId xmlns:a16="http://schemas.microsoft.com/office/drawing/2014/main" id="{FD495913-028A-4303-87F3-9939C1E25D7F}"/>
            </a:ext>
          </a:extLst>
        </xdr:cNvPr>
        <xdr:cNvSpPr txBox="1"/>
      </xdr:nvSpPr>
      <xdr:spPr>
        <a:xfrm>
          <a:off x="12611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0336BD9A-54BA-4A0F-B125-73A3DED11A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538B6B00-CD50-421C-BA39-5AE255BA1F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78FB48F2-6AAD-4462-A05A-A3D46B785B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74D5A368-D550-4FEB-8F29-CE6E8AD89E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0AF83F75-912B-41DD-A8E7-C266F05316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1E3EA095-9277-4F93-A19D-C544C20B7D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B591D8E5-D046-4394-83B0-4A4A1BEE43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672B89D7-6035-4C7E-9C43-66BFDD5250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D4A09647-7CA5-49ED-ACEE-18964F5F75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064A42D1-BC9A-4A38-8AF8-5B378160C1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a:extLst>
            <a:ext uri="{FF2B5EF4-FFF2-40B4-BE49-F238E27FC236}">
              <a16:creationId xmlns:a16="http://schemas.microsoft.com/office/drawing/2014/main" id="{4CB8D228-77DF-419E-BEC7-E22DE3DBF88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6" name="テキスト ボックス 435">
          <a:extLst>
            <a:ext uri="{FF2B5EF4-FFF2-40B4-BE49-F238E27FC236}">
              <a16:creationId xmlns:a16="http://schemas.microsoft.com/office/drawing/2014/main" id="{EAD5A9E8-34F9-41F9-B9E1-CD0911CFA11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a:extLst>
            <a:ext uri="{FF2B5EF4-FFF2-40B4-BE49-F238E27FC236}">
              <a16:creationId xmlns:a16="http://schemas.microsoft.com/office/drawing/2014/main" id="{890AED14-2D19-4FFB-9FD2-9EBCDBFFCDE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8" name="テキスト ボックス 437">
          <a:extLst>
            <a:ext uri="{FF2B5EF4-FFF2-40B4-BE49-F238E27FC236}">
              <a16:creationId xmlns:a16="http://schemas.microsoft.com/office/drawing/2014/main" id="{A7817293-1D53-4449-929A-C8F868C8994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a:extLst>
            <a:ext uri="{FF2B5EF4-FFF2-40B4-BE49-F238E27FC236}">
              <a16:creationId xmlns:a16="http://schemas.microsoft.com/office/drawing/2014/main" id="{ED97206A-09A7-4163-BFB6-A897AAE3320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0" name="テキスト ボックス 439">
          <a:extLst>
            <a:ext uri="{FF2B5EF4-FFF2-40B4-BE49-F238E27FC236}">
              <a16:creationId xmlns:a16="http://schemas.microsoft.com/office/drawing/2014/main" id="{80589B81-695B-4D0D-BC05-35F0AEFF9DC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a:extLst>
            <a:ext uri="{FF2B5EF4-FFF2-40B4-BE49-F238E27FC236}">
              <a16:creationId xmlns:a16="http://schemas.microsoft.com/office/drawing/2014/main" id="{14CB3321-7A07-41BC-A2D3-3D38D4CE66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2" name="テキスト ボックス 441">
          <a:extLst>
            <a:ext uri="{FF2B5EF4-FFF2-40B4-BE49-F238E27FC236}">
              <a16:creationId xmlns:a16="http://schemas.microsoft.com/office/drawing/2014/main" id="{1FFC8642-7C2F-41F4-9ECA-E7BDB803647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a:extLst>
            <a:ext uri="{FF2B5EF4-FFF2-40B4-BE49-F238E27FC236}">
              <a16:creationId xmlns:a16="http://schemas.microsoft.com/office/drawing/2014/main" id="{5E2949AF-3CF0-4166-8337-74DAC118A5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4" name="テキスト ボックス 443">
          <a:extLst>
            <a:ext uri="{FF2B5EF4-FFF2-40B4-BE49-F238E27FC236}">
              <a16:creationId xmlns:a16="http://schemas.microsoft.com/office/drawing/2014/main" id="{901E6EEA-44C7-4601-8466-62C2CDE4C1B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一般廃棄物処理施設】&#10;一人当たり有形固定資産（償却資産）額グラフ枠">
          <a:extLst>
            <a:ext uri="{FF2B5EF4-FFF2-40B4-BE49-F238E27FC236}">
              <a16:creationId xmlns:a16="http://schemas.microsoft.com/office/drawing/2014/main" id="{DF4414E8-9137-48D2-A256-7199DD79E8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46" name="直線コネクタ 445">
          <a:extLst>
            <a:ext uri="{FF2B5EF4-FFF2-40B4-BE49-F238E27FC236}">
              <a16:creationId xmlns:a16="http://schemas.microsoft.com/office/drawing/2014/main" id="{2837FC1F-61B5-42C7-838B-BE9F9194D3C3}"/>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47" name="【一般廃棄物処理施設】&#10;一人当たり有形固定資産（償却資産）額最小値テキスト">
          <a:extLst>
            <a:ext uri="{FF2B5EF4-FFF2-40B4-BE49-F238E27FC236}">
              <a16:creationId xmlns:a16="http://schemas.microsoft.com/office/drawing/2014/main" id="{CDD1EC6B-B76F-442C-A1D2-EF291B5A675E}"/>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48" name="直線コネクタ 447">
          <a:extLst>
            <a:ext uri="{FF2B5EF4-FFF2-40B4-BE49-F238E27FC236}">
              <a16:creationId xmlns:a16="http://schemas.microsoft.com/office/drawing/2014/main" id="{1008BA30-26E8-41E1-904E-A6556182CEBB}"/>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49" name="【一般廃棄物処理施設】&#10;一人当たり有形固定資産（償却資産）額最大値テキスト">
          <a:extLst>
            <a:ext uri="{FF2B5EF4-FFF2-40B4-BE49-F238E27FC236}">
              <a16:creationId xmlns:a16="http://schemas.microsoft.com/office/drawing/2014/main" id="{1D810EC1-C31D-4387-8B2D-A07742FC5EDD}"/>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50" name="直線コネクタ 449">
          <a:extLst>
            <a:ext uri="{FF2B5EF4-FFF2-40B4-BE49-F238E27FC236}">
              <a16:creationId xmlns:a16="http://schemas.microsoft.com/office/drawing/2014/main" id="{A05D33B3-70D7-4F51-AAF6-728FB7803F00}"/>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451" name="【一般廃棄物処理施設】&#10;一人当たり有形固定資産（償却資産）額平均値テキスト">
          <a:extLst>
            <a:ext uri="{FF2B5EF4-FFF2-40B4-BE49-F238E27FC236}">
              <a16:creationId xmlns:a16="http://schemas.microsoft.com/office/drawing/2014/main" id="{18235016-AA3A-405D-95A7-06D09F95EFB0}"/>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52" name="フローチャート: 判断 451">
          <a:extLst>
            <a:ext uri="{FF2B5EF4-FFF2-40B4-BE49-F238E27FC236}">
              <a16:creationId xmlns:a16="http://schemas.microsoft.com/office/drawing/2014/main" id="{2148FFCA-D20D-49F1-8DDB-DE6D30DB9D5B}"/>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53" name="フローチャート: 判断 452">
          <a:extLst>
            <a:ext uri="{FF2B5EF4-FFF2-40B4-BE49-F238E27FC236}">
              <a16:creationId xmlns:a16="http://schemas.microsoft.com/office/drawing/2014/main" id="{233141E3-49A2-4F5B-8D6D-08798002B925}"/>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454" name="フローチャート: 判断 453">
          <a:extLst>
            <a:ext uri="{FF2B5EF4-FFF2-40B4-BE49-F238E27FC236}">
              <a16:creationId xmlns:a16="http://schemas.microsoft.com/office/drawing/2014/main" id="{F53E74E8-F47E-4129-B656-BE6E71010A86}"/>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455" name="フローチャート: 判断 454">
          <a:extLst>
            <a:ext uri="{FF2B5EF4-FFF2-40B4-BE49-F238E27FC236}">
              <a16:creationId xmlns:a16="http://schemas.microsoft.com/office/drawing/2014/main" id="{4A9F1E50-4591-4057-BB6E-F9B887EAC627}"/>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456" name="フローチャート: 判断 455">
          <a:extLst>
            <a:ext uri="{FF2B5EF4-FFF2-40B4-BE49-F238E27FC236}">
              <a16:creationId xmlns:a16="http://schemas.microsoft.com/office/drawing/2014/main" id="{1ECDE515-009B-4409-A357-367B22B1C9DC}"/>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9068E6FD-B4FD-48A2-B86E-2EE4EDD74E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764C58F7-6F1C-4F65-875E-4ACE35DBA29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DD19EB76-E81C-4813-9226-96D01A8F51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7FEE0EBF-7057-482C-B432-7EC0688D75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DD141952-D2C7-4119-8D08-3B69BB6425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68718</xdr:rowOff>
    </xdr:from>
    <xdr:to>
      <xdr:col>116</xdr:col>
      <xdr:colOff>114300</xdr:colOff>
      <xdr:row>40</xdr:row>
      <xdr:rowOff>170318</xdr:rowOff>
    </xdr:to>
    <xdr:sp macro="" textlink="">
      <xdr:nvSpPr>
        <xdr:cNvPr id="462" name="楕円 461">
          <a:extLst>
            <a:ext uri="{FF2B5EF4-FFF2-40B4-BE49-F238E27FC236}">
              <a16:creationId xmlns:a16="http://schemas.microsoft.com/office/drawing/2014/main" id="{374F29E4-C07B-4B78-867F-205B7E913F74}"/>
            </a:ext>
          </a:extLst>
        </xdr:cNvPr>
        <xdr:cNvSpPr/>
      </xdr:nvSpPr>
      <xdr:spPr>
        <a:xfrm>
          <a:off x="22110700" y="69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47145</xdr:rowOff>
    </xdr:from>
    <xdr:ext cx="534377" cy="259045"/>
    <xdr:sp macro="" textlink="">
      <xdr:nvSpPr>
        <xdr:cNvPr id="463" name="【一般廃棄物処理施設】&#10;一人当たり有形固定資産（償却資産）額該当値テキスト">
          <a:extLst>
            <a:ext uri="{FF2B5EF4-FFF2-40B4-BE49-F238E27FC236}">
              <a16:creationId xmlns:a16="http://schemas.microsoft.com/office/drawing/2014/main" id="{CD2566EC-9628-429A-90F9-3F00B0D8C30D}"/>
            </a:ext>
          </a:extLst>
        </xdr:cNvPr>
        <xdr:cNvSpPr txBox="1"/>
      </xdr:nvSpPr>
      <xdr:spPr>
        <a:xfrm>
          <a:off x="22199600" y="690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107641</xdr:rowOff>
    </xdr:from>
    <xdr:to>
      <xdr:col>112</xdr:col>
      <xdr:colOff>38100</xdr:colOff>
      <xdr:row>41</xdr:row>
      <xdr:rowOff>37791</xdr:rowOff>
    </xdr:to>
    <xdr:sp macro="" textlink="">
      <xdr:nvSpPr>
        <xdr:cNvPr id="464" name="楕円 463">
          <a:extLst>
            <a:ext uri="{FF2B5EF4-FFF2-40B4-BE49-F238E27FC236}">
              <a16:creationId xmlns:a16="http://schemas.microsoft.com/office/drawing/2014/main" id="{A501FB4E-197C-4AFD-9447-3DF7522E6640}"/>
            </a:ext>
          </a:extLst>
        </xdr:cNvPr>
        <xdr:cNvSpPr/>
      </xdr:nvSpPr>
      <xdr:spPr>
        <a:xfrm>
          <a:off x="21272500" y="69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119518</xdr:rowOff>
    </xdr:from>
    <xdr:to>
      <xdr:col>116</xdr:col>
      <xdr:colOff>63500</xdr:colOff>
      <xdr:row>40</xdr:row>
      <xdr:rowOff>158441</xdr:rowOff>
    </xdr:to>
    <xdr:cxnSp macro="">
      <xdr:nvCxnSpPr>
        <xdr:cNvPr id="465" name="直線コネクタ 464">
          <a:extLst>
            <a:ext uri="{FF2B5EF4-FFF2-40B4-BE49-F238E27FC236}">
              <a16:creationId xmlns:a16="http://schemas.microsoft.com/office/drawing/2014/main" id="{C566CA24-A3ED-45A9-B63A-41C6768D1797}"/>
            </a:ext>
          </a:extLst>
        </xdr:cNvPr>
        <xdr:cNvCxnSpPr/>
      </xdr:nvCxnSpPr>
      <xdr:spPr>
        <a:xfrm flipV="1">
          <a:off x="21323300" y="6977518"/>
          <a:ext cx="838200" cy="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110780</xdr:rowOff>
    </xdr:from>
    <xdr:to>
      <xdr:col>102</xdr:col>
      <xdr:colOff>165100</xdr:colOff>
      <xdr:row>41</xdr:row>
      <xdr:rowOff>40930</xdr:rowOff>
    </xdr:to>
    <xdr:sp macro="" textlink="">
      <xdr:nvSpPr>
        <xdr:cNvPr id="466" name="楕円 465">
          <a:extLst>
            <a:ext uri="{FF2B5EF4-FFF2-40B4-BE49-F238E27FC236}">
              <a16:creationId xmlns:a16="http://schemas.microsoft.com/office/drawing/2014/main" id="{E2C012B7-27C7-403F-835D-D120BB2CC89C}"/>
            </a:ext>
          </a:extLst>
        </xdr:cNvPr>
        <xdr:cNvSpPr/>
      </xdr:nvSpPr>
      <xdr:spPr>
        <a:xfrm>
          <a:off x="19494500" y="69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125465</xdr:rowOff>
    </xdr:from>
    <xdr:to>
      <xdr:col>98</xdr:col>
      <xdr:colOff>38100</xdr:colOff>
      <xdr:row>41</xdr:row>
      <xdr:rowOff>55615</xdr:rowOff>
    </xdr:to>
    <xdr:sp macro="" textlink="">
      <xdr:nvSpPr>
        <xdr:cNvPr id="467" name="楕円 466">
          <a:extLst>
            <a:ext uri="{FF2B5EF4-FFF2-40B4-BE49-F238E27FC236}">
              <a16:creationId xmlns:a16="http://schemas.microsoft.com/office/drawing/2014/main" id="{F21423CE-C092-4F24-9158-37588E6CB538}"/>
            </a:ext>
          </a:extLst>
        </xdr:cNvPr>
        <xdr:cNvSpPr/>
      </xdr:nvSpPr>
      <xdr:spPr>
        <a:xfrm>
          <a:off x="18605500" y="69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161580</xdr:rowOff>
    </xdr:from>
    <xdr:to>
      <xdr:col>102</xdr:col>
      <xdr:colOff>114300</xdr:colOff>
      <xdr:row>41</xdr:row>
      <xdr:rowOff>4815</xdr:rowOff>
    </xdr:to>
    <xdr:cxnSp macro="">
      <xdr:nvCxnSpPr>
        <xdr:cNvPr id="468" name="直線コネクタ 467">
          <a:extLst>
            <a:ext uri="{FF2B5EF4-FFF2-40B4-BE49-F238E27FC236}">
              <a16:creationId xmlns:a16="http://schemas.microsoft.com/office/drawing/2014/main" id="{47C4C093-57A7-43DB-AF99-A1C167AF5CB8}"/>
            </a:ext>
          </a:extLst>
        </xdr:cNvPr>
        <xdr:cNvCxnSpPr/>
      </xdr:nvCxnSpPr>
      <xdr:spPr>
        <a:xfrm flipV="1">
          <a:off x="18656300" y="7019580"/>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69" name="n_1aveValue【一般廃棄物処理施設】&#10;一人当たり有形固定資産（償却資産）額">
          <a:extLst>
            <a:ext uri="{FF2B5EF4-FFF2-40B4-BE49-F238E27FC236}">
              <a16:creationId xmlns:a16="http://schemas.microsoft.com/office/drawing/2014/main" id="{B695C6E7-05DB-48A5-BC5F-5BC7505AE082}"/>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470" name="n_2aveValue【一般廃棄物処理施設】&#10;一人当たり有形固定資産（償却資産）額">
          <a:extLst>
            <a:ext uri="{FF2B5EF4-FFF2-40B4-BE49-F238E27FC236}">
              <a16:creationId xmlns:a16="http://schemas.microsoft.com/office/drawing/2014/main" id="{9BC73CCE-749C-4A27-BDB2-F03AFAB9A6E7}"/>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471" name="n_3aveValue【一般廃棄物処理施設】&#10;一人当たり有形固定資産（償却資産）額">
          <a:extLst>
            <a:ext uri="{FF2B5EF4-FFF2-40B4-BE49-F238E27FC236}">
              <a16:creationId xmlns:a16="http://schemas.microsoft.com/office/drawing/2014/main" id="{AF71B2DF-95C4-435A-90EB-78A782CF2D4C}"/>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472" name="n_4aveValue【一般廃棄物処理施設】&#10;一人当たり有形固定資産（償却資産）額">
          <a:extLst>
            <a:ext uri="{FF2B5EF4-FFF2-40B4-BE49-F238E27FC236}">
              <a16:creationId xmlns:a16="http://schemas.microsoft.com/office/drawing/2014/main" id="{6377B2E2-5168-4080-8488-0CBAB24B3BBE}"/>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28918</xdr:rowOff>
    </xdr:from>
    <xdr:ext cx="534377" cy="259045"/>
    <xdr:sp macro="" textlink="">
      <xdr:nvSpPr>
        <xdr:cNvPr id="473" name="n_1mainValue【一般廃棄物処理施設】&#10;一人当たり有形固定資産（償却資産）額">
          <a:extLst>
            <a:ext uri="{FF2B5EF4-FFF2-40B4-BE49-F238E27FC236}">
              <a16:creationId xmlns:a16="http://schemas.microsoft.com/office/drawing/2014/main" id="{482C9CAD-9EB2-4EDA-B586-56CB99E041B5}"/>
            </a:ext>
          </a:extLst>
        </xdr:cNvPr>
        <xdr:cNvSpPr txBox="1"/>
      </xdr:nvSpPr>
      <xdr:spPr>
        <a:xfrm>
          <a:off x="21043411" y="70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32057</xdr:rowOff>
    </xdr:from>
    <xdr:ext cx="534377" cy="259045"/>
    <xdr:sp macro="" textlink="">
      <xdr:nvSpPr>
        <xdr:cNvPr id="474" name="n_3mainValue【一般廃棄物処理施設】&#10;一人当たり有形固定資産（償却資産）額">
          <a:extLst>
            <a:ext uri="{FF2B5EF4-FFF2-40B4-BE49-F238E27FC236}">
              <a16:creationId xmlns:a16="http://schemas.microsoft.com/office/drawing/2014/main" id="{E59F4A74-018D-4102-A289-018C264D902B}"/>
            </a:ext>
          </a:extLst>
        </xdr:cNvPr>
        <xdr:cNvSpPr txBox="1"/>
      </xdr:nvSpPr>
      <xdr:spPr>
        <a:xfrm>
          <a:off x="19278111" y="70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46742</xdr:rowOff>
    </xdr:from>
    <xdr:ext cx="534377" cy="259045"/>
    <xdr:sp macro="" textlink="">
      <xdr:nvSpPr>
        <xdr:cNvPr id="475" name="n_4mainValue【一般廃棄物処理施設】&#10;一人当たり有形固定資産（償却資産）額">
          <a:extLst>
            <a:ext uri="{FF2B5EF4-FFF2-40B4-BE49-F238E27FC236}">
              <a16:creationId xmlns:a16="http://schemas.microsoft.com/office/drawing/2014/main" id="{5FCB6C66-4B64-492A-BD35-44023F24A738}"/>
            </a:ext>
          </a:extLst>
        </xdr:cNvPr>
        <xdr:cNvSpPr txBox="1"/>
      </xdr:nvSpPr>
      <xdr:spPr>
        <a:xfrm>
          <a:off x="18389111" y="70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a:extLst>
            <a:ext uri="{FF2B5EF4-FFF2-40B4-BE49-F238E27FC236}">
              <a16:creationId xmlns:a16="http://schemas.microsoft.com/office/drawing/2014/main" id="{E8061E00-29A2-49DE-9D7C-6A6057CDA2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a:extLst>
            <a:ext uri="{FF2B5EF4-FFF2-40B4-BE49-F238E27FC236}">
              <a16:creationId xmlns:a16="http://schemas.microsoft.com/office/drawing/2014/main" id="{C302928E-EA7D-4B90-8F47-BA2857DEE0B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a:extLst>
            <a:ext uri="{FF2B5EF4-FFF2-40B4-BE49-F238E27FC236}">
              <a16:creationId xmlns:a16="http://schemas.microsoft.com/office/drawing/2014/main" id="{A2872A49-E6CF-4CF3-AF5A-EC5D05888AD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a:extLst>
            <a:ext uri="{FF2B5EF4-FFF2-40B4-BE49-F238E27FC236}">
              <a16:creationId xmlns:a16="http://schemas.microsoft.com/office/drawing/2014/main" id="{DF28FB29-4CA6-4C7D-BADF-0A9EB11E20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a:extLst>
            <a:ext uri="{FF2B5EF4-FFF2-40B4-BE49-F238E27FC236}">
              <a16:creationId xmlns:a16="http://schemas.microsoft.com/office/drawing/2014/main" id="{004E2C88-9A48-4AE0-B6FC-706201A4179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a:extLst>
            <a:ext uri="{FF2B5EF4-FFF2-40B4-BE49-F238E27FC236}">
              <a16:creationId xmlns:a16="http://schemas.microsoft.com/office/drawing/2014/main" id="{98B965C1-0C04-49EC-8430-F19280E6FF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a:extLst>
            <a:ext uri="{FF2B5EF4-FFF2-40B4-BE49-F238E27FC236}">
              <a16:creationId xmlns:a16="http://schemas.microsoft.com/office/drawing/2014/main" id="{6DD6E119-9CC5-45C1-A511-4B431046C5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a:extLst>
            <a:ext uri="{FF2B5EF4-FFF2-40B4-BE49-F238E27FC236}">
              <a16:creationId xmlns:a16="http://schemas.microsoft.com/office/drawing/2014/main" id="{84A7F44C-643D-4DAB-BB58-FD82F6B55A9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a:extLst>
            <a:ext uri="{FF2B5EF4-FFF2-40B4-BE49-F238E27FC236}">
              <a16:creationId xmlns:a16="http://schemas.microsoft.com/office/drawing/2014/main" id="{969689A9-7CB5-4470-B54E-5B7334AC5E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a:extLst>
            <a:ext uri="{FF2B5EF4-FFF2-40B4-BE49-F238E27FC236}">
              <a16:creationId xmlns:a16="http://schemas.microsoft.com/office/drawing/2014/main" id="{A5EF544E-8F3E-4441-8E7D-6BF7F0D599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a:extLst>
            <a:ext uri="{FF2B5EF4-FFF2-40B4-BE49-F238E27FC236}">
              <a16:creationId xmlns:a16="http://schemas.microsoft.com/office/drawing/2014/main" id="{09E470D6-F700-47BA-9E2F-E5B99B300D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a:extLst>
            <a:ext uri="{FF2B5EF4-FFF2-40B4-BE49-F238E27FC236}">
              <a16:creationId xmlns:a16="http://schemas.microsoft.com/office/drawing/2014/main" id="{71CA1FA4-9D32-493C-A1D8-B106AF4745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a:extLst>
            <a:ext uri="{FF2B5EF4-FFF2-40B4-BE49-F238E27FC236}">
              <a16:creationId xmlns:a16="http://schemas.microsoft.com/office/drawing/2014/main" id="{968D89BF-DD2A-4EC2-9B9A-5B7F91E8A6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a:extLst>
            <a:ext uri="{FF2B5EF4-FFF2-40B4-BE49-F238E27FC236}">
              <a16:creationId xmlns:a16="http://schemas.microsoft.com/office/drawing/2014/main" id="{F669A3D4-4794-449A-8475-4E1EB6C303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a:extLst>
            <a:ext uri="{FF2B5EF4-FFF2-40B4-BE49-F238E27FC236}">
              <a16:creationId xmlns:a16="http://schemas.microsoft.com/office/drawing/2014/main" id="{E0D76183-4D45-4703-B6EB-E35E6A6BC8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a:extLst>
            <a:ext uri="{FF2B5EF4-FFF2-40B4-BE49-F238E27FC236}">
              <a16:creationId xmlns:a16="http://schemas.microsoft.com/office/drawing/2014/main" id="{98B0CCA4-9E8C-4A20-A3AB-CDBF2247A8C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a:extLst>
            <a:ext uri="{FF2B5EF4-FFF2-40B4-BE49-F238E27FC236}">
              <a16:creationId xmlns:a16="http://schemas.microsoft.com/office/drawing/2014/main" id="{0447E568-EE61-427F-A8AF-FBFD07F400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a:extLst>
            <a:ext uri="{FF2B5EF4-FFF2-40B4-BE49-F238E27FC236}">
              <a16:creationId xmlns:a16="http://schemas.microsoft.com/office/drawing/2014/main" id="{D9DAC548-1114-426D-BD5D-31BA33C03BA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a:extLst>
            <a:ext uri="{FF2B5EF4-FFF2-40B4-BE49-F238E27FC236}">
              <a16:creationId xmlns:a16="http://schemas.microsoft.com/office/drawing/2014/main" id="{E85E4CD5-22F1-4D67-AE65-B4DDE7B76E3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a:extLst>
            <a:ext uri="{FF2B5EF4-FFF2-40B4-BE49-F238E27FC236}">
              <a16:creationId xmlns:a16="http://schemas.microsoft.com/office/drawing/2014/main" id="{E4AF7F46-7FE4-463A-9C38-07554E42AD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a:extLst>
            <a:ext uri="{FF2B5EF4-FFF2-40B4-BE49-F238E27FC236}">
              <a16:creationId xmlns:a16="http://schemas.microsoft.com/office/drawing/2014/main" id="{E7FD75D7-9D39-4387-82F8-BAD4870E05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a:extLst>
            <a:ext uri="{FF2B5EF4-FFF2-40B4-BE49-F238E27FC236}">
              <a16:creationId xmlns:a16="http://schemas.microsoft.com/office/drawing/2014/main" id="{249680F6-6DB7-46FB-B2C9-8EF39E8CD5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a:extLst>
            <a:ext uri="{FF2B5EF4-FFF2-40B4-BE49-F238E27FC236}">
              <a16:creationId xmlns:a16="http://schemas.microsoft.com/office/drawing/2014/main" id="{9A56B058-33EA-4A72-849A-2E2C0A2F83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a:extLst>
            <a:ext uri="{FF2B5EF4-FFF2-40B4-BE49-F238E27FC236}">
              <a16:creationId xmlns:a16="http://schemas.microsoft.com/office/drawing/2014/main" id="{518D65F5-A7EC-421E-B8E3-E8040B2E3C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a:extLst>
            <a:ext uri="{FF2B5EF4-FFF2-40B4-BE49-F238E27FC236}">
              <a16:creationId xmlns:a16="http://schemas.microsoft.com/office/drawing/2014/main" id="{3D1EDD65-D6BD-4F49-99AE-BB8E4F3474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a:extLst>
            <a:ext uri="{FF2B5EF4-FFF2-40B4-BE49-F238E27FC236}">
              <a16:creationId xmlns:a16="http://schemas.microsoft.com/office/drawing/2014/main" id="{6419CF99-C1F5-43C2-8A42-72897BE72C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2" name="テキスト ボックス 501">
          <a:extLst>
            <a:ext uri="{FF2B5EF4-FFF2-40B4-BE49-F238E27FC236}">
              <a16:creationId xmlns:a16="http://schemas.microsoft.com/office/drawing/2014/main" id="{F15D7F4A-F593-438F-ABD8-9E167AE4F4D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3" name="直線コネクタ 502">
          <a:extLst>
            <a:ext uri="{FF2B5EF4-FFF2-40B4-BE49-F238E27FC236}">
              <a16:creationId xmlns:a16="http://schemas.microsoft.com/office/drawing/2014/main" id="{982D3E95-6C79-4E46-BD20-2079BF9F590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4" name="テキスト ボックス 503">
          <a:extLst>
            <a:ext uri="{FF2B5EF4-FFF2-40B4-BE49-F238E27FC236}">
              <a16:creationId xmlns:a16="http://schemas.microsoft.com/office/drawing/2014/main" id="{A18F3F14-5C2B-4FEA-8B4C-7256229274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5" name="直線コネクタ 504">
          <a:extLst>
            <a:ext uri="{FF2B5EF4-FFF2-40B4-BE49-F238E27FC236}">
              <a16:creationId xmlns:a16="http://schemas.microsoft.com/office/drawing/2014/main" id="{774E8820-86F1-4A92-B86B-1DEB0969A5A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6" name="テキスト ボックス 505">
          <a:extLst>
            <a:ext uri="{FF2B5EF4-FFF2-40B4-BE49-F238E27FC236}">
              <a16:creationId xmlns:a16="http://schemas.microsoft.com/office/drawing/2014/main" id="{7960D507-BD0A-4394-BB1F-D01CD93EBE0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7" name="直線コネクタ 506">
          <a:extLst>
            <a:ext uri="{FF2B5EF4-FFF2-40B4-BE49-F238E27FC236}">
              <a16:creationId xmlns:a16="http://schemas.microsoft.com/office/drawing/2014/main" id="{0121A118-2767-4883-B748-C9A43C854B8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8" name="テキスト ボックス 507">
          <a:extLst>
            <a:ext uri="{FF2B5EF4-FFF2-40B4-BE49-F238E27FC236}">
              <a16:creationId xmlns:a16="http://schemas.microsoft.com/office/drawing/2014/main" id="{6D508DE9-37A1-4572-A12A-CE7B1AC26F1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9" name="直線コネクタ 508">
          <a:extLst>
            <a:ext uri="{FF2B5EF4-FFF2-40B4-BE49-F238E27FC236}">
              <a16:creationId xmlns:a16="http://schemas.microsoft.com/office/drawing/2014/main" id="{6A724340-CD3B-4CB8-A5BD-01FE6643736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0" name="テキスト ボックス 509">
          <a:extLst>
            <a:ext uri="{FF2B5EF4-FFF2-40B4-BE49-F238E27FC236}">
              <a16:creationId xmlns:a16="http://schemas.microsoft.com/office/drawing/2014/main" id="{11930FD0-AD5B-4239-8582-F73E3F99BA4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1" name="直線コネクタ 510">
          <a:extLst>
            <a:ext uri="{FF2B5EF4-FFF2-40B4-BE49-F238E27FC236}">
              <a16:creationId xmlns:a16="http://schemas.microsoft.com/office/drawing/2014/main" id="{8BE7F3B6-5CE8-439E-931E-4DCED125A30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2" name="テキスト ボックス 511">
          <a:extLst>
            <a:ext uri="{FF2B5EF4-FFF2-40B4-BE49-F238E27FC236}">
              <a16:creationId xmlns:a16="http://schemas.microsoft.com/office/drawing/2014/main" id="{601581DB-0CFC-4093-B179-7450821DF10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a:extLst>
            <a:ext uri="{FF2B5EF4-FFF2-40B4-BE49-F238E27FC236}">
              <a16:creationId xmlns:a16="http://schemas.microsoft.com/office/drawing/2014/main" id="{8D6E4A36-3CA9-4B4D-A92E-17A232B5616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4" name="テキスト ボックス 513">
          <a:extLst>
            <a:ext uri="{FF2B5EF4-FFF2-40B4-BE49-F238E27FC236}">
              <a16:creationId xmlns:a16="http://schemas.microsoft.com/office/drawing/2014/main" id="{EB8B7CD6-BD53-4BC6-9042-EF1A887DC60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消防施設】&#10;有形固定資産減価償却率グラフ枠">
          <a:extLst>
            <a:ext uri="{FF2B5EF4-FFF2-40B4-BE49-F238E27FC236}">
              <a16:creationId xmlns:a16="http://schemas.microsoft.com/office/drawing/2014/main" id="{BD604DAA-E5F3-4870-9CAD-43254EE211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16" name="直線コネクタ 515">
          <a:extLst>
            <a:ext uri="{FF2B5EF4-FFF2-40B4-BE49-F238E27FC236}">
              <a16:creationId xmlns:a16="http://schemas.microsoft.com/office/drawing/2014/main" id="{14A844B1-2049-415C-A75B-718232035BAE}"/>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17" name="【消防施設】&#10;有形固定資産減価償却率最小値テキスト">
          <a:extLst>
            <a:ext uri="{FF2B5EF4-FFF2-40B4-BE49-F238E27FC236}">
              <a16:creationId xmlns:a16="http://schemas.microsoft.com/office/drawing/2014/main" id="{8C84BBF1-472D-4AF2-A0D9-5FACE560E91D}"/>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18" name="直線コネクタ 517">
          <a:extLst>
            <a:ext uri="{FF2B5EF4-FFF2-40B4-BE49-F238E27FC236}">
              <a16:creationId xmlns:a16="http://schemas.microsoft.com/office/drawing/2014/main" id="{628EB3E5-BD8A-4E6A-BDC7-FC3EA04110B4}"/>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19" name="【消防施設】&#10;有形固定資産減価償却率最大値テキスト">
          <a:extLst>
            <a:ext uri="{FF2B5EF4-FFF2-40B4-BE49-F238E27FC236}">
              <a16:creationId xmlns:a16="http://schemas.microsoft.com/office/drawing/2014/main" id="{4CF9F13B-B812-4C3E-BEFC-6038DBDE29EA}"/>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20" name="直線コネクタ 519">
          <a:extLst>
            <a:ext uri="{FF2B5EF4-FFF2-40B4-BE49-F238E27FC236}">
              <a16:creationId xmlns:a16="http://schemas.microsoft.com/office/drawing/2014/main" id="{3AA96968-9F77-40B3-8A28-84516F0933DA}"/>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521" name="【消防施設】&#10;有形固定資産減価償却率平均値テキスト">
          <a:extLst>
            <a:ext uri="{FF2B5EF4-FFF2-40B4-BE49-F238E27FC236}">
              <a16:creationId xmlns:a16="http://schemas.microsoft.com/office/drawing/2014/main" id="{E357FF5F-E667-4296-929F-E630D8CDFBE8}"/>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22" name="フローチャート: 判断 521">
          <a:extLst>
            <a:ext uri="{FF2B5EF4-FFF2-40B4-BE49-F238E27FC236}">
              <a16:creationId xmlns:a16="http://schemas.microsoft.com/office/drawing/2014/main" id="{3D9B8454-BAA6-426C-97BE-FD5CB7B6191E}"/>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23" name="フローチャート: 判断 522">
          <a:extLst>
            <a:ext uri="{FF2B5EF4-FFF2-40B4-BE49-F238E27FC236}">
              <a16:creationId xmlns:a16="http://schemas.microsoft.com/office/drawing/2014/main" id="{8546DAC8-56C0-4F1B-AEB3-6D38B685F711}"/>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24" name="フローチャート: 判断 523">
          <a:extLst>
            <a:ext uri="{FF2B5EF4-FFF2-40B4-BE49-F238E27FC236}">
              <a16:creationId xmlns:a16="http://schemas.microsoft.com/office/drawing/2014/main" id="{E9CFE35B-2AEC-4794-A60C-5E0ACE415D2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25" name="フローチャート: 判断 524">
          <a:extLst>
            <a:ext uri="{FF2B5EF4-FFF2-40B4-BE49-F238E27FC236}">
              <a16:creationId xmlns:a16="http://schemas.microsoft.com/office/drawing/2014/main" id="{073C3320-DFC8-442F-93DC-96FB4D8F07A7}"/>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26" name="フローチャート: 判断 525">
          <a:extLst>
            <a:ext uri="{FF2B5EF4-FFF2-40B4-BE49-F238E27FC236}">
              <a16:creationId xmlns:a16="http://schemas.microsoft.com/office/drawing/2014/main" id="{1DFAD09A-8EE8-4E05-B18F-828F7E1D9D73}"/>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B99965B8-9972-43E3-AFA9-67B8F526695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2BB535AD-8643-4F55-B172-7A773E82B6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C4C5C7D9-BE0A-4925-A057-401BB2BD2E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9FC46097-B297-496A-8C8D-D3BEE9E3E0A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5F260108-4CE3-4698-A2F2-438EA7BF439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532" name="楕円 531">
          <a:extLst>
            <a:ext uri="{FF2B5EF4-FFF2-40B4-BE49-F238E27FC236}">
              <a16:creationId xmlns:a16="http://schemas.microsoft.com/office/drawing/2014/main" id="{6C966771-0FEC-4177-9628-935D560427FD}"/>
            </a:ext>
          </a:extLst>
        </xdr:cNvPr>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120666</xdr:rowOff>
    </xdr:from>
    <xdr:ext cx="405111" cy="259045"/>
    <xdr:sp macro="" textlink="">
      <xdr:nvSpPr>
        <xdr:cNvPr id="533" name="【消防施設】&#10;有形固定資産減価償却率該当値テキスト">
          <a:extLst>
            <a:ext uri="{FF2B5EF4-FFF2-40B4-BE49-F238E27FC236}">
              <a16:creationId xmlns:a16="http://schemas.microsoft.com/office/drawing/2014/main" id="{687CB4D3-CCB1-411D-9867-E2FC8A910909}"/>
            </a:ext>
          </a:extLst>
        </xdr:cNvPr>
        <xdr:cNvSpPr txBox="1"/>
      </xdr:nvSpPr>
      <xdr:spPr>
        <a:xfrm>
          <a:off x="16357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50164</xdr:rowOff>
    </xdr:from>
    <xdr:to>
      <xdr:col>81</xdr:col>
      <xdr:colOff>101600</xdr:colOff>
      <xdr:row>81</xdr:row>
      <xdr:rowOff>151764</xdr:rowOff>
    </xdr:to>
    <xdr:sp macro="" textlink="">
      <xdr:nvSpPr>
        <xdr:cNvPr id="534" name="楕円 533">
          <a:extLst>
            <a:ext uri="{FF2B5EF4-FFF2-40B4-BE49-F238E27FC236}">
              <a16:creationId xmlns:a16="http://schemas.microsoft.com/office/drawing/2014/main" id="{F562B01A-8311-415C-8B57-DA0936A42DA2}"/>
            </a:ext>
          </a:extLst>
        </xdr:cNvPr>
        <xdr:cNvSpPr/>
      </xdr:nvSpPr>
      <xdr:spPr>
        <a:xfrm>
          <a:off x="15430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81</xdr:row>
      <xdr:rowOff>148589</xdr:rowOff>
    </xdr:to>
    <xdr:cxnSp macro="">
      <xdr:nvCxnSpPr>
        <xdr:cNvPr id="535" name="直線コネクタ 534">
          <a:extLst>
            <a:ext uri="{FF2B5EF4-FFF2-40B4-BE49-F238E27FC236}">
              <a16:creationId xmlns:a16="http://schemas.microsoft.com/office/drawing/2014/main" id="{91C7A099-212D-49C7-8863-96EF0A6B59E1}"/>
            </a:ext>
          </a:extLst>
        </xdr:cNvPr>
        <xdr:cNvCxnSpPr/>
      </xdr:nvCxnSpPr>
      <xdr:spPr>
        <a:xfrm>
          <a:off x="15481300" y="139884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536" name="楕円 535">
          <a:extLst>
            <a:ext uri="{FF2B5EF4-FFF2-40B4-BE49-F238E27FC236}">
              <a16:creationId xmlns:a16="http://schemas.microsoft.com/office/drawing/2014/main" id="{648F4375-EEF0-4FBC-9000-970DE8D9B264}"/>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74930</xdr:rowOff>
    </xdr:from>
    <xdr:to>
      <xdr:col>67</xdr:col>
      <xdr:colOff>101600</xdr:colOff>
      <xdr:row>81</xdr:row>
      <xdr:rowOff>5080</xdr:rowOff>
    </xdr:to>
    <xdr:sp macro="" textlink="">
      <xdr:nvSpPr>
        <xdr:cNvPr id="537" name="楕円 536">
          <a:extLst>
            <a:ext uri="{FF2B5EF4-FFF2-40B4-BE49-F238E27FC236}">
              <a16:creationId xmlns:a16="http://schemas.microsoft.com/office/drawing/2014/main" id="{BC0A880D-70EF-4470-BA24-CC80958E2F2C}"/>
            </a:ext>
          </a:extLst>
        </xdr:cNvPr>
        <xdr:cNvSpPr/>
      </xdr:nvSpPr>
      <xdr:spPr>
        <a:xfrm>
          <a:off x="12763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81</xdr:row>
      <xdr:rowOff>3811</xdr:rowOff>
    </xdr:to>
    <xdr:cxnSp macro="">
      <xdr:nvCxnSpPr>
        <xdr:cNvPr id="538" name="直線コネクタ 537">
          <a:extLst>
            <a:ext uri="{FF2B5EF4-FFF2-40B4-BE49-F238E27FC236}">
              <a16:creationId xmlns:a16="http://schemas.microsoft.com/office/drawing/2014/main" id="{19ACB302-0D2C-4479-98DC-80C1A01ED81A}"/>
            </a:ext>
          </a:extLst>
        </xdr:cNvPr>
        <xdr:cNvCxnSpPr/>
      </xdr:nvCxnSpPr>
      <xdr:spPr>
        <a:xfrm>
          <a:off x="12814300" y="13841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539" name="n_1aveValue【消防施設】&#10;有形固定資産減価償却率">
          <a:extLst>
            <a:ext uri="{FF2B5EF4-FFF2-40B4-BE49-F238E27FC236}">
              <a16:creationId xmlns:a16="http://schemas.microsoft.com/office/drawing/2014/main" id="{DCB6AD66-CF17-4F53-BF02-E908160DBDB0}"/>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540" name="n_2aveValue【消防施設】&#10;有形固定資産減価償却率">
          <a:extLst>
            <a:ext uri="{FF2B5EF4-FFF2-40B4-BE49-F238E27FC236}">
              <a16:creationId xmlns:a16="http://schemas.microsoft.com/office/drawing/2014/main" id="{5A372A00-2A34-4261-8E5F-EC53BC79D43D}"/>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541" name="n_3aveValue【消防施設】&#10;有形固定資産減価償却率">
          <a:extLst>
            <a:ext uri="{FF2B5EF4-FFF2-40B4-BE49-F238E27FC236}">
              <a16:creationId xmlns:a16="http://schemas.microsoft.com/office/drawing/2014/main" id="{CC5B32B8-93B1-430D-B93A-E8909D35CB9B}"/>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542" name="n_4aveValue【消防施設】&#10;有形固定資産減価償却率">
          <a:extLst>
            <a:ext uri="{FF2B5EF4-FFF2-40B4-BE49-F238E27FC236}">
              <a16:creationId xmlns:a16="http://schemas.microsoft.com/office/drawing/2014/main" id="{F204614D-5A46-483F-AB29-46754F68690E}"/>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168291</xdr:rowOff>
    </xdr:from>
    <xdr:ext cx="405111" cy="259045"/>
    <xdr:sp macro="" textlink="">
      <xdr:nvSpPr>
        <xdr:cNvPr id="543" name="n_1mainValue【消防施設】&#10;有形固定資産減価償却率">
          <a:extLst>
            <a:ext uri="{FF2B5EF4-FFF2-40B4-BE49-F238E27FC236}">
              <a16:creationId xmlns:a16="http://schemas.microsoft.com/office/drawing/2014/main" id="{1F1EC3AE-749E-481F-AFE5-45F92CB38445}"/>
            </a:ext>
          </a:extLst>
        </xdr:cNvPr>
        <xdr:cNvSpPr txBox="1"/>
      </xdr:nvSpPr>
      <xdr:spPr>
        <a:xfrm>
          <a:off x="15266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544" name="n_3mainValue【消防施設】&#10;有形固定資産減価償却率">
          <a:extLst>
            <a:ext uri="{FF2B5EF4-FFF2-40B4-BE49-F238E27FC236}">
              <a16:creationId xmlns:a16="http://schemas.microsoft.com/office/drawing/2014/main" id="{FE1BE71C-63D1-454A-9029-2AFE3F825E2D}"/>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21607</xdr:rowOff>
    </xdr:from>
    <xdr:ext cx="405111" cy="259045"/>
    <xdr:sp macro="" textlink="">
      <xdr:nvSpPr>
        <xdr:cNvPr id="545" name="n_4mainValue【消防施設】&#10;有形固定資産減価償却率">
          <a:extLst>
            <a:ext uri="{FF2B5EF4-FFF2-40B4-BE49-F238E27FC236}">
              <a16:creationId xmlns:a16="http://schemas.microsoft.com/office/drawing/2014/main" id="{12B0DD03-AB9D-4A2E-971C-46B2BED9E990}"/>
            </a:ext>
          </a:extLst>
        </xdr:cNvPr>
        <xdr:cNvSpPr txBox="1"/>
      </xdr:nvSpPr>
      <xdr:spPr>
        <a:xfrm>
          <a:off x="12611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6" name="正方形/長方形 545">
          <a:extLst>
            <a:ext uri="{FF2B5EF4-FFF2-40B4-BE49-F238E27FC236}">
              <a16:creationId xmlns:a16="http://schemas.microsoft.com/office/drawing/2014/main" id="{4D186758-9C47-4BEA-BAB3-69D795E055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7" name="正方形/長方形 546">
          <a:extLst>
            <a:ext uri="{FF2B5EF4-FFF2-40B4-BE49-F238E27FC236}">
              <a16:creationId xmlns:a16="http://schemas.microsoft.com/office/drawing/2014/main" id="{31D6A378-4902-4114-B587-B008683CAA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8" name="正方形/長方形 547">
          <a:extLst>
            <a:ext uri="{FF2B5EF4-FFF2-40B4-BE49-F238E27FC236}">
              <a16:creationId xmlns:a16="http://schemas.microsoft.com/office/drawing/2014/main" id="{D73CA5A6-D06C-4182-A11A-9BE7BE8A57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9" name="正方形/長方形 548">
          <a:extLst>
            <a:ext uri="{FF2B5EF4-FFF2-40B4-BE49-F238E27FC236}">
              <a16:creationId xmlns:a16="http://schemas.microsoft.com/office/drawing/2014/main" id="{925A57AC-270E-4028-8DB1-9C937D100B9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0" name="正方形/長方形 549">
          <a:extLst>
            <a:ext uri="{FF2B5EF4-FFF2-40B4-BE49-F238E27FC236}">
              <a16:creationId xmlns:a16="http://schemas.microsoft.com/office/drawing/2014/main" id="{189439FF-174E-44C0-B5EB-D2662F5119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1" name="正方形/長方形 550">
          <a:extLst>
            <a:ext uri="{FF2B5EF4-FFF2-40B4-BE49-F238E27FC236}">
              <a16:creationId xmlns:a16="http://schemas.microsoft.com/office/drawing/2014/main" id="{55261080-BDEC-42BC-B48E-C075BCEC566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2" name="正方形/長方形 551">
          <a:extLst>
            <a:ext uri="{FF2B5EF4-FFF2-40B4-BE49-F238E27FC236}">
              <a16:creationId xmlns:a16="http://schemas.microsoft.com/office/drawing/2014/main" id="{8F267FD6-5335-4C57-BD89-2D692652DA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3" name="正方形/長方形 552">
          <a:extLst>
            <a:ext uri="{FF2B5EF4-FFF2-40B4-BE49-F238E27FC236}">
              <a16:creationId xmlns:a16="http://schemas.microsoft.com/office/drawing/2014/main" id="{81A6C1CB-ABF5-4F2C-9097-738ED2E2785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4" name="テキスト ボックス 553">
          <a:extLst>
            <a:ext uri="{FF2B5EF4-FFF2-40B4-BE49-F238E27FC236}">
              <a16:creationId xmlns:a16="http://schemas.microsoft.com/office/drawing/2014/main" id="{CD85DEE5-722B-4C10-AD5C-4829288D86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5" name="直線コネクタ 554">
          <a:extLst>
            <a:ext uri="{FF2B5EF4-FFF2-40B4-BE49-F238E27FC236}">
              <a16:creationId xmlns:a16="http://schemas.microsoft.com/office/drawing/2014/main" id="{DC78E528-540A-4145-885F-780E9C9232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6" name="直線コネクタ 555">
          <a:extLst>
            <a:ext uri="{FF2B5EF4-FFF2-40B4-BE49-F238E27FC236}">
              <a16:creationId xmlns:a16="http://schemas.microsoft.com/office/drawing/2014/main" id="{436CAB5A-DD16-465D-9CC6-47F76203050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7" name="テキスト ボックス 556">
          <a:extLst>
            <a:ext uri="{FF2B5EF4-FFF2-40B4-BE49-F238E27FC236}">
              <a16:creationId xmlns:a16="http://schemas.microsoft.com/office/drawing/2014/main" id="{21F2DE63-72E1-439F-8468-4183F35441F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8" name="直線コネクタ 557">
          <a:extLst>
            <a:ext uri="{FF2B5EF4-FFF2-40B4-BE49-F238E27FC236}">
              <a16:creationId xmlns:a16="http://schemas.microsoft.com/office/drawing/2014/main" id="{BB3A1CBA-9F27-443B-84C2-B8F669A814E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9" name="テキスト ボックス 558">
          <a:extLst>
            <a:ext uri="{FF2B5EF4-FFF2-40B4-BE49-F238E27FC236}">
              <a16:creationId xmlns:a16="http://schemas.microsoft.com/office/drawing/2014/main" id="{CDADE6A9-9B17-41DF-B008-6AFA6B0A1DE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0" name="直線コネクタ 559">
          <a:extLst>
            <a:ext uri="{FF2B5EF4-FFF2-40B4-BE49-F238E27FC236}">
              <a16:creationId xmlns:a16="http://schemas.microsoft.com/office/drawing/2014/main" id="{3737D68C-87CA-4C19-A0B1-1D55C4D284B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1" name="テキスト ボックス 560">
          <a:extLst>
            <a:ext uri="{FF2B5EF4-FFF2-40B4-BE49-F238E27FC236}">
              <a16:creationId xmlns:a16="http://schemas.microsoft.com/office/drawing/2014/main" id="{AC687F17-31E8-4983-8E24-614D863759C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2" name="直線コネクタ 561">
          <a:extLst>
            <a:ext uri="{FF2B5EF4-FFF2-40B4-BE49-F238E27FC236}">
              <a16:creationId xmlns:a16="http://schemas.microsoft.com/office/drawing/2014/main" id="{C5C4E9EA-7A88-40E3-9612-3FEB0CF291C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3" name="テキスト ボックス 562">
          <a:extLst>
            <a:ext uri="{FF2B5EF4-FFF2-40B4-BE49-F238E27FC236}">
              <a16:creationId xmlns:a16="http://schemas.microsoft.com/office/drawing/2014/main" id="{E8DF836C-AE80-4319-BC67-A1EEA75552C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4" name="直線コネクタ 563">
          <a:extLst>
            <a:ext uri="{FF2B5EF4-FFF2-40B4-BE49-F238E27FC236}">
              <a16:creationId xmlns:a16="http://schemas.microsoft.com/office/drawing/2014/main" id="{E208C938-5CF3-41CE-B771-CBD00D249FC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5" name="テキスト ボックス 564">
          <a:extLst>
            <a:ext uri="{FF2B5EF4-FFF2-40B4-BE49-F238E27FC236}">
              <a16:creationId xmlns:a16="http://schemas.microsoft.com/office/drawing/2014/main" id="{0088DFB3-C66A-47D2-B661-F0901708A3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6" name="直線コネクタ 565">
          <a:extLst>
            <a:ext uri="{FF2B5EF4-FFF2-40B4-BE49-F238E27FC236}">
              <a16:creationId xmlns:a16="http://schemas.microsoft.com/office/drawing/2014/main" id="{DB1CFB70-4631-4510-B1F2-10B129AE7C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7" name="テキスト ボックス 566">
          <a:extLst>
            <a:ext uri="{FF2B5EF4-FFF2-40B4-BE49-F238E27FC236}">
              <a16:creationId xmlns:a16="http://schemas.microsoft.com/office/drawing/2014/main" id="{7D4DA207-9898-4C09-873B-6150594A5DF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8" name="【消防施設】&#10;一人当たり面積グラフ枠">
          <a:extLst>
            <a:ext uri="{FF2B5EF4-FFF2-40B4-BE49-F238E27FC236}">
              <a16:creationId xmlns:a16="http://schemas.microsoft.com/office/drawing/2014/main" id="{E905EB7B-B532-45C0-A483-F81EBCCC30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569" name="直線コネクタ 568">
          <a:extLst>
            <a:ext uri="{FF2B5EF4-FFF2-40B4-BE49-F238E27FC236}">
              <a16:creationId xmlns:a16="http://schemas.microsoft.com/office/drawing/2014/main" id="{87E2B5B1-18F3-47FB-9D30-E66A94A433A6}"/>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70" name="【消防施設】&#10;一人当たり面積最小値テキスト">
          <a:extLst>
            <a:ext uri="{FF2B5EF4-FFF2-40B4-BE49-F238E27FC236}">
              <a16:creationId xmlns:a16="http://schemas.microsoft.com/office/drawing/2014/main" id="{75587DE7-3E7D-462A-BBDC-62710CC8E49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1" name="直線コネクタ 570">
          <a:extLst>
            <a:ext uri="{FF2B5EF4-FFF2-40B4-BE49-F238E27FC236}">
              <a16:creationId xmlns:a16="http://schemas.microsoft.com/office/drawing/2014/main" id="{CC81296C-153A-4B9C-8F34-8E9FF26E2FD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572" name="【消防施設】&#10;一人当たり面積最大値テキスト">
          <a:extLst>
            <a:ext uri="{FF2B5EF4-FFF2-40B4-BE49-F238E27FC236}">
              <a16:creationId xmlns:a16="http://schemas.microsoft.com/office/drawing/2014/main" id="{8BA0CDBB-6889-4808-B6C9-91F32FDB0AF2}"/>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573" name="直線コネクタ 572">
          <a:extLst>
            <a:ext uri="{FF2B5EF4-FFF2-40B4-BE49-F238E27FC236}">
              <a16:creationId xmlns:a16="http://schemas.microsoft.com/office/drawing/2014/main" id="{D949A77E-037B-48FC-B7F2-EF0164E22DBE}"/>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574" name="【消防施設】&#10;一人当たり面積平均値テキスト">
          <a:extLst>
            <a:ext uri="{FF2B5EF4-FFF2-40B4-BE49-F238E27FC236}">
              <a16:creationId xmlns:a16="http://schemas.microsoft.com/office/drawing/2014/main" id="{C87FDC5C-7223-453B-9498-72B3D9768447}"/>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575" name="フローチャート: 判断 574">
          <a:extLst>
            <a:ext uri="{FF2B5EF4-FFF2-40B4-BE49-F238E27FC236}">
              <a16:creationId xmlns:a16="http://schemas.microsoft.com/office/drawing/2014/main" id="{A37FB9BB-0C2E-493A-BF0A-6448D80C782F}"/>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576" name="フローチャート: 判断 575">
          <a:extLst>
            <a:ext uri="{FF2B5EF4-FFF2-40B4-BE49-F238E27FC236}">
              <a16:creationId xmlns:a16="http://schemas.microsoft.com/office/drawing/2014/main" id="{3439365C-0F0D-4C71-830D-E1E4F682B345}"/>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577" name="フローチャート: 判断 576">
          <a:extLst>
            <a:ext uri="{FF2B5EF4-FFF2-40B4-BE49-F238E27FC236}">
              <a16:creationId xmlns:a16="http://schemas.microsoft.com/office/drawing/2014/main" id="{C7B7D4B9-0795-4593-BC91-7496B244E55B}"/>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578" name="フローチャート: 判断 577">
          <a:extLst>
            <a:ext uri="{FF2B5EF4-FFF2-40B4-BE49-F238E27FC236}">
              <a16:creationId xmlns:a16="http://schemas.microsoft.com/office/drawing/2014/main" id="{8C25C69E-96C2-464C-B02C-C6BD7ADC9671}"/>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579" name="フローチャート: 判断 578">
          <a:extLst>
            <a:ext uri="{FF2B5EF4-FFF2-40B4-BE49-F238E27FC236}">
              <a16:creationId xmlns:a16="http://schemas.microsoft.com/office/drawing/2014/main" id="{F11D541B-9C50-4765-8436-8574118B879B}"/>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76EBBC80-D99C-478A-86AF-3120BF3B7F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DA05F80D-07FA-47E9-9FE2-21388AE3CE5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4046F44F-94E6-460E-B037-A9739E53CE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71B9C4D4-2F5D-439E-99FF-A9279E0612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9E1D050D-5CDE-456C-988B-7AC73D8348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99695</xdr:rowOff>
    </xdr:from>
    <xdr:to>
      <xdr:col>116</xdr:col>
      <xdr:colOff>114300</xdr:colOff>
      <xdr:row>86</xdr:row>
      <xdr:rowOff>29845</xdr:rowOff>
    </xdr:to>
    <xdr:sp macro="" textlink="">
      <xdr:nvSpPr>
        <xdr:cNvPr id="585" name="楕円 584">
          <a:extLst>
            <a:ext uri="{FF2B5EF4-FFF2-40B4-BE49-F238E27FC236}">
              <a16:creationId xmlns:a16="http://schemas.microsoft.com/office/drawing/2014/main" id="{88F5E965-61FA-4EB7-92DE-74B27BBB11D8}"/>
            </a:ext>
          </a:extLst>
        </xdr:cNvPr>
        <xdr:cNvSpPr/>
      </xdr:nvSpPr>
      <xdr:spPr>
        <a:xfrm>
          <a:off x="22110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14622</xdr:rowOff>
    </xdr:from>
    <xdr:ext cx="469744" cy="259045"/>
    <xdr:sp macro="" textlink="">
      <xdr:nvSpPr>
        <xdr:cNvPr id="586" name="【消防施設】&#10;一人当たり面積該当値テキスト">
          <a:extLst>
            <a:ext uri="{FF2B5EF4-FFF2-40B4-BE49-F238E27FC236}">
              <a16:creationId xmlns:a16="http://schemas.microsoft.com/office/drawing/2014/main" id="{CC49716B-37C3-40E2-993B-24F457F15A1F}"/>
            </a:ext>
          </a:extLst>
        </xdr:cNvPr>
        <xdr:cNvSpPr txBox="1"/>
      </xdr:nvSpPr>
      <xdr:spPr>
        <a:xfrm>
          <a:off x="22199600" y="145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587" name="楕円 586">
          <a:extLst>
            <a:ext uri="{FF2B5EF4-FFF2-40B4-BE49-F238E27FC236}">
              <a16:creationId xmlns:a16="http://schemas.microsoft.com/office/drawing/2014/main" id="{320E74C9-2CF2-4BD8-AE23-7514B8471BD1}"/>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150495</xdr:rowOff>
    </xdr:from>
    <xdr:to>
      <xdr:col>116</xdr:col>
      <xdr:colOff>63500</xdr:colOff>
      <xdr:row>85</xdr:row>
      <xdr:rowOff>152400</xdr:rowOff>
    </xdr:to>
    <xdr:cxnSp macro="">
      <xdr:nvCxnSpPr>
        <xdr:cNvPr id="588" name="直線コネクタ 587">
          <a:extLst>
            <a:ext uri="{FF2B5EF4-FFF2-40B4-BE49-F238E27FC236}">
              <a16:creationId xmlns:a16="http://schemas.microsoft.com/office/drawing/2014/main" id="{558C43AF-240D-4AF7-AB5A-A2115EBC41EA}"/>
            </a:ext>
          </a:extLst>
        </xdr:cNvPr>
        <xdr:cNvCxnSpPr/>
      </xdr:nvCxnSpPr>
      <xdr:spPr>
        <a:xfrm flipV="1">
          <a:off x="21323300" y="147237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105411</xdr:rowOff>
    </xdr:from>
    <xdr:to>
      <xdr:col>102</xdr:col>
      <xdr:colOff>165100</xdr:colOff>
      <xdr:row>86</xdr:row>
      <xdr:rowOff>35561</xdr:rowOff>
    </xdr:to>
    <xdr:sp macro="" textlink="">
      <xdr:nvSpPr>
        <xdr:cNvPr id="589" name="楕円 588">
          <a:extLst>
            <a:ext uri="{FF2B5EF4-FFF2-40B4-BE49-F238E27FC236}">
              <a16:creationId xmlns:a16="http://schemas.microsoft.com/office/drawing/2014/main" id="{FE836591-D059-462D-B2D8-AC597F8101D9}"/>
            </a:ext>
          </a:extLst>
        </xdr:cNvPr>
        <xdr:cNvSpPr/>
      </xdr:nvSpPr>
      <xdr:spPr>
        <a:xfrm>
          <a:off x="19494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105411</xdr:rowOff>
    </xdr:from>
    <xdr:to>
      <xdr:col>98</xdr:col>
      <xdr:colOff>38100</xdr:colOff>
      <xdr:row>86</xdr:row>
      <xdr:rowOff>35561</xdr:rowOff>
    </xdr:to>
    <xdr:sp macro="" textlink="">
      <xdr:nvSpPr>
        <xdr:cNvPr id="590" name="楕円 589">
          <a:extLst>
            <a:ext uri="{FF2B5EF4-FFF2-40B4-BE49-F238E27FC236}">
              <a16:creationId xmlns:a16="http://schemas.microsoft.com/office/drawing/2014/main" id="{DF3C3429-42B0-4E8D-8974-53DD4E59E4CA}"/>
            </a:ext>
          </a:extLst>
        </xdr:cNvPr>
        <xdr:cNvSpPr/>
      </xdr:nvSpPr>
      <xdr:spPr>
        <a:xfrm>
          <a:off x="18605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156211</xdr:rowOff>
    </xdr:from>
    <xdr:to>
      <xdr:col>102</xdr:col>
      <xdr:colOff>114300</xdr:colOff>
      <xdr:row>85</xdr:row>
      <xdr:rowOff>156211</xdr:rowOff>
    </xdr:to>
    <xdr:cxnSp macro="">
      <xdr:nvCxnSpPr>
        <xdr:cNvPr id="591" name="直線コネクタ 590">
          <a:extLst>
            <a:ext uri="{FF2B5EF4-FFF2-40B4-BE49-F238E27FC236}">
              <a16:creationId xmlns:a16="http://schemas.microsoft.com/office/drawing/2014/main" id="{3DFC8382-2C5D-4977-B82B-D08960B22533}"/>
            </a:ext>
          </a:extLst>
        </xdr:cNvPr>
        <xdr:cNvCxnSpPr/>
      </xdr:nvCxnSpPr>
      <xdr:spPr>
        <a:xfrm>
          <a:off x="18656300" y="1472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592" name="n_1aveValue【消防施設】&#10;一人当たり面積">
          <a:extLst>
            <a:ext uri="{FF2B5EF4-FFF2-40B4-BE49-F238E27FC236}">
              <a16:creationId xmlns:a16="http://schemas.microsoft.com/office/drawing/2014/main" id="{E7BA5549-C45A-4FEB-9271-A4E3FA2751B4}"/>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593" name="n_2aveValue【消防施設】&#10;一人当たり面積">
          <a:extLst>
            <a:ext uri="{FF2B5EF4-FFF2-40B4-BE49-F238E27FC236}">
              <a16:creationId xmlns:a16="http://schemas.microsoft.com/office/drawing/2014/main" id="{21D05F84-87CB-49F0-B656-F95E0802DACA}"/>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594" name="n_3aveValue【消防施設】&#10;一人当たり面積">
          <a:extLst>
            <a:ext uri="{FF2B5EF4-FFF2-40B4-BE49-F238E27FC236}">
              <a16:creationId xmlns:a16="http://schemas.microsoft.com/office/drawing/2014/main" id="{D8E3EA29-18F7-4649-97ED-4F93B122C079}"/>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595" name="n_4aveValue【消防施設】&#10;一人当たり面積">
          <a:extLst>
            <a:ext uri="{FF2B5EF4-FFF2-40B4-BE49-F238E27FC236}">
              <a16:creationId xmlns:a16="http://schemas.microsoft.com/office/drawing/2014/main" id="{AF5726CD-F782-4CA4-9738-D036E73FD20F}"/>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596" name="n_1mainValue【消防施設】&#10;一人当たり面積">
          <a:extLst>
            <a:ext uri="{FF2B5EF4-FFF2-40B4-BE49-F238E27FC236}">
              <a16:creationId xmlns:a16="http://schemas.microsoft.com/office/drawing/2014/main" id="{C7D9306B-9EEF-4B42-8C2A-7A6ACEC2501C}"/>
            </a:ext>
          </a:extLst>
        </xdr:cNvPr>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26688</xdr:rowOff>
    </xdr:from>
    <xdr:ext cx="469744" cy="259045"/>
    <xdr:sp macro="" textlink="">
      <xdr:nvSpPr>
        <xdr:cNvPr id="597" name="n_3mainValue【消防施設】&#10;一人当たり面積">
          <a:extLst>
            <a:ext uri="{FF2B5EF4-FFF2-40B4-BE49-F238E27FC236}">
              <a16:creationId xmlns:a16="http://schemas.microsoft.com/office/drawing/2014/main" id="{A96ED825-4DAC-4604-A1CC-DAE7E52C0F51}"/>
            </a:ext>
          </a:extLst>
        </xdr:cNvPr>
        <xdr:cNvSpPr txBox="1"/>
      </xdr:nvSpPr>
      <xdr:spPr>
        <a:xfrm>
          <a:off x="19310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26688</xdr:rowOff>
    </xdr:from>
    <xdr:ext cx="469744" cy="259045"/>
    <xdr:sp macro="" textlink="">
      <xdr:nvSpPr>
        <xdr:cNvPr id="598" name="n_4mainValue【消防施設】&#10;一人当たり面積">
          <a:extLst>
            <a:ext uri="{FF2B5EF4-FFF2-40B4-BE49-F238E27FC236}">
              <a16:creationId xmlns:a16="http://schemas.microsoft.com/office/drawing/2014/main" id="{2799471F-BA91-4063-8AE4-9661CC30CE42}"/>
            </a:ext>
          </a:extLst>
        </xdr:cNvPr>
        <xdr:cNvSpPr txBox="1"/>
      </xdr:nvSpPr>
      <xdr:spPr>
        <a:xfrm>
          <a:off x="18421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a:extLst>
            <a:ext uri="{FF2B5EF4-FFF2-40B4-BE49-F238E27FC236}">
              <a16:creationId xmlns:a16="http://schemas.microsoft.com/office/drawing/2014/main" id="{6791A1F6-F499-41DE-90A0-7B25D7E9DD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a:extLst>
            <a:ext uri="{FF2B5EF4-FFF2-40B4-BE49-F238E27FC236}">
              <a16:creationId xmlns:a16="http://schemas.microsoft.com/office/drawing/2014/main" id="{9B953EF2-6FA4-4FBA-A551-96E6AF73AA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a:extLst>
            <a:ext uri="{FF2B5EF4-FFF2-40B4-BE49-F238E27FC236}">
              <a16:creationId xmlns:a16="http://schemas.microsoft.com/office/drawing/2014/main" id="{DB51AF20-3D05-4F37-8503-6B151D6A94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a:extLst>
            <a:ext uri="{FF2B5EF4-FFF2-40B4-BE49-F238E27FC236}">
              <a16:creationId xmlns:a16="http://schemas.microsoft.com/office/drawing/2014/main" id="{A7F870E6-A865-404F-897F-D676654A1FD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a:extLst>
            <a:ext uri="{FF2B5EF4-FFF2-40B4-BE49-F238E27FC236}">
              <a16:creationId xmlns:a16="http://schemas.microsoft.com/office/drawing/2014/main" id="{AA1D853A-0F22-44D5-AA7B-C999574E923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a:extLst>
            <a:ext uri="{FF2B5EF4-FFF2-40B4-BE49-F238E27FC236}">
              <a16:creationId xmlns:a16="http://schemas.microsoft.com/office/drawing/2014/main" id="{8EDC5D11-00A8-43B1-982F-B71B9CBF64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a:extLst>
            <a:ext uri="{FF2B5EF4-FFF2-40B4-BE49-F238E27FC236}">
              <a16:creationId xmlns:a16="http://schemas.microsoft.com/office/drawing/2014/main" id="{38D31E69-6873-4E7C-8780-6AB38D3DF0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a:extLst>
            <a:ext uri="{FF2B5EF4-FFF2-40B4-BE49-F238E27FC236}">
              <a16:creationId xmlns:a16="http://schemas.microsoft.com/office/drawing/2014/main" id="{AA5F06D2-ABD1-4B92-97B7-52D8399828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a:extLst>
            <a:ext uri="{FF2B5EF4-FFF2-40B4-BE49-F238E27FC236}">
              <a16:creationId xmlns:a16="http://schemas.microsoft.com/office/drawing/2014/main" id="{402029E5-530D-429C-81FC-862529EE0C3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a:extLst>
            <a:ext uri="{FF2B5EF4-FFF2-40B4-BE49-F238E27FC236}">
              <a16:creationId xmlns:a16="http://schemas.microsoft.com/office/drawing/2014/main" id="{D927937E-4757-45C2-8E56-6914F2EEF7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9" name="テキスト ボックス 608">
          <a:extLst>
            <a:ext uri="{FF2B5EF4-FFF2-40B4-BE49-F238E27FC236}">
              <a16:creationId xmlns:a16="http://schemas.microsoft.com/office/drawing/2014/main" id="{83DF1E2E-AD7D-47F7-94AC-1911FEADBD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0" name="直線コネクタ 609">
          <a:extLst>
            <a:ext uri="{FF2B5EF4-FFF2-40B4-BE49-F238E27FC236}">
              <a16:creationId xmlns:a16="http://schemas.microsoft.com/office/drawing/2014/main" id="{E3A7AB61-3520-440C-837C-958D1BDA0F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E2493D0F-DDA6-4719-90DD-2A4390B340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2" name="直線コネクタ 611">
          <a:extLst>
            <a:ext uri="{FF2B5EF4-FFF2-40B4-BE49-F238E27FC236}">
              <a16:creationId xmlns:a16="http://schemas.microsoft.com/office/drawing/2014/main" id="{704B425B-D7F6-4217-8896-51A3E4490FA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3" name="テキスト ボックス 612">
          <a:extLst>
            <a:ext uri="{FF2B5EF4-FFF2-40B4-BE49-F238E27FC236}">
              <a16:creationId xmlns:a16="http://schemas.microsoft.com/office/drawing/2014/main" id="{49431D07-5A46-459E-866F-A1407FFE66D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4" name="直線コネクタ 613">
          <a:extLst>
            <a:ext uri="{FF2B5EF4-FFF2-40B4-BE49-F238E27FC236}">
              <a16:creationId xmlns:a16="http://schemas.microsoft.com/office/drawing/2014/main" id="{17FA9FDC-B608-4A65-A448-060332D5C24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5" name="テキスト ボックス 614">
          <a:extLst>
            <a:ext uri="{FF2B5EF4-FFF2-40B4-BE49-F238E27FC236}">
              <a16:creationId xmlns:a16="http://schemas.microsoft.com/office/drawing/2014/main" id="{C08B1447-BCC9-4925-A02F-8EB1645AA8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6" name="直線コネクタ 615">
          <a:extLst>
            <a:ext uri="{FF2B5EF4-FFF2-40B4-BE49-F238E27FC236}">
              <a16:creationId xmlns:a16="http://schemas.microsoft.com/office/drawing/2014/main" id="{DA1D601E-C1FF-4DD8-93B7-A6685D45DD5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7" name="テキスト ボックス 616">
          <a:extLst>
            <a:ext uri="{FF2B5EF4-FFF2-40B4-BE49-F238E27FC236}">
              <a16:creationId xmlns:a16="http://schemas.microsoft.com/office/drawing/2014/main" id="{CD59CB9F-AB9A-4FC8-A3EC-8D1D534FD01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8" name="直線コネクタ 617">
          <a:extLst>
            <a:ext uri="{FF2B5EF4-FFF2-40B4-BE49-F238E27FC236}">
              <a16:creationId xmlns:a16="http://schemas.microsoft.com/office/drawing/2014/main" id="{BA99E700-6086-4AF4-867D-72E8ED5BB4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9" name="テキスト ボックス 618">
          <a:extLst>
            <a:ext uri="{FF2B5EF4-FFF2-40B4-BE49-F238E27FC236}">
              <a16:creationId xmlns:a16="http://schemas.microsoft.com/office/drawing/2014/main" id="{AC5E291C-B569-453A-8F0D-021C6220E5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0" name="直線コネクタ 619">
          <a:extLst>
            <a:ext uri="{FF2B5EF4-FFF2-40B4-BE49-F238E27FC236}">
              <a16:creationId xmlns:a16="http://schemas.microsoft.com/office/drawing/2014/main" id="{7E91653E-2632-4728-9964-4889B4A35D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1" name="テキスト ボックス 620">
          <a:extLst>
            <a:ext uri="{FF2B5EF4-FFF2-40B4-BE49-F238E27FC236}">
              <a16:creationId xmlns:a16="http://schemas.microsoft.com/office/drawing/2014/main" id="{83A73E9F-89E9-4D3F-B83B-7DE05D477F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a:extLst>
            <a:ext uri="{FF2B5EF4-FFF2-40B4-BE49-F238E27FC236}">
              <a16:creationId xmlns:a16="http://schemas.microsoft.com/office/drawing/2014/main" id="{265C3347-65D6-42C5-AB3E-69B6B4404DC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庁舎】&#10;有形固定資産減価償却率グラフ枠">
          <a:extLst>
            <a:ext uri="{FF2B5EF4-FFF2-40B4-BE49-F238E27FC236}">
              <a16:creationId xmlns:a16="http://schemas.microsoft.com/office/drawing/2014/main" id="{899C4B28-5ED1-4C89-947B-51E451B59FC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24" name="直線コネクタ 623">
          <a:extLst>
            <a:ext uri="{FF2B5EF4-FFF2-40B4-BE49-F238E27FC236}">
              <a16:creationId xmlns:a16="http://schemas.microsoft.com/office/drawing/2014/main" id="{D3A2514B-5D0D-4FDE-B31B-59FB2BB1FDC2}"/>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25" name="【庁舎】&#10;有形固定資産減価償却率最小値テキスト">
          <a:extLst>
            <a:ext uri="{FF2B5EF4-FFF2-40B4-BE49-F238E27FC236}">
              <a16:creationId xmlns:a16="http://schemas.microsoft.com/office/drawing/2014/main" id="{B0F17908-9F91-4EDC-B5C5-2A2E53152271}"/>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26" name="直線コネクタ 625">
          <a:extLst>
            <a:ext uri="{FF2B5EF4-FFF2-40B4-BE49-F238E27FC236}">
              <a16:creationId xmlns:a16="http://schemas.microsoft.com/office/drawing/2014/main" id="{0467915D-F0FB-4FA5-9001-F009852716DD}"/>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27" name="【庁舎】&#10;有形固定資産減価償却率最大値テキスト">
          <a:extLst>
            <a:ext uri="{FF2B5EF4-FFF2-40B4-BE49-F238E27FC236}">
              <a16:creationId xmlns:a16="http://schemas.microsoft.com/office/drawing/2014/main" id="{37C4F228-3CE0-4951-AA49-58AAB99CF48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8" name="直線コネクタ 627">
          <a:extLst>
            <a:ext uri="{FF2B5EF4-FFF2-40B4-BE49-F238E27FC236}">
              <a16:creationId xmlns:a16="http://schemas.microsoft.com/office/drawing/2014/main" id="{E567B178-26D4-44EA-9286-885576CFFBC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629" name="【庁舎】&#10;有形固定資産減価償却率平均値テキスト">
          <a:extLst>
            <a:ext uri="{FF2B5EF4-FFF2-40B4-BE49-F238E27FC236}">
              <a16:creationId xmlns:a16="http://schemas.microsoft.com/office/drawing/2014/main" id="{58314E80-35C0-463B-9B17-787DAB1C4C9A}"/>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30" name="フローチャート: 判断 629">
          <a:extLst>
            <a:ext uri="{FF2B5EF4-FFF2-40B4-BE49-F238E27FC236}">
              <a16:creationId xmlns:a16="http://schemas.microsoft.com/office/drawing/2014/main" id="{8A3C7495-D827-4B9E-A384-11CC28AD65FE}"/>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31" name="フローチャート: 判断 630">
          <a:extLst>
            <a:ext uri="{FF2B5EF4-FFF2-40B4-BE49-F238E27FC236}">
              <a16:creationId xmlns:a16="http://schemas.microsoft.com/office/drawing/2014/main" id="{0ED7CB71-B28F-4786-98FE-BBD1493046FF}"/>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32" name="フローチャート: 判断 631">
          <a:extLst>
            <a:ext uri="{FF2B5EF4-FFF2-40B4-BE49-F238E27FC236}">
              <a16:creationId xmlns:a16="http://schemas.microsoft.com/office/drawing/2014/main" id="{78DF76B5-2ECA-4ADC-8C03-A552E465F019}"/>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33" name="フローチャート: 判断 632">
          <a:extLst>
            <a:ext uri="{FF2B5EF4-FFF2-40B4-BE49-F238E27FC236}">
              <a16:creationId xmlns:a16="http://schemas.microsoft.com/office/drawing/2014/main" id="{C79D9939-CFD8-4F92-BBEA-A159F8608F76}"/>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34" name="フローチャート: 判断 633">
          <a:extLst>
            <a:ext uri="{FF2B5EF4-FFF2-40B4-BE49-F238E27FC236}">
              <a16:creationId xmlns:a16="http://schemas.microsoft.com/office/drawing/2014/main" id="{CBCC8E84-23E0-4C8F-A0C1-BD0D82916F2D}"/>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85A52F9F-3F58-43EA-973B-6046B8620D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13065AED-142D-48F8-B97B-D95B435C2E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1F93F61-9B34-48CB-AAC0-9E8DDB0B3B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ACD5BAB-3485-4118-A26E-6E719752AD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36F25A61-8AEF-4C5D-BEE3-1043533592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69487</xdr:rowOff>
    </xdr:from>
    <xdr:to>
      <xdr:col>85</xdr:col>
      <xdr:colOff>177800</xdr:colOff>
      <xdr:row>99</xdr:row>
      <xdr:rowOff>171087</xdr:rowOff>
    </xdr:to>
    <xdr:sp macro="" textlink="">
      <xdr:nvSpPr>
        <xdr:cNvPr id="640" name="楕円 639">
          <a:extLst>
            <a:ext uri="{FF2B5EF4-FFF2-40B4-BE49-F238E27FC236}">
              <a16:creationId xmlns:a16="http://schemas.microsoft.com/office/drawing/2014/main" id="{538AE9B1-B871-4C52-A5D0-5240FF4F8006}"/>
            </a:ext>
          </a:extLst>
        </xdr:cNvPr>
        <xdr:cNvSpPr/>
      </xdr:nvSpPr>
      <xdr:spPr>
        <a:xfrm>
          <a:off x="162687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340478" cy="259045"/>
    <xdr:sp macro="" textlink="">
      <xdr:nvSpPr>
        <xdr:cNvPr id="641" name="【庁舎】&#10;有形固定資産減価償却率該当値テキスト">
          <a:extLst>
            <a:ext uri="{FF2B5EF4-FFF2-40B4-BE49-F238E27FC236}">
              <a16:creationId xmlns:a16="http://schemas.microsoft.com/office/drawing/2014/main" id="{42E1300D-BE04-41EE-BC9F-EDDDF15DB807}"/>
            </a:ext>
          </a:extLst>
        </xdr:cNvPr>
        <xdr:cNvSpPr txBox="1"/>
      </xdr:nvSpPr>
      <xdr:spPr>
        <a:xfrm>
          <a:off x="16357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71120</xdr:rowOff>
    </xdr:from>
    <xdr:to>
      <xdr:col>81</xdr:col>
      <xdr:colOff>101600</xdr:colOff>
      <xdr:row>100</xdr:row>
      <xdr:rowOff>1270</xdr:rowOff>
    </xdr:to>
    <xdr:sp macro="" textlink="">
      <xdr:nvSpPr>
        <xdr:cNvPr id="642" name="楕円 641">
          <a:extLst>
            <a:ext uri="{FF2B5EF4-FFF2-40B4-BE49-F238E27FC236}">
              <a16:creationId xmlns:a16="http://schemas.microsoft.com/office/drawing/2014/main" id="{4381198C-8869-495A-93C9-12D49A6B61BC}"/>
            </a:ext>
          </a:extLst>
        </xdr:cNvPr>
        <xdr:cNvSpPr/>
      </xdr:nvSpPr>
      <xdr:spPr>
        <a:xfrm>
          <a:off x="15430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120287</xdr:rowOff>
    </xdr:from>
    <xdr:to>
      <xdr:col>85</xdr:col>
      <xdr:colOff>127000</xdr:colOff>
      <xdr:row>99</xdr:row>
      <xdr:rowOff>121920</xdr:rowOff>
    </xdr:to>
    <xdr:cxnSp macro="">
      <xdr:nvCxnSpPr>
        <xdr:cNvPr id="643" name="直線コネクタ 642">
          <a:extLst>
            <a:ext uri="{FF2B5EF4-FFF2-40B4-BE49-F238E27FC236}">
              <a16:creationId xmlns:a16="http://schemas.microsoft.com/office/drawing/2014/main" id="{1BC24E80-BEDD-46B1-A828-9FAC2EA0E379}"/>
            </a:ext>
          </a:extLst>
        </xdr:cNvPr>
        <xdr:cNvCxnSpPr/>
      </xdr:nvCxnSpPr>
      <xdr:spPr>
        <a:xfrm flipV="1">
          <a:off x="15481300" y="170938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95613</xdr:rowOff>
    </xdr:from>
    <xdr:to>
      <xdr:col>72</xdr:col>
      <xdr:colOff>38100</xdr:colOff>
      <xdr:row>109</xdr:row>
      <xdr:rowOff>25763</xdr:rowOff>
    </xdr:to>
    <xdr:sp macro="" textlink="">
      <xdr:nvSpPr>
        <xdr:cNvPr id="644" name="楕円 643">
          <a:extLst>
            <a:ext uri="{FF2B5EF4-FFF2-40B4-BE49-F238E27FC236}">
              <a16:creationId xmlns:a16="http://schemas.microsoft.com/office/drawing/2014/main" id="{BA32E237-D341-432F-8BD9-52BF8D7D0C49}"/>
            </a:ext>
          </a:extLst>
        </xdr:cNvPr>
        <xdr:cNvSpPr/>
      </xdr:nvSpPr>
      <xdr:spPr>
        <a:xfrm>
          <a:off x="13652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108</xdr:row>
      <xdr:rowOff>76019</xdr:rowOff>
    </xdr:from>
    <xdr:to>
      <xdr:col>67</xdr:col>
      <xdr:colOff>101600</xdr:colOff>
      <xdr:row>109</xdr:row>
      <xdr:rowOff>6169</xdr:rowOff>
    </xdr:to>
    <xdr:sp macro="" textlink="">
      <xdr:nvSpPr>
        <xdr:cNvPr id="645" name="楕円 644">
          <a:extLst>
            <a:ext uri="{FF2B5EF4-FFF2-40B4-BE49-F238E27FC236}">
              <a16:creationId xmlns:a16="http://schemas.microsoft.com/office/drawing/2014/main" id="{267E2721-2725-4880-A16A-C087B3F6764A}"/>
            </a:ext>
          </a:extLst>
        </xdr:cNvPr>
        <xdr:cNvSpPr/>
      </xdr:nvSpPr>
      <xdr:spPr>
        <a:xfrm>
          <a:off x="12763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126819</xdr:rowOff>
    </xdr:from>
    <xdr:to>
      <xdr:col>71</xdr:col>
      <xdr:colOff>177800</xdr:colOff>
      <xdr:row>108</xdr:row>
      <xdr:rowOff>146413</xdr:rowOff>
    </xdr:to>
    <xdr:cxnSp macro="">
      <xdr:nvCxnSpPr>
        <xdr:cNvPr id="646" name="直線コネクタ 645">
          <a:extLst>
            <a:ext uri="{FF2B5EF4-FFF2-40B4-BE49-F238E27FC236}">
              <a16:creationId xmlns:a16="http://schemas.microsoft.com/office/drawing/2014/main" id="{F4A2B356-F7F4-462E-AEF8-710D76D6119D}"/>
            </a:ext>
          </a:extLst>
        </xdr:cNvPr>
        <xdr:cNvCxnSpPr/>
      </xdr:nvCxnSpPr>
      <xdr:spPr>
        <a:xfrm>
          <a:off x="12814300" y="186434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647" name="n_1aveValue【庁舎】&#10;有形固定資産減価償却率">
          <a:extLst>
            <a:ext uri="{FF2B5EF4-FFF2-40B4-BE49-F238E27FC236}">
              <a16:creationId xmlns:a16="http://schemas.microsoft.com/office/drawing/2014/main" id="{9E5D27EE-10A8-4088-B80D-DD224476E489}"/>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648" name="n_2aveValue【庁舎】&#10;有形固定資産減価償却率">
          <a:extLst>
            <a:ext uri="{FF2B5EF4-FFF2-40B4-BE49-F238E27FC236}">
              <a16:creationId xmlns:a16="http://schemas.microsoft.com/office/drawing/2014/main" id="{3D667083-5EA2-4AA7-9669-34483017A877}"/>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649" name="n_3aveValue【庁舎】&#10;有形固定資産減価償却率">
          <a:extLst>
            <a:ext uri="{FF2B5EF4-FFF2-40B4-BE49-F238E27FC236}">
              <a16:creationId xmlns:a16="http://schemas.microsoft.com/office/drawing/2014/main" id="{AB731B72-B058-41D0-A49E-E6B67ED9AF10}"/>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50" name="n_4aveValue【庁舎】&#10;有形固定資産減価償却率">
          <a:extLst>
            <a:ext uri="{FF2B5EF4-FFF2-40B4-BE49-F238E27FC236}">
              <a16:creationId xmlns:a16="http://schemas.microsoft.com/office/drawing/2014/main" id="{497F30DA-691D-4AA1-8EFB-CBE59DB2ABBD}"/>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17797</xdr:rowOff>
    </xdr:from>
    <xdr:ext cx="340478" cy="259045"/>
    <xdr:sp macro="" textlink="">
      <xdr:nvSpPr>
        <xdr:cNvPr id="651" name="n_1mainValue【庁舎】&#10;有形固定資産減価償却率">
          <a:extLst>
            <a:ext uri="{FF2B5EF4-FFF2-40B4-BE49-F238E27FC236}">
              <a16:creationId xmlns:a16="http://schemas.microsoft.com/office/drawing/2014/main" id="{915DF6B4-5931-4C52-A7F9-3286E9B827EB}"/>
            </a:ext>
          </a:extLst>
        </xdr:cNvPr>
        <xdr:cNvSpPr txBox="1"/>
      </xdr:nvSpPr>
      <xdr:spPr>
        <a:xfrm>
          <a:off x="15298361" y="16819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16890</xdr:rowOff>
    </xdr:from>
    <xdr:ext cx="405111" cy="259045"/>
    <xdr:sp macro="" textlink="">
      <xdr:nvSpPr>
        <xdr:cNvPr id="652" name="n_3mainValue【庁舎】&#10;有形固定資産減価償却率">
          <a:extLst>
            <a:ext uri="{FF2B5EF4-FFF2-40B4-BE49-F238E27FC236}">
              <a16:creationId xmlns:a16="http://schemas.microsoft.com/office/drawing/2014/main" id="{5FDFF6C2-4EAA-4FCE-9B18-532F60B14067}"/>
            </a:ext>
          </a:extLst>
        </xdr:cNvPr>
        <xdr:cNvSpPr txBox="1"/>
      </xdr:nvSpPr>
      <xdr:spPr>
        <a:xfrm>
          <a:off x="13500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168746</xdr:rowOff>
    </xdr:from>
    <xdr:ext cx="405111" cy="259045"/>
    <xdr:sp macro="" textlink="">
      <xdr:nvSpPr>
        <xdr:cNvPr id="653" name="n_4mainValue【庁舎】&#10;有形固定資産減価償却率">
          <a:extLst>
            <a:ext uri="{FF2B5EF4-FFF2-40B4-BE49-F238E27FC236}">
              <a16:creationId xmlns:a16="http://schemas.microsoft.com/office/drawing/2014/main" id="{90D0CB92-C2BD-41AB-BF0A-ED7A9574AA10}"/>
            </a:ext>
          </a:extLst>
        </xdr:cNvPr>
        <xdr:cNvSpPr txBox="1"/>
      </xdr:nvSpPr>
      <xdr:spPr>
        <a:xfrm>
          <a:off x="12611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6188CEBA-89D2-4F03-9CF0-B187E4C76C6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C03C4FF0-3CDC-43F9-999E-A5949C3DCD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CA1068BB-7EA5-4575-BA10-AC8B6B26A6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C4C7F7AF-AB76-489B-B9D6-415A98A993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57E1FA4D-41D0-4391-9597-CF2AF6C518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143CE19A-B9EC-4FA5-AEFB-ECC327FD96B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24950C66-BFEE-4417-8FD7-C5966E95B6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878264AB-CA1F-4826-B4B1-443876D782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16BA5F5A-CA1F-4319-BD6C-B95396621D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FC95BB43-CACB-445E-A8EB-03F6943D4D8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4" name="直線コネクタ 663">
          <a:extLst>
            <a:ext uri="{FF2B5EF4-FFF2-40B4-BE49-F238E27FC236}">
              <a16:creationId xmlns:a16="http://schemas.microsoft.com/office/drawing/2014/main" id="{EB1DC8EF-005D-40C6-AF7E-ABCF77451C2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5" name="テキスト ボックス 664">
          <a:extLst>
            <a:ext uri="{FF2B5EF4-FFF2-40B4-BE49-F238E27FC236}">
              <a16:creationId xmlns:a16="http://schemas.microsoft.com/office/drawing/2014/main" id="{DB00A7FE-11A3-4CC7-8F0A-DCCC7F48739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6" name="直線コネクタ 665">
          <a:extLst>
            <a:ext uri="{FF2B5EF4-FFF2-40B4-BE49-F238E27FC236}">
              <a16:creationId xmlns:a16="http://schemas.microsoft.com/office/drawing/2014/main" id="{BC29FFBA-FA5B-4534-BAF1-48CB5CEF878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7" name="テキスト ボックス 666">
          <a:extLst>
            <a:ext uri="{FF2B5EF4-FFF2-40B4-BE49-F238E27FC236}">
              <a16:creationId xmlns:a16="http://schemas.microsoft.com/office/drawing/2014/main" id="{044DC735-0FB4-49ED-8232-B9795A71F20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8" name="直線コネクタ 667">
          <a:extLst>
            <a:ext uri="{FF2B5EF4-FFF2-40B4-BE49-F238E27FC236}">
              <a16:creationId xmlns:a16="http://schemas.microsoft.com/office/drawing/2014/main" id="{68A2EE67-B07B-40CD-A765-D8B91FF8D09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9" name="テキスト ボックス 668">
          <a:extLst>
            <a:ext uri="{FF2B5EF4-FFF2-40B4-BE49-F238E27FC236}">
              <a16:creationId xmlns:a16="http://schemas.microsoft.com/office/drawing/2014/main" id="{B15EB535-89CC-4FAE-A268-6295D2FC518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0" name="直線コネクタ 669">
          <a:extLst>
            <a:ext uri="{FF2B5EF4-FFF2-40B4-BE49-F238E27FC236}">
              <a16:creationId xmlns:a16="http://schemas.microsoft.com/office/drawing/2014/main" id="{F4B10476-7A46-4799-88EE-51327BD2153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1" name="テキスト ボックス 670">
          <a:extLst>
            <a:ext uri="{FF2B5EF4-FFF2-40B4-BE49-F238E27FC236}">
              <a16:creationId xmlns:a16="http://schemas.microsoft.com/office/drawing/2014/main" id="{CE541BB1-BBB6-4640-96C4-8A31D652D87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2" name="直線コネクタ 671">
          <a:extLst>
            <a:ext uri="{FF2B5EF4-FFF2-40B4-BE49-F238E27FC236}">
              <a16:creationId xmlns:a16="http://schemas.microsoft.com/office/drawing/2014/main" id="{D9F42743-F026-466F-9DDC-E57B213FFCA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3" name="テキスト ボックス 672">
          <a:extLst>
            <a:ext uri="{FF2B5EF4-FFF2-40B4-BE49-F238E27FC236}">
              <a16:creationId xmlns:a16="http://schemas.microsoft.com/office/drawing/2014/main" id="{DB53F4F6-2EFF-4C02-BC04-96CC6C005A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4" name="【庁舎】&#10;一人当たり面積グラフ枠">
          <a:extLst>
            <a:ext uri="{FF2B5EF4-FFF2-40B4-BE49-F238E27FC236}">
              <a16:creationId xmlns:a16="http://schemas.microsoft.com/office/drawing/2014/main" id="{2B07D8D9-769E-4EC4-9C95-1919683DBBC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675" name="直線コネクタ 674">
          <a:extLst>
            <a:ext uri="{FF2B5EF4-FFF2-40B4-BE49-F238E27FC236}">
              <a16:creationId xmlns:a16="http://schemas.microsoft.com/office/drawing/2014/main" id="{7E4F92D5-8552-4BAA-9596-A57EB13FBE49}"/>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676" name="【庁舎】&#10;一人当たり面積最小値テキスト">
          <a:extLst>
            <a:ext uri="{FF2B5EF4-FFF2-40B4-BE49-F238E27FC236}">
              <a16:creationId xmlns:a16="http://schemas.microsoft.com/office/drawing/2014/main" id="{4AEFA33B-E315-49B1-9543-BC99C6D378B9}"/>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677" name="直線コネクタ 676">
          <a:extLst>
            <a:ext uri="{FF2B5EF4-FFF2-40B4-BE49-F238E27FC236}">
              <a16:creationId xmlns:a16="http://schemas.microsoft.com/office/drawing/2014/main" id="{39BD8A68-002E-46D9-B388-EA497655061C}"/>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678" name="【庁舎】&#10;一人当たり面積最大値テキスト">
          <a:extLst>
            <a:ext uri="{FF2B5EF4-FFF2-40B4-BE49-F238E27FC236}">
              <a16:creationId xmlns:a16="http://schemas.microsoft.com/office/drawing/2014/main" id="{9F85C9CF-7643-45AD-901D-E7DCC9DD56FD}"/>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679" name="直線コネクタ 678">
          <a:extLst>
            <a:ext uri="{FF2B5EF4-FFF2-40B4-BE49-F238E27FC236}">
              <a16:creationId xmlns:a16="http://schemas.microsoft.com/office/drawing/2014/main" id="{35A37EBD-7DF8-4185-A73E-6165510432F6}"/>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680" name="【庁舎】&#10;一人当たり面積平均値テキスト">
          <a:extLst>
            <a:ext uri="{FF2B5EF4-FFF2-40B4-BE49-F238E27FC236}">
              <a16:creationId xmlns:a16="http://schemas.microsoft.com/office/drawing/2014/main" id="{E0B83521-1DDE-4C4B-90B5-E6E9082AE61D}"/>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681" name="フローチャート: 判断 680">
          <a:extLst>
            <a:ext uri="{FF2B5EF4-FFF2-40B4-BE49-F238E27FC236}">
              <a16:creationId xmlns:a16="http://schemas.microsoft.com/office/drawing/2014/main" id="{0F0A167D-F9FD-4EFC-BF94-EBE7539CB7FA}"/>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682" name="フローチャート: 判断 681">
          <a:extLst>
            <a:ext uri="{FF2B5EF4-FFF2-40B4-BE49-F238E27FC236}">
              <a16:creationId xmlns:a16="http://schemas.microsoft.com/office/drawing/2014/main" id="{82017893-62F9-4C13-B9A2-8F5E36E5C2EB}"/>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683" name="フローチャート: 判断 682">
          <a:extLst>
            <a:ext uri="{FF2B5EF4-FFF2-40B4-BE49-F238E27FC236}">
              <a16:creationId xmlns:a16="http://schemas.microsoft.com/office/drawing/2014/main" id="{0021764C-90C7-46BD-878F-9A2618DA0B98}"/>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684" name="フローチャート: 判断 683">
          <a:extLst>
            <a:ext uri="{FF2B5EF4-FFF2-40B4-BE49-F238E27FC236}">
              <a16:creationId xmlns:a16="http://schemas.microsoft.com/office/drawing/2014/main" id="{7EE43DBB-CBF4-4759-B4ED-0106543F72B3}"/>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685" name="フローチャート: 判断 684">
          <a:extLst>
            <a:ext uri="{FF2B5EF4-FFF2-40B4-BE49-F238E27FC236}">
              <a16:creationId xmlns:a16="http://schemas.microsoft.com/office/drawing/2014/main" id="{D4F8257E-7566-4CEE-AE0A-7E19519E68DA}"/>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51DF2AB9-ACAF-444A-809A-1C2D787D96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40BC062A-7448-48E8-91CF-689F88E269B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FB49331F-AB92-4244-855D-14C2AB265B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C18105C1-B64D-45B3-9A59-80F0AEF68A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43A57D58-326E-4F38-912A-D95C0813B8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75234</xdr:rowOff>
    </xdr:from>
    <xdr:to>
      <xdr:col>116</xdr:col>
      <xdr:colOff>114300</xdr:colOff>
      <xdr:row>108</xdr:row>
      <xdr:rowOff>5384</xdr:rowOff>
    </xdr:to>
    <xdr:sp macro="" textlink="">
      <xdr:nvSpPr>
        <xdr:cNvPr id="691" name="楕円 690">
          <a:extLst>
            <a:ext uri="{FF2B5EF4-FFF2-40B4-BE49-F238E27FC236}">
              <a16:creationId xmlns:a16="http://schemas.microsoft.com/office/drawing/2014/main" id="{13E2BC96-2C85-4194-9928-662A47F4C256}"/>
            </a:ext>
          </a:extLst>
        </xdr:cNvPr>
        <xdr:cNvSpPr/>
      </xdr:nvSpPr>
      <xdr:spPr>
        <a:xfrm>
          <a:off x="22110700" y="18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161611</xdr:rowOff>
    </xdr:from>
    <xdr:ext cx="469744" cy="259045"/>
    <xdr:sp macro="" textlink="">
      <xdr:nvSpPr>
        <xdr:cNvPr id="692" name="【庁舎】&#10;一人当たり面積該当値テキスト">
          <a:extLst>
            <a:ext uri="{FF2B5EF4-FFF2-40B4-BE49-F238E27FC236}">
              <a16:creationId xmlns:a16="http://schemas.microsoft.com/office/drawing/2014/main" id="{A578B1DB-0EA3-45CC-A172-ADA1BC26F31B}"/>
            </a:ext>
          </a:extLst>
        </xdr:cNvPr>
        <xdr:cNvSpPr txBox="1"/>
      </xdr:nvSpPr>
      <xdr:spPr>
        <a:xfrm>
          <a:off x="22199600" y="1833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121869</xdr:rowOff>
    </xdr:from>
    <xdr:to>
      <xdr:col>112</xdr:col>
      <xdr:colOff>38100</xdr:colOff>
      <xdr:row>108</xdr:row>
      <xdr:rowOff>52019</xdr:rowOff>
    </xdr:to>
    <xdr:sp macro="" textlink="">
      <xdr:nvSpPr>
        <xdr:cNvPr id="693" name="楕円 692">
          <a:extLst>
            <a:ext uri="{FF2B5EF4-FFF2-40B4-BE49-F238E27FC236}">
              <a16:creationId xmlns:a16="http://schemas.microsoft.com/office/drawing/2014/main" id="{EAE1DE69-5DB4-4A61-9EFF-979E571CC7D4}"/>
            </a:ext>
          </a:extLst>
        </xdr:cNvPr>
        <xdr:cNvSpPr/>
      </xdr:nvSpPr>
      <xdr:spPr>
        <a:xfrm>
          <a:off x="21272500" y="1846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126034</xdr:rowOff>
    </xdr:from>
    <xdr:to>
      <xdr:col>116</xdr:col>
      <xdr:colOff>63500</xdr:colOff>
      <xdr:row>108</xdr:row>
      <xdr:rowOff>1219</xdr:rowOff>
    </xdr:to>
    <xdr:cxnSp macro="">
      <xdr:nvCxnSpPr>
        <xdr:cNvPr id="694" name="直線コネクタ 693">
          <a:extLst>
            <a:ext uri="{FF2B5EF4-FFF2-40B4-BE49-F238E27FC236}">
              <a16:creationId xmlns:a16="http://schemas.microsoft.com/office/drawing/2014/main" id="{C9D1EE9D-03F4-45C9-802B-157D1C81255A}"/>
            </a:ext>
          </a:extLst>
        </xdr:cNvPr>
        <xdr:cNvCxnSpPr/>
      </xdr:nvCxnSpPr>
      <xdr:spPr>
        <a:xfrm flipV="1">
          <a:off x="21323300" y="18471184"/>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80263</xdr:rowOff>
    </xdr:from>
    <xdr:to>
      <xdr:col>102</xdr:col>
      <xdr:colOff>165100</xdr:colOff>
      <xdr:row>108</xdr:row>
      <xdr:rowOff>10413</xdr:rowOff>
    </xdr:to>
    <xdr:sp macro="" textlink="">
      <xdr:nvSpPr>
        <xdr:cNvPr id="695" name="楕円 694">
          <a:extLst>
            <a:ext uri="{FF2B5EF4-FFF2-40B4-BE49-F238E27FC236}">
              <a16:creationId xmlns:a16="http://schemas.microsoft.com/office/drawing/2014/main" id="{8A34FE13-98C6-43B7-9560-3E01237DE05F}"/>
            </a:ext>
          </a:extLst>
        </xdr:cNvPr>
        <xdr:cNvSpPr/>
      </xdr:nvSpPr>
      <xdr:spPr>
        <a:xfrm>
          <a:off x="19494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80263</xdr:rowOff>
    </xdr:from>
    <xdr:to>
      <xdr:col>98</xdr:col>
      <xdr:colOff>38100</xdr:colOff>
      <xdr:row>108</xdr:row>
      <xdr:rowOff>10413</xdr:rowOff>
    </xdr:to>
    <xdr:sp macro="" textlink="">
      <xdr:nvSpPr>
        <xdr:cNvPr id="696" name="楕円 695">
          <a:extLst>
            <a:ext uri="{FF2B5EF4-FFF2-40B4-BE49-F238E27FC236}">
              <a16:creationId xmlns:a16="http://schemas.microsoft.com/office/drawing/2014/main" id="{4CAB2902-38C1-4FA6-9607-0C3AE332BE18}"/>
            </a:ext>
          </a:extLst>
        </xdr:cNvPr>
        <xdr:cNvSpPr/>
      </xdr:nvSpPr>
      <xdr:spPr>
        <a:xfrm>
          <a:off x="18605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131063</xdr:rowOff>
    </xdr:from>
    <xdr:to>
      <xdr:col>102</xdr:col>
      <xdr:colOff>114300</xdr:colOff>
      <xdr:row>107</xdr:row>
      <xdr:rowOff>131063</xdr:rowOff>
    </xdr:to>
    <xdr:cxnSp macro="">
      <xdr:nvCxnSpPr>
        <xdr:cNvPr id="697" name="直線コネクタ 696">
          <a:extLst>
            <a:ext uri="{FF2B5EF4-FFF2-40B4-BE49-F238E27FC236}">
              <a16:creationId xmlns:a16="http://schemas.microsoft.com/office/drawing/2014/main" id="{DEFA379B-BF59-4E0E-B5F7-FE993BB2488F}"/>
            </a:ext>
          </a:extLst>
        </xdr:cNvPr>
        <xdr:cNvCxnSpPr/>
      </xdr:nvCxnSpPr>
      <xdr:spPr>
        <a:xfrm>
          <a:off x="18656300" y="1847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698" name="n_1aveValue【庁舎】&#10;一人当たり面積">
          <a:extLst>
            <a:ext uri="{FF2B5EF4-FFF2-40B4-BE49-F238E27FC236}">
              <a16:creationId xmlns:a16="http://schemas.microsoft.com/office/drawing/2014/main" id="{E3AA2638-E317-44EA-AFCC-52A7DB9AAEE8}"/>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699" name="n_2aveValue【庁舎】&#10;一人当たり面積">
          <a:extLst>
            <a:ext uri="{FF2B5EF4-FFF2-40B4-BE49-F238E27FC236}">
              <a16:creationId xmlns:a16="http://schemas.microsoft.com/office/drawing/2014/main" id="{3A043A7F-6367-459F-A9C6-D88805758661}"/>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700" name="n_3aveValue【庁舎】&#10;一人当たり面積">
          <a:extLst>
            <a:ext uri="{FF2B5EF4-FFF2-40B4-BE49-F238E27FC236}">
              <a16:creationId xmlns:a16="http://schemas.microsoft.com/office/drawing/2014/main" id="{86C3F0D5-84A3-409A-8144-9BF0354E4E8B}"/>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701" name="n_4aveValue【庁舎】&#10;一人当たり面積">
          <a:extLst>
            <a:ext uri="{FF2B5EF4-FFF2-40B4-BE49-F238E27FC236}">
              <a16:creationId xmlns:a16="http://schemas.microsoft.com/office/drawing/2014/main" id="{0F565F7F-4179-4B0C-8BD0-B1DD17E77811}"/>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43146</xdr:rowOff>
    </xdr:from>
    <xdr:ext cx="469744" cy="259045"/>
    <xdr:sp macro="" textlink="">
      <xdr:nvSpPr>
        <xdr:cNvPr id="702" name="n_1mainValue【庁舎】&#10;一人当たり面積">
          <a:extLst>
            <a:ext uri="{FF2B5EF4-FFF2-40B4-BE49-F238E27FC236}">
              <a16:creationId xmlns:a16="http://schemas.microsoft.com/office/drawing/2014/main" id="{9704D9CB-88C2-4F50-93D8-CEA9D3675352}"/>
            </a:ext>
          </a:extLst>
        </xdr:cNvPr>
        <xdr:cNvSpPr txBox="1"/>
      </xdr:nvSpPr>
      <xdr:spPr>
        <a:xfrm>
          <a:off x="21075727" y="185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xdr:rowOff>
    </xdr:from>
    <xdr:ext cx="469744" cy="259045"/>
    <xdr:sp macro="" textlink="">
      <xdr:nvSpPr>
        <xdr:cNvPr id="703" name="n_3mainValue【庁舎】&#10;一人当たり面積">
          <a:extLst>
            <a:ext uri="{FF2B5EF4-FFF2-40B4-BE49-F238E27FC236}">
              <a16:creationId xmlns:a16="http://schemas.microsoft.com/office/drawing/2014/main" id="{669633CD-374C-427C-AC75-186855187793}"/>
            </a:ext>
          </a:extLst>
        </xdr:cNvPr>
        <xdr:cNvSpPr txBox="1"/>
      </xdr:nvSpPr>
      <xdr:spPr>
        <a:xfrm>
          <a:off x="19310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1540</xdr:rowOff>
    </xdr:from>
    <xdr:ext cx="469744" cy="259045"/>
    <xdr:sp macro="" textlink="">
      <xdr:nvSpPr>
        <xdr:cNvPr id="704" name="n_4mainValue【庁舎】&#10;一人当たり面積">
          <a:extLst>
            <a:ext uri="{FF2B5EF4-FFF2-40B4-BE49-F238E27FC236}">
              <a16:creationId xmlns:a16="http://schemas.microsoft.com/office/drawing/2014/main" id="{F3E8DC1D-5C63-4259-BE69-2D121F1CB279}"/>
            </a:ext>
          </a:extLst>
        </xdr:cNvPr>
        <xdr:cNvSpPr txBox="1"/>
      </xdr:nvSpPr>
      <xdr:spPr>
        <a:xfrm>
          <a:off x="18421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a:extLst>
            <a:ext uri="{FF2B5EF4-FFF2-40B4-BE49-F238E27FC236}">
              <a16:creationId xmlns:a16="http://schemas.microsoft.com/office/drawing/2014/main" id="{D1796931-1E45-48B8-ABE4-9C3B975D15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a:extLst>
            <a:ext uri="{FF2B5EF4-FFF2-40B4-BE49-F238E27FC236}">
              <a16:creationId xmlns:a16="http://schemas.microsoft.com/office/drawing/2014/main" id="{29F2A3E6-E5F6-4D01-B842-6A94A6BCB3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a:extLst>
            <a:ext uri="{FF2B5EF4-FFF2-40B4-BE49-F238E27FC236}">
              <a16:creationId xmlns:a16="http://schemas.microsoft.com/office/drawing/2014/main" id="{23B40D76-E3DF-4E16-B128-810D180B38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年度にかけて新庁舎建設を行ったことで、有形資産減価償却率が大幅に減少した。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年度に清掃工場の更新を行ったことで、有形資産減価償却率が減少した。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・その他の施設は減価償却が進んでおり、計画的な長寿命化を実施する必要がある。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13,570
13,490
37.25
8,270,922
7,959,021
260,700
4,081,417
6,203,925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近年、大きな変動がない状況ではあるが、自主財源が乏しく財政基盤が脆弱であるため、類似団体平均を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年度においては、町税が前年度比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％減となったものの、ふるさと応援寄付金が前年度比</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％増となっており、一定水準の自主財源は確保できた。今後は、さらなる歳出の徹底的な見直しを実施し、財政基盤の強化に努める。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効率的で効果的な質の高い行財政運営の実現を図るため、事務事業評価を行っているが、令和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事業の評価を行い、経常経費の削減等を図ったことにより、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今後も事務事業評価を継続して行い、優先度を厳しく点検し、優先度の低い事業については計画的に廃止・縮小を進め、経常経費の削減を図る。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104902</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6335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27432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9848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64</xdr:row>
      <xdr:rowOff>49022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2878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64</xdr:row>
      <xdr:rowOff>49022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6604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84599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会計年度任用職員の人件費の影響により、前年度と比較して</a:t>
          </a:r>
          <a:r>
            <a:rPr kumimoji="1" lang="en-US" altLang="ja-JP" sz="1300">
              <a:latin typeface="ＭＳ Ｐゴシック" panose="020B0600070205080204" pitchFamily="50" charset="-128"/>
              <a:ea typeface="ＭＳ Ｐゴシック" panose="020B0600070205080204" pitchFamily="50" charset="-128"/>
            </a:rPr>
            <a:t>12,998</a:t>
          </a:r>
          <a:r>
            <a:rPr kumimoji="1" lang="ja-JP" altLang="en-US" sz="1300">
              <a:latin typeface="ＭＳ Ｐゴシック" panose="020B0600070205080204" pitchFamily="50" charset="-128"/>
              <a:ea typeface="ＭＳ Ｐゴシック" panose="020B0600070205080204" pitchFamily="50" charset="-128"/>
            </a:rPr>
            <a:t>円の増加となったが、人口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類似団体平均と比較して大きく下回っている。要因としては、養護老人保護措置費や塵芥処理・し尿処理業務等を一部事務組合で行っていることがあげられる。しかしながら、一部事務組合の人件費・物件費等に充てる負担金や繰出金といった費用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人当たりの金額は増加することとなる。　よって、今後もこれらを含めた経費について、構成団体と協議調整しながら抑制していく必要がある。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53626</xdr:rowOff>
    </xdr:from>
    <xdr:to>
      <xdr:col>23</xdr:col>
      <xdr:colOff>133350</xdr:colOff>
      <xdr:row>80</xdr:row>
      <xdr:rowOff>98433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769626"/>
          <a:ext cx="8382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13005</xdr:rowOff>
    </xdr:from>
    <xdr:to>
      <xdr:col>19</xdr:col>
      <xdr:colOff>133350</xdr:colOff>
      <xdr:row>80</xdr:row>
      <xdr:rowOff>53626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729005"/>
          <a:ext cx="889000" cy="4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161359</xdr:rowOff>
    </xdr:from>
    <xdr:to>
      <xdr:col>15</xdr:col>
      <xdr:colOff>82550</xdr:colOff>
      <xdr:row>80</xdr:row>
      <xdr:rowOff>13005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705909"/>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160883</xdr:rowOff>
    </xdr:from>
    <xdr:to>
      <xdr:col>11</xdr:col>
      <xdr:colOff>31750</xdr:colOff>
      <xdr:row>79</xdr:row>
      <xdr:rowOff>161359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05433"/>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47633</xdr:rowOff>
    </xdr:from>
    <xdr:to>
      <xdr:col>23</xdr:col>
      <xdr:colOff>184150</xdr:colOff>
      <xdr:row>80</xdr:row>
      <xdr:rowOff>149233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140360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68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2826</xdr:rowOff>
    </xdr:from>
    <xdr:to>
      <xdr:col>19</xdr:col>
      <xdr:colOff>184150</xdr:colOff>
      <xdr:row>80</xdr:row>
      <xdr:rowOff>104426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114603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487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133655</xdr:rowOff>
    </xdr:from>
    <xdr:to>
      <xdr:col>15</xdr:col>
      <xdr:colOff>133350</xdr:colOff>
      <xdr:row>80</xdr:row>
      <xdr:rowOff>63805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6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73982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4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110559</xdr:rowOff>
    </xdr:from>
    <xdr:to>
      <xdr:col>11</xdr:col>
      <xdr:colOff>82550</xdr:colOff>
      <xdr:row>80</xdr:row>
      <xdr:rowOff>40709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6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50886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4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110083</xdr:rowOff>
    </xdr:from>
    <xdr:to>
      <xdr:col>7</xdr:col>
      <xdr:colOff>31750</xdr:colOff>
      <xdr:row>80</xdr:row>
      <xdr:rowOff>40233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6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50410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2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定員適正化計画に基づき、民間委託等の推進、職員の定数減を図った結果、職員の経験年数階層の変動により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％前後推移している。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％を下回っており、今後も地域の民間企業の平均給与の状況を踏まえ、給与の適正化に努める。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86</xdr:row>
      <xdr:rowOff>147562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922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147562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86</xdr:row>
      <xdr:rowOff>136071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348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87</xdr:row>
      <xdr:rowOff>79527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34809"/>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39309</xdr:rowOff>
    </xdr:from>
    <xdr:to>
      <xdr:col>68</xdr:col>
      <xdr:colOff>203200</xdr:colOff>
      <xdr:row>86</xdr:row>
      <xdr:rowOff>140909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人事管理の適正化を図るため、職員の削減を行ってきたが、住民ニーズの多種・多様化により正規職員の人材不足が懸念される。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ポイント下回っているが、ＩＣＴを活用した行政事務のデジタル化、行政手続きのオンライン化、電子決裁の導入及びペーパレス化などを推進し、業務の効率化と円滑化を図り、今後も引き続き人事管理の適正化に取り組む必要があ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99238</xdr:rowOff>
    </xdr:from>
    <xdr:to>
      <xdr:col>81</xdr:col>
      <xdr:colOff>44450</xdr:colOff>
      <xdr:row>60</xdr:row>
      <xdr:rowOff>104063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6238"/>
          <a:ext cx="8382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93446</xdr:rowOff>
    </xdr:from>
    <xdr:to>
      <xdr:col>77</xdr:col>
      <xdr:colOff>44450</xdr:colOff>
      <xdr:row>60</xdr:row>
      <xdr:rowOff>99238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0446"/>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93446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72725"/>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78486</xdr:rowOff>
    </xdr:from>
    <xdr:to>
      <xdr:col>68</xdr:col>
      <xdr:colOff>152400</xdr:colOff>
      <xdr:row>60</xdr:row>
      <xdr:rowOff>85725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548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53263</xdr:rowOff>
    </xdr:from>
    <xdr:to>
      <xdr:col>81</xdr:col>
      <xdr:colOff>95250</xdr:colOff>
      <xdr:row>60</xdr:row>
      <xdr:rowOff>154863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145990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48438</xdr:rowOff>
    </xdr:from>
    <xdr:to>
      <xdr:col>77</xdr:col>
      <xdr:colOff>95250</xdr:colOff>
      <xdr:row>60</xdr:row>
      <xdr:rowOff>150038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160215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0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42646</xdr:rowOff>
    </xdr:from>
    <xdr:to>
      <xdr:col>73</xdr:col>
      <xdr:colOff>44450</xdr:colOff>
      <xdr:row>60</xdr:row>
      <xdr:rowOff>144246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154423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27686</xdr:rowOff>
    </xdr:from>
    <xdr:to>
      <xdr:col>64</xdr:col>
      <xdr:colOff>152400</xdr:colOff>
      <xdr:row>60</xdr:row>
      <xdr:rowOff>129286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139463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近年、新規借り入れのを抑制したことにより、元利償還金が減少したことで改善傾向にある。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依然として自主財源に乏しい状況に変わりはなく、財政構造の大きな転換は難しい状況にあるため、新規事業の実施等については、費用対効果等の精査・点検を徹底し歳出の縮減と財政の健全化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65433"/>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162137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3434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143510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6303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年度までは減少傾向にあったが、令和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年度は新庁舎建設事業に伴う、基金取崩し及び町債借入の影響により前年度比</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基金や町債を必要とする大型事業を予定していないため、わずかながら減少すると推測しているが、新規事業の実施等については、費用対効果等の精査・点検を徹底し歳出の縮減と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153065</xdr:rowOff>
    </xdr:from>
    <xdr:to>
      <xdr:col>81</xdr:col>
      <xdr:colOff>44450</xdr:colOff>
      <xdr:row>15</xdr:row>
      <xdr:rowOff>96520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53365"/>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153065</xdr:rowOff>
    </xdr:from>
    <xdr:to>
      <xdr:col>77</xdr:col>
      <xdr:colOff>44450</xdr:colOff>
      <xdr:row>16</xdr:row>
      <xdr:rowOff>54912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53365"/>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54912</xdr:rowOff>
    </xdr:from>
    <xdr:to>
      <xdr:col>72</xdr:col>
      <xdr:colOff>203200</xdr:colOff>
      <xdr:row>17</xdr:row>
      <xdr:rowOff>20199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98112"/>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13305</xdr:rowOff>
    </xdr:from>
    <xdr:to>
      <xdr:col>68</xdr:col>
      <xdr:colOff>152400</xdr:colOff>
      <xdr:row>17</xdr:row>
      <xdr:rowOff>20199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279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45720</xdr:rowOff>
    </xdr:from>
    <xdr:to>
      <xdr:col>81</xdr:col>
      <xdr:colOff>95250</xdr:colOff>
      <xdr:row>15</xdr:row>
      <xdr:rowOff>147320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17797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102265</xdr:rowOff>
    </xdr:from>
    <xdr:to>
      <xdr:col>77</xdr:col>
      <xdr:colOff>95250</xdr:colOff>
      <xdr:row>15</xdr:row>
      <xdr:rowOff>32415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17192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8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4112</xdr:rowOff>
    </xdr:from>
    <xdr:to>
      <xdr:col>73</xdr:col>
      <xdr:colOff>44450</xdr:colOff>
      <xdr:row>16</xdr:row>
      <xdr:rowOff>105712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90489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3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140849</xdr:rowOff>
    </xdr:from>
    <xdr:to>
      <xdr:col>68</xdr:col>
      <xdr:colOff>203200</xdr:colOff>
      <xdr:row>17</xdr:row>
      <xdr:rowOff>70999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55776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7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133955</xdr:rowOff>
    </xdr:from>
    <xdr:to>
      <xdr:col>64</xdr:col>
      <xdr:colOff>152400</xdr:colOff>
      <xdr:row>17</xdr:row>
      <xdr:rowOff>64105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48882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6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98425</xdr:rowOff>
    </xdr:from>
    <xdr:ext cx="9141029" cy="425758"/>
    <xdr:sp macro="" textlink="">
      <xdr:nvSpPr>
        <xdr:cNvPr id="474" name="テキスト ボックス 473">
          <a:extLst>
            <a:ext uri="{FF2B5EF4-FFF2-40B4-BE49-F238E27FC236}">
              <a16:creationId xmlns:a16="http://schemas.microsoft.com/office/drawing/2014/main" id="{BD1CC89C-B3BD-4E1C-BDBF-BA1CB4C10651}"/>
            </a:ext>
          </a:extLst>
        </xdr:cNvPr>
        <xdr:cNvSpPr txBox="1"/>
      </xdr:nvSpPr>
      <xdr:spPr>
        <a:xfrm>
          <a:off x="762000" y="4556125"/>
          <a:ext cx="914102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人当たりの職員数）</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13,570
13,490
37.25
8,270,922
7,959,021
260,700
4,081,417
6,203,925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類似団体平均と比較して人件費に係る経常収支比率は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ポイント下回っており、また、本町の対前年度比も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今後も経験年数階層の変動による年度ごとの増減は見込まれるものの、引き続き定員適正管理にに努め、更なる人件費抑制を図る。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5842</xdr:rowOff>
    </xdr:from>
    <xdr:to>
      <xdr:col>24</xdr:col>
      <xdr:colOff>25400</xdr:colOff>
      <xdr:row>33</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6636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33274</xdr:rowOff>
    </xdr:from>
    <xdr:to>
      <xdr:col>19</xdr:col>
      <xdr:colOff>187325</xdr:colOff>
      <xdr:row>33</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91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33274</xdr:rowOff>
    </xdr:from>
    <xdr:to>
      <xdr:col>15</xdr:col>
      <xdr:colOff>98425</xdr:colOff>
      <xdr:row>33</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911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83566</xdr:rowOff>
    </xdr:from>
    <xdr:to>
      <xdr:col>11</xdr:col>
      <xdr:colOff>9525</xdr:colOff>
      <xdr:row>33</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41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126492</xdr:rowOff>
    </xdr:from>
    <xdr:to>
      <xdr:col>24</xdr:col>
      <xdr:colOff>76200</xdr:colOff>
      <xdr:row>33</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35069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23622</xdr:rowOff>
    </xdr:from>
    <xdr:to>
      <xdr:col>20</xdr:col>
      <xdr:colOff>38100</xdr:colOff>
      <xdr:row>33</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5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153924</xdr:rowOff>
    </xdr:from>
    <xdr:to>
      <xdr:col>15</xdr:col>
      <xdr:colOff>149225</xdr:colOff>
      <xdr:row>33</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32766</xdr:rowOff>
    </xdr:from>
    <xdr:to>
      <xdr:col>11</xdr:col>
      <xdr:colOff>60325</xdr:colOff>
      <xdr:row>33</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5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32766</xdr:rowOff>
    </xdr:from>
    <xdr:to>
      <xdr:col>6</xdr:col>
      <xdr:colOff>171450</xdr:colOff>
      <xdr:row>33</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5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類似団体平均と比較して物件費に係る経常収支比率は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ポイント下回っており、また、本町の対前年度比も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事業の実施状況により、増減は見込まれるが、引き続き縮減に努める。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129721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035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121557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014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56243</xdr:rowOff>
    </xdr:from>
    <xdr:to>
      <xdr:col>73</xdr:col>
      <xdr:colOff>180975</xdr:colOff>
      <xdr:row>16</xdr:row>
      <xdr:rowOff>121557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9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56243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5443</xdr:rowOff>
    </xdr:from>
    <xdr:to>
      <xdr:col>69</xdr:col>
      <xdr:colOff>142875</xdr:colOff>
      <xdr:row>16</xdr:row>
      <xdr:rowOff>107043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117220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令和元年度までは上昇傾向にあったが、令和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年度以降は減少傾向に転じている。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ポイントと大きく上回っていう状況である。今後も福祉施策の拡充などにより増加が見込まれるが、対象者が社会的弱者であるため、支出の抑制難しく経常収支比率の改善につながり難い要因となっている。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当面は現在の水準を維持することに努める。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114300</xdr:rowOff>
    </xdr:from>
    <xdr:to>
      <xdr:col>24</xdr:col>
      <xdr:colOff>25400</xdr:colOff>
      <xdr:row>61</xdr:row>
      <xdr:rowOff>44450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401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44450</xdr:rowOff>
    </xdr:from>
    <xdr:to>
      <xdr:col>19</xdr:col>
      <xdr:colOff>187325</xdr:colOff>
      <xdr:row>61</xdr:row>
      <xdr:rowOff>120650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50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82550</xdr:rowOff>
    </xdr:from>
    <xdr:to>
      <xdr:col>15</xdr:col>
      <xdr:colOff>98425</xdr:colOff>
      <xdr:row>61</xdr:row>
      <xdr:rowOff>120650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54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414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165100</xdr:rowOff>
    </xdr:from>
    <xdr:to>
      <xdr:col>20</xdr:col>
      <xdr:colOff>38100</xdr:colOff>
      <xdr:row>61</xdr:row>
      <xdr:rowOff>95250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80027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69850</xdr:rowOff>
    </xdr:from>
    <xdr:to>
      <xdr:col>15</xdr:col>
      <xdr:colOff>149225</xdr:colOff>
      <xdr:row>62</xdr:row>
      <xdr:rowOff>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156227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31750</xdr:rowOff>
    </xdr:from>
    <xdr:to>
      <xdr:col>11</xdr:col>
      <xdr:colOff>60325</xdr:colOff>
      <xdr:row>61</xdr:row>
      <xdr:rowOff>133350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118127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その他に係る歳出額のうち他会計への出資等を見直すことにより令和元年度以降は減少傾向にある。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今後も引き続き特別会計への繰出金・出資金の抑制を図るため、特別会計の適正な事業運営に努める。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59</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01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61</xdr:row>
      <xdr:rowOff>39370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2235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61</xdr:row>
      <xdr:rowOff>39370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2463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106680</xdr:rowOff>
    </xdr:from>
    <xdr:to>
      <xdr:col>82</xdr:col>
      <xdr:colOff>158750</xdr:colOff>
      <xdr:row>59</xdr:row>
      <xdr:rowOff>36830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78757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160020</xdr:rowOff>
    </xdr:from>
    <xdr:to>
      <xdr:col>69</xdr:col>
      <xdr:colOff>142875</xdr:colOff>
      <xdr:row>61</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74947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年度から事務事業評価を取り入れ、各種団体への補助金の必要性や効果について見直しを行い、廃止・縮小を進めた結果、令和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年度までは、類似団体平均を下回っていたが、新型コロナウイルス感染症対策の各種補助事業の影響により、対前年度比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年度も上昇すると見込んでいるが、令和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年度以降は例年の水準に戻ると推測している。今後も引き続き事務事業評価を実施し、歳出縮減に努める。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38</xdr:row>
      <xdr:rowOff>5080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830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16510</xdr:rowOff>
    </xdr:from>
    <xdr:to>
      <xdr:col>78</xdr:col>
      <xdr:colOff>69850</xdr:colOff>
      <xdr:row>37</xdr:row>
      <xdr:rowOff>39370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16510</xdr:rowOff>
    </xdr:from>
    <xdr:to>
      <xdr:col>73</xdr:col>
      <xdr:colOff>180975</xdr:colOff>
      <xdr:row>37</xdr:row>
      <xdr:rowOff>16510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60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16510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160020</xdr:rowOff>
    </xdr:from>
    <xdr:to>
      <xdr:col>78</xdr:col>
      <xdr:colOff>120650</xdr:colOff>
      <xdr:row>37</xdr:row>
      <xdr:rowOff>90170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100347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137160</xdr:rowOff>
    </xdr:from>
    <xdr:to>
      <xdr:col>74</xdr:col>
      <xdr:colOff>31750</xdr:colOff>
      <xdr:row>37</xdr:row>
      <xdr:rowOff>67310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77487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137160</xdr:rowOff>
    </xdr:from>
    <xdr:to>
      <xdr:col>69</xdr:col>
      <xdr:colOff>142875</xdr:colOff>
      <xdr:row>37</xdr:row>
      <xdr:rowOff>67310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77487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ポイント下回っているが、経常収支比率の大きなウエイトを占めているもののひとつである。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年度は、新庁舎建設事業に係る財源として起債借り入れを行っており、元金償還が始まれば比率が悪化するものと推測される。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今後も全体的な起債発行の抑制に努め、経常収支比率の改善を図る。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069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159004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14987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ポイント下回っており対前年度比も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今後も特別会計等の事業運営の健全化に取り組むことで歳出削減に努める。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100330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25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78</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01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xdr:rowOff>
    </xdr:from>
    <xdr:to>
      <xdr:col>73</xdr:col>
      <xdr:colOff>180975</xdr:colOff>
      <xdr:row>78</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743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146050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943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95250</xdr:rowOff>
    </xdr:from>
    <xdr:to>
      <xdr:col>69</xdr:col>
      <xdr:colOff>142875</xdr:colOff>
      <xdr:row>79</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144806</xdr:rowOff>
    </xdr:from>
    <xdr:to>
      <xdr:col>29</xdr:col>
      <xdr:colOff>127000</xdr:colOff>
      <xdr:row>18</xdr:row>
      <xdr:rowOff>27690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249831"/>
          <a:ext cx="0" cy="9115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32106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6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27690</xdr:rowOff>
    </xdr:from>
    <xdr:to>
      <xdr:col>30</xdr:col>
      <xdr:colOff>25400</xdr:colOff>
      <xdr:row>18</xdr:row>
      <xdr:rowOff>27690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14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59733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144806</xdr:rowOff>
    </xdr:from>
    <xdr:to>
      <xdr:col>30</xdr:col>
      <xdr:colOff>25400</xdr:colOff>
      <xdr:row>12</xdr:row>
      <xdr:rowOff>144806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249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21929</xdr:rowOff>
    </xdr:from>
    <xdr:to>
      <xdr:col>29</xdr:col>
      <xdr:colOff>127000</xdr:colOff>
      <xdr:row>18</xdr:row>
      <xdr:rowOff>47853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55654"/>
          <a:ext cx="647700" cy="25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94271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1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77744</xdr:rowOff>
    </xdr:from>
    <xdr:to>
      <xdr:col>29</xdr:col>
      <xdr:colOff>177800</xdr:colOff>
      <xdr:row>17</xdr:row>
      <xdr:rowOff>7894</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47853</xdr:rowOff>
    </xdr:from>
    <xdr:to>
      <xdr:col>26</xdr:col>
      <xdr:colOff>50800</xdr:colOff>
      <xdr:row>18</xdr:row>
      <xdr:rowOff>63004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81578"/>
          <a:ext cx="6985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84936</xdr:rowOff>
    </xdr:from>
    <xdr:to>
      <xdr:col>26</xdr:col>
      <xdr:colOff>101600</xdr:colOff>
      <xdr:row>17</xdr:row>
      <xdr:rowOff>15086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25263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4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63004</xdr:rowOff>
    </xdr:from>
    <xdr:to>
      <xdr:col>22</xdr:col>
      <xdr:colOff>114300</xdr:colOff>
      <xdr:row>18</xdr:row>
      <xdr:rowOff>67869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96729"/>
          <a:ext cx="698500" cy="4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110525</xdr:rowOff>
    </xdr:from>
    <xdr:to>
      <xdr:col>22</xdr:col>
      <xdr:colOff>165100</xdr:colOff>
      <xdr:row>17</xdr:row>
      <xdr:rowOff>40675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50852</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67869</xdr:rowOff>
    </xdr:from>
    <xdr:to>
      <xdr:col>18</xdr:col>
      <xdr:colOff>177800</xdr:colOff>
      <xdr:row>18</xdr:row>
      <xdr:rowOff>68642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01594"/>
          <a:ext cx="698500" cy="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124154</xdr:rowOff>
    </xdr:from>
    <xdr:to>
      <xdr:col>19</xdr:col>
      <xdr:colOff>38100</xdr:colOff>
      <xdr:row>17</xdr:row>
      <xdr:rowOff>54304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64481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142049</xdr:rowOff>
    </xdr:from>
    <xdr:to>
      <xdr:col>15</xdr:col>
      <xdr:colOff>101600</xdr:colOff>
      <xdr:row>17</xdr:row>
      <xdr:rowOff>72199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82376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142579</xdr:rowOff>
    </xdr:from>
    <xdr:to>
      <xdr:col>29</xdr:col>
      <xdr:colOff>177800</xdr:colOff>
      <xdr:row>18</xdr:row>
      <xdr:rowOff>72729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0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51156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1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168503</xdr:rowOff>
    </xdr:from>
    <xdr:to>
      <xdr:col>26</xdr:col>
      <xdr:colOff>101600</xdr:colOff>
      <xdr:row>18</xdr:row>
      <xdr:rowOff>98653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83430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1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12204</xdr:rowOff>
    </xdr:from>
    <xdr:to>
      <xdr:col>22</xdr:col>
      <xdr:colOff>165100</xdr:colOff>
      <xdr:row>18</xdr:row>
      <xdr:rowOff>113804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4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98581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3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17069</xdr:rowOff>
    </xdr:from>
    <xdr:to>
      <xdr:col>19</xdr:col>
      <xdr:colOff>38100</xdr:colOff>
      <xdr:row>18</xdr:row>
      <xdr:rowOff>118669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50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103446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3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17842</xdr:rowOff>
    </xdr:from>
    <xdr:to>
      <xdr:col>15</xdr:col>
      <xdr:colOff>101600</xdr:colOff>
      <xdr:row>18</xdr:row>
      <xdr:rowOff>119442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5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104219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95437</xdr:rowOff>
    </xdr:from>
    <xdr:to>
      <xdr:col>29</xdr:col>
      <xdr:colOff>127000</xdr:colOff>
      <xdr:row>36</xdr:row>
      <xdr:rowOff>133809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48687"/>
          <a:ext cx="6477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85575</xdr:rowOff>
    </xdr:from>
    <xdr:to>
      <xdr:col>26</xdr:col>
      <xdr:colOff>50800</xdr:colOff>
      <xdr:row>36</xdr:row>
      <xdr:rowOff>133809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38825"/>
          <a:ext cx="698500" cy="4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85575</xdr:rowOff>
    </xdr:from>
    <xdr:to>
      <xdr:col>22</xdr:col>
      <xdr:colOff>114300</xdr:colOff>
      <xdr:row>36</xdr:row>
      <xdr:rowOff>110720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38825"/>
          <a:ext cx="698500" cy="25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276521</xdr:rowOff>
    </xdr:from>
    <xdr:to>
      <xdr:col>18</xdr:col>
      <xdr:colOff>177800</xdr:colOff>
      <xdr:row>36</xdr:row>
      <xdr:rowOff>110720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86871"/>
          <a:ext cx="698500" cy="17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44637</xdr:rowOff>
    </xdr:from>
    <xdr:to>
      <xdr:col>29</xdr:col>
      <xdr:colOff>177800</xdr:colOff>
      <xdr:row>36</xdr:row>
      <xdr:rowOff>146237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7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16714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6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83009</xdr:rowOff>
    </xdr:from>
    <xdr:to>
      <xdr:col>26</xdr:col>
      <xdr:colOff>101600</xdr:colOff>
      <xdr:row>37</xdr:row>
      <xdr:rowOff>13159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36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169386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34775</xdr:rowOff>
    </xdr:from>
    <xdr:to>
      <xdr:col>22</xdr:col>
      <xdr:colOff>165100</xdr:colOff>
      <xdr:row>36</xdr:row>
      <xdr:rowOff>136375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88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121152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59920</xdr:rowOff>
    </xdr:from>
    <xdr:to>
      <xdr:col>19</xdr:col>
      <xdr:colOff>38100</xdr:colOff>
      <xdr:row>36</xdr:row>
      <xdr:rowOff>161520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1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146297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225721</xdr:rowOff>
    </xdr:from>
    <xdr:to>
      <xdr:col>15</xdr:col>
      <xdr:colOff>101600</xdr:colOff>
      <xdr:row>35</xdr:row>
      <xdr:rowOff>327321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13,570
13,490
37.25
8,270,922
7,959,021
260,700
4,081,417
6,203,925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24458</xdr:rowOff>
    </xdr:from>
    <xdr:to>
      <xdr:col>24</xdr:col>
      <xdr:colOff>63500</xdr:colOff>
      <xdr:row>37</xdr:row>
      <xdr:rowOff>42408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68108"/>
          <a:ext cx="8382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42408</xdr:rowOff>
    </xdr:from>
    <xdr:to>
      <xdr:col>19</xdr:col>
      <xdr:colOff>177800</xdr:colOff>
      <xdr:row>37</xdr:row>
      <xdr:rowOff>68596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86058"/>
          <a:ext cx="8890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55868</xdr:rowOff>
    </xdr:from>
    <xdr:to>
      <xdr:col>15</xdr:col>
      <xdr:colOff>50800</xdr:colOff>
      <xdr:row>37</xdr:row>
      <xdr:rowOff>68596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99518"/>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54670</xdr:rowOff>
    </xdr:from>
    <xdr:to>
      <xdr:col>10</xdr:col>
      <xdr:colOff>114300</xdr:colOff>
      <xdr:row>37</xdr:row>
      <xdr:rowOff>55868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98320"/>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145108</xdr:rowOff>
    </xdr:from>
    <xdr:to>
      <xdr:col>24</xdr:col>
      <xdr:colOff>114300</xdr:colOff>
      <xdr:row>37</xdr:row>
      <xdr:rowOff>75258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60035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163058</xdr:rowOff>
    </xdr:from>
    <xdr:to>
      <xdr:col>20</xdr:col>
      <xdr:colOff>38100</xdr:colOff>
      <xdr:row>37</xdr:row>
      <xdr:rowOff>93208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3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84335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2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17796</xdr:rowOff>
    </xdr:from>
    <xdr:to>
      <xdr:col>15</xdr:col>
      <xdr:colOff>101600</xdr:colOff>
      <xdr:row>37</xdr:row>
      <xdr:rowOff>119396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110523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5068</xdr:rowOff>
    </xdr:from>
    <xdr:to>
      <xdr:col>10</xdr:col>
      <xdr:colOff>165100</xdr:colOff>
      <xdr:row>37</xdr:row>
      <xdr:rowOff>106668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97795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3870</xdr:rowOff>
    </xdr:from>
    <xdr:to>
      <xdr:col>6</xdr:col>
      <xdr:colOff>38100</xdr:colOff>
      <xdr:row>37</xdr:row>
      <xdr:rowOff>105470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96597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33991</xdr:rowOff>
    </xdr:from>
    <xdr:to>
      <xdr:col>24</xdr:col>
      <xdr:colOff>62865</xdr:colOff>
      <xdr:row>57</xdr:row>
      <xdr:rowOff>76726</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49391"/>
          <a:ext cx="1270" cy="899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80553</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76726</xdr:rowOff>
    </xdr:from>
    <xdr:to>
      <xdr:col>24</xdr:col>
      <xdr:colOff>152400</xdr:colOff>
      <xdr:row>57</xdr:row>
      <xdr:rowOff>76726</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152118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2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33991</xdr:rowOff>
    </xdr:from>
    <xdr:to>
      <xdr:col>24</xdr:col>
      <xdr:colOff>152400</xdr:colOff>
      <xdr:row>52</xdr:row>
      <xdr:rowOff>33991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49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55534</xdr:rowOff>
    </xdr:from>
    <xdr:to>
      <xdr:col>24</xdr:col>
      <xdr:colOff>63500</xdr:colOff>
      <xdr:row>57</xdr:row>
      <xdr:rowOff>90080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828184"/>
          <a:ext cx="838200" cy="3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15856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164429</xdr:rowOff>
    </xdr:from>
    <xdr:to>
      <xdr:col>24</xdr:col>
      <xdr:colOff>114300</xdr:colOff>
      <xdr:row>56</xdr:row>
      <xdr:rowOff>94579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90080</xdr:rowOff>
    </xdr:from>
    <xdr:to>
      <xdr:col>19</xdr:col>
      <xdr:colOff>177800</xdr:colOff>
      <xdr:row>57</xdr:row>
      <xdr:rowOff>115345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862730"/>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168073</xdr:rowOff>
    </xdr:from>
    <xdr:to>
      <xdr:col>20</xdr:col>
      <xdr:colOff>38100</xdr:colOff>
      <xdr:row>56</xdr:row>
      <xdr:rowOff>98223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114750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115345</xdr:rowOff>
    </xdr:from>
    <xdr:to>
      <xdr:col>15</xdr:col>
      <xdr:colOff>50800</xdr:colOff>
      <xdr:row>57</xdr:row>
      <xdr:rowOff>144043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887995"/>
          <a:ext cx="889000" cy="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161983</xdr:rowOff>
    </xdr:from>
    <xdr:to>
      <xdr:col>15</xdr:col>
      <xdr:colOff>101600</xdr:colOff>
      <xdr:row>56</xdr:row>
      <xdr:rowOff>92133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108660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144043</xdr:rowOff>
    </xdr:from>
    <xdr:to>
      <xdr:col>10</xdr:col>
      <xdr:colOff>114300</xdr:colOff>
      <xdr:row>57</xdr:row>
      <xdr:rowOff>144652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91669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15286</xdr:rowOff>
    </xdr:from>
    <xdr:to>
      <xdr:col>10</xdr:col>
      <xdr:colOff>165100</xdr:colOff>
      <xdr:row>56</xdr:row>
      <xdr:rowOff>116886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133413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34813</xdr:rowOff>
    </xdr:from>
    <xdr:to>
      <xdr:col>6</xdr:col>
      <xdr:colOff>38100</xdr:colOff>
      <xdr:row>56</xdr:row>
      <xdr:rowOff>136413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152940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4734</xdr:rowOff>
    </xdr:from>
    <xdr:to>
      <xdr:col>24</xdr:col>
      <xdr:colOff>114300</xdr:colOff>
      <xdr:row>57</xdr:row>
      <xdr:rowOff>106334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91111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9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39280</xdr:rowOff>
    </xdr:from>
    <xdr:to>
      <xdr:col>20</xdr:col>
      <xdr:colOff>38100</xdr:colOff>
      <xdr:row>57</xdr:row>
      <xdr:rowOff>140880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8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132007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9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64545</xdr:rowOff>
    </xdr:from>
    <xdr:to>
      <xdr:col>15</xdr:col>
      <xdr:colOff>101600</xdr:colOff>
      <xdr:row>57</xdr:row>
      <xdr:rowOff>166145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8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157272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9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93243</xdr:rowOff>
    </xdr:from>
    <xdr:to>
      <xdr:col>10</xdr:col>
      <xdr:colOff>165100</xdr:colOff>
      <xdr:row>58</xdr:row>
      <xdr:rowOff>23393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9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93852</xdr:rowOff>
    </xdr:from>
    <xdr:to>
      <xdr:col>6</xdr:col>
      <xdr:colOff>38100</xdr:colOff>
      <xdr:row>58</xdr:row>
      <xdr:rowOff>24002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112649</xdr:rowOff>
    </xdr:from>
    <xdr:to>
      <xdr:col>24</xdr:col>
      <xdr:colOff>63500</xdr:colOff>
      <xdr:row>78</xdr:row>
      <xdr:rowOff>142024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5749"/>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142024</xdr:rowOff>
    </xdr:from>
    <xdr:to>
      <xdr:col>19</xdr:col>
      <xdr:colOff>177800</xdr:colOff>
      <xdr:row>78</xdr:row>
      <xdr:rowOff>152082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51512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145910</xdr:rowOff>
    </xdr:from>
    <xdr:to>
      <xdr:col>15</xdr:col>
      <xdr:colOff>50800</xdr:colOff>
      <xdr:row>78</xdr:row>
      <xdr:rowOff>152082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5190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145910</xdr:rowOff>
    </xdr:from>
    <xdr:to>
      <xdr:col>10</xdr:col>
      <xdr:colOff>114300</xdr:colOff>
      <xdr:row>78</xdr:row>
      <xdr:rowOff>148768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1901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61849</xdr:rowOff>
    </xdr:from>
    <xdr:to>
      <xdr:col>24</xdr:col>
      <xdr:colOff>114300</xdr:colOff>
      <xdr:row>78</xdr:row>
      <xdr:rowOff>163449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148226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91224</xdr:rowOff>
    </xdr:from>
    <xdr:to>
      <xdr:col>20</xdr:col>
      <xdr:colOff>38100</xdr:colOff>
      <xdr:row>79</xdr:row>
      <xdr:rowOff>21374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12501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5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101282</xdr:rowOff>
    </xdr:from>
    <xdr:to>
      <xdr:col>15</xdr:col>
      <xdr:colOff>101600</xdr:colOff>
      <xdr:row>79</xdr:row>
      <xdr:rowOff>31432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22559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6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95110</xdr:rowOff>
    </xdr:from>
    <xdr:to>
      <xdr:col>10</xdr:col>
      <xdr:colOff>165100</xdr:colOff>
      <xdr:row>79</xdr:row>
      <xdr:rowOff>25260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16387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97968</xdr:rowOff>
    </xdr:from>
    <xdr:to>
      <xdr:col>6</xdr:col>
      <xdr:colOff>38100</xdr:colOff>
      <xdr:row>79</xdr:row>
      <xdr:rowOff>28118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19245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6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113878</xdr:rowOff>
    </xdr:from>
    <xdr:to>
      <xdr:col>24</xdr:col>
      <xdr:colOff>63500</xdr:colOff>
      <xdr:row>94</xdr:row>
      <xdr:rowOff>80079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87278"/>
          <a:ext cx="838200" cy="30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80079</xdr:rowOff>
    </xdr:from>
    <xdr:to>
      <xdr:col>19</xdr:col>
      <xdr:colOff>177800</xdr:colOff>
      <xdr:row>94</xdr:row>
      <xdr:rowOff>124645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196379"/>
          <a:ext cx="889000" cy="4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124645</xdr:rowOff>
    </xdr:from>
    <xdr:to>
      <xdr:col>15</xdr:col>
      <xdr:colOff>50800</xdr:colOff>
      <xdr:row>95</xdr:row>
      <xdr:rowOff>51667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40945"/>
          <a:ext cx="889000" cy="9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51667</xdr:rowOff>
    </xdr:from>
    <xdr:to>
      <xdr:col>10</xdr:col>
      <xdr:colOff>114300</xdr:colOff>
      <xdr:row>95</xdr:row>
      <xdr:rowOff>89898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39417"/>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63078</xdr:rowOff>
    </xdr:from>
    <xdr:to>
      <xdr:col>24</xdr:col>
      <xdr:colOff>114300</xdr:colOff>
      <xdr:row>92</xdr:row>
      <xdr:rowOff>164678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85955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8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29279</xdr:rowOff>
    </xdr:from>
    <xdr:to>
      <xdr:col>20</xdr:col>
      <xdr:colOff>38100</xdr:colOff>
      <xdr:row>94</xdr:row>
      <xdr:rowOff>130879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147406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2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73845</xdr:rowOff>
    </xdr:from>
    <xdr:to>
      <xdr:col>15</xdr:col>
      <xdr:colOff>101600</xdr:colOff>
      <xdr:row>95</xdr:row>
      <xdr:rowOff>3995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20522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6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867</xdr:rowOff>
    </xdr:from>
    <xdr:to>
      <xdr:col>10</xdr:col>
      <xdr:colOff>165100</xdr:colOff>
      <xdr:row>95</xdr:row>
      <xdr:rowOff>102467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118994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0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39098</xdr:rowOff>
    </xdr:from>
    <xdr:to>
      <xdr:col>6</xdr:col>
      <xdr:colOff>38100</xdr:colOff>
      <xdr:row>95</xdr:row>
      <xdr:rowOff>140698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157225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1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5983</xdr:rowOff>
    </xdr:from>
    <xdr:to>
      <xdr:col>55</xdr:col>
      <xdr:colOff>0</xdr:colOff>
      <xdr:row>36</xdr:row>
      <xdr:rowOff>45238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835283"/>
          <a:ext cx="838200" cy="3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5983</xdr:rowOff>
    </xdr:from>
    <xdr:to>
      <xdr:col>50</xdr:col>
      <xdr:colOff>114300</xdr:colOff>
      <xdr:row>37</xdr:row>
      <xdr:rowOff>11908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835283"/>
          <a:ext cx="889000" cy="52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11908</xdr:rowOff>
    </xdr:from>
    <xdr:to>
      <xdr:col>45</xdr:col>
      <xdr:colOff>177800</xdr:colOff>
      <xdr:row>37</xdr:row>
      <xdr:rowOff>13261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355558"/>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13261</xdr:rowOff>
    </xdr:from>
    <xdr:to>
      <xdr:col>41</xdr:col>
      <xdr:colOff>50800</xdr:colOff>
      <xdr:row>37</xdr:row>
      <xdr:rowOff>31106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56911"/>
          <a:ext cx="889000" cy="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165888</xdr:rowOff>
    </xdr:from>
    <xdr:to>
      <xdr:col>55</xdr:col>
      <xdr:colOff>50800</xdr:colOff>
      <xdr:row>36</xdr:row>
      <xdr:rowOff>96038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144315</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4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126633</xdr:rowOff>
    </xdr:from>
    <xdr:to>
      <xdr:col>50</xdr:col>
      <xdr:colOff>165100</xdr:colOff>
      <xdr:row>34</xdr:row>
      <xdr:rowOff>56783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7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47910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7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132558</xdr:rowOff>
    </xdr:from>
    <xdr:to>
      <xdr:col>46</xdr:col>
      <xdr:colOff>38100</xdr:colOff>
      <xdr:row>37</xdr:row>
      <xdr:rowOff>62708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53835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39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133911</xdr:rowOff>
    </xdr:from>
    <xdr:to>
      <xdr:col>41</xdr:col>
      <xdr:colOff>101600</xdr:colOff>
      <xdr:row>37</xdr:row>
      <xdr:rowOff>64061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55188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9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151756</xdr:rowOff>
    </xdr:from>
    <xdr:to>
      <xdr:col>36</xdr:col>
      <xdr:colOff>165100</xdr:colOff>
      <xdr:row>37</xdr:row>
      <xdr:rowOff>81906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2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73033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6914</xdr:rowOff>
    </xdr:from>
    <xdr:to>
      <xdr:col>55</xdr:col>
      <xdr:colOff>0</xdr:colOff>
      <xdr:row>57</xdr:row>
      <xdr:rowOff>78873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79564"/>
          <a:ext cx="838200" cy="7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62147</xdr:rowOff>
    </xdr:from>
    <xdr:to>
      <xdr:col>50</xdr:col>
      <xdr:colOff>114300</xdr:colOff>
      <xdr:row>57</xdr:row>
      <xdr:rowOff>78873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34797"/>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62147</xdr:rowOff>
    </xdr:from>
    <xdr:to>
      <xdr:col>45</xdr:col>
      <xdr:colOff>177800</xdr:colOff>
      <xdr:row>58</xdr:row>
      <xdr:rowOff>81769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34797"/>
          <a:ext cx="889000" cy="19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79898</xdr:rowOff>
    </xdr:from>
    <xdr:to>
      <xdr:col>41</xdr:col>
      <xdr:colOff>50800</xdr:colOff>
      <xdr:row>58</xdr:row>
      <xdr:rowOff>81769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23998"/>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127564</xdr:rowOff>
    </xdr:from>
    <xdr:to>
      <xdr:col>55</xdr:col>
      <xdr:colOff>50800</xdr:colOff>
      <xdr:row>57</xdr:row>
      <xdr:rowOff>57714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150441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8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28073</xdr:rowOff>
    </xdr:from>
    <xdr:to>
      <xdr:col>50</xdr:col>
      <xdr:colOff>165100</xdr:colOff>
      <xdr:row>57</xdr:row>
      <xdr:rowOff>129673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120800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11347</xdr:rowOff>
    </xdr:from>
    <xdr:to>
      <xdr:col>46</xdr:col>
      <xdr:colOff>38100</xdr:colOff>
      <xdr:row>57</xdr:row>
      <xdr:rowOff>112947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104074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30969</xdr:rowOff>
    </xdr:from>
    <xdr:to>
      <xdr:col>41</xdr:col>
      <xdr:colOff>101600</xdr:colOff>
      <xdr:row>58</xdr:row>
      <xdr:rowOff>132569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123696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6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29098</xdr:rowOff>
    </xdr:from>
    <xdr:to>
      <xdr:col>36</xdr:col>
      <xdr:colOff>165100</xdr:colOff>
      <xdr:row>58</xdr:row>
      <xdr:rowOff>130698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121825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153964</xdr:rowOff>
    </xdr:from>
    <xdr:to>
      <xdr:col>55</xdr:col>
      <xdr:colOff>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55614"/>
          <a:ext cx="838200" cy="15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153964</xdr:rowOff>
    </xdr:from>
    <xdr:to>
      <xdr:col>50</xdr:col>
      <xdr:colOff>114300</xdr:colOff>
      <xdr:row>78</xdr:row>
      <xdr:rowOff>109556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55614"/>
          <a:ext cx="889000" cy="12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109556</xdr:rowOff>
    </xdr:from>
    <xdr:to>
      <xdr:col>45</xdr:col>
      <xdr:colOff>177800</xdr:colOff>
      <xdr:row>78</xdr:row>
      <xdr:rowOff>118582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82656"/>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96096</xdr:rowOff>
    </xdr:from>
    <xdr:to>
      <xdr:col>41</xdr:col>
      <xdr:colOff>50800</xdr:colOff>
      <xdr:row>78</xdr:row>
      <xdr:rowOff>118582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469196"/>
          <a:ext cx="889000" cy="2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103164</xdr:rowOff>
    </xdr:from>
    <xdr:to>
      <xdr:col>50</xdr:col>
      <xdr:colOff>165100</xdr:colOff>
      <xdr:row>78</xdr:row>
      <xdr:rowOff>33314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24441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58756</xdr:rowOff>
    </xdr:from>
    <xdr:to>
      <xdr:col>46</xdr:col>
      <xdr:colOff>38100</xdr:colOff>
      <xdr:row>78</xdr:row>
      <xdr:rowOff>160356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151483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67782</xdr:rowOff>
    </xdr:from>
    <xdr:to>
      <xdr:col>41</xdr:col>
      <xdr:colOff>101600</xdr:colOff>
      <xdr:row>78</xdr:row>
      <xdr:rowOff>169382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160509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45296</xdr:rowOff>
    </xdr:from>
    <xdr:to>
      <xdr:col>36</xdr:col>
      <xdr:colOff>165100</xdr:colOff>
      <xdr:row>78</xdr:row>
      <xdr:rowOff>146896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138023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1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41120</xdr:rowOff>
    </xdr:from>
    <xdr:to>
      <xdr:col>55</xdr:col>
      <xdr:colOff>0</xdr:colOff>
      <xdr:row>97</xdr:row>
      <xdr:rowOff>101775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328870"/>
          <a:ext cx="838200" cy="4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21315</xdr:rowOff>
    </xdr:from>
    <xdr:to>
      <xdr:col>50</xdr:col>
      <xdr:colOff>114300</xdr:colOff>
      <xdr:row>97</xdr:row>
      <xdr:rowOff>101775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51965"/>
          <a:ext cx="889000" cy="8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21315</xdr:rowOff>
    </xdr:from>
    <xdr:to>
      <xdr:col>45</xdr:col>
      <xdr:colOff>177800</xdr:colOff>
      <xdr:row>98</xdr:row>
      <xdr:rowOff>25355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51965"/>
          <a:ext cx="889000" cy="17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25355</xdr:rowOff>
    </xdr:from>
    <xdr:to>
      <xdr:col>41</xdr:col>
      <xdr:colOff>50800</xdr:colOff>
      <xdr:row>98</xdr:row>
      <xdr:rowOff>72918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27455"/>
          <a:ext cx="889000" cy="4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161770</xdr:rowOff>
    </xdr:from>
    <xdr:to>
      <xdr:col>55</xdr:col>
      <xdr:colOff>50800</xdr:colOff>
      <xdr:row>95</xdr:row>
      <xdr:rowOff>91920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13197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12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50975</xdr:rowOff>
    </xdr:from>
    <xdr:to>
      <xdr:col>50</xdr:col>
      <xdr:colOff>165100</xdr:colOff>
      <xdr:row>97</xdr:row>
      <xdr:rowOff>152575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143702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141965</xdr:rowOff>
    </xdr:from>
    <xdr:to>
      <xdr:col>46</xdr:col>
      <xdr:colOff>38100</xdr:colOff>
      <xdr:row>97</xdr:row>
      <xdr:rowOff>72115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63242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146005</xdr:rowOff>
    </xdr:from>
    <xdr:to>
      <xdr:col>41</xdr:col>
      <xdr:colOff>101600</xdr:colOff>
      <xdr:row>98</xdr:row>
      <xdr:rowOff>76155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67282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22118</xdr:rowOff>
    </xdr:from>
    <xdr:to>
      <xdr:col>36</xdr:col>
      <xdr:colOff>165100</xdr:colOff>
      <xdr:row>98</xdr:row>
      <xdr:rowOff>123718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114845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126651</xdr:rowOff>
    </xdr:from>
    <xdr:to>
      <xdr:col>85</xdr:col>
      <xdr:colOff>127000</xdr:colOff>
      <xdr:row>38</xdr:row>
      <xdr:rowOff>169418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470301"/>
          <a:ext cx="838200" cy="2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11854</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26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86055</xdr:rowOff>
    </xdr:from>
    <xdr:to>
      <xdr:col>81</xdr:col>
      <xdr:colOff>50800</xdr:colOff>
      <xdr:row>38</xdr:row>
      <xdr:rowOff>169418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01155"/>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86055</xdr:rowOff>
    </xdr:from>
    <xdr:to>
      <xdr:col>76</xdr:col>
      <xdr:colOff>114300</xdr:colOff>
      <xdr:row>38</xdr:row>
      <xdr:rowOff>152806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01155"/>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152806</xdr:rowOff>
    </xdr:from>
    <xdr:to>
      <xdr:col>71</xdr:col>
      <xdr:colOff>177800</xdr:colOff>
      <xdr:row>39</xdr:row>
      <xdr:rowOff>9131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667906"/>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57040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7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75851</xdr:rowOff>
    </xdr:from>
    <xdr:to>
      <xdr:col>85</xdr:col>
      <xdr:colOff>177800</xdr:colOff>
      <xdr:row>38</xdr:row>
      <xdr:rowOff>6001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98728</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27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118618</xdr:rowOff>
    </xdr:from>
    <xdr:to>
      <xdr:col>81</xdr:col>
      <xdr:colOff>101600</xdr:colOff>
      <xdr:row>39</xdr:row>
      <xdr:rowOff>48768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39895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7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35255</xdr:rowOff>
    </xdr:from>
    <xdr:to>
      <xdr:col>76</xdr:col>
      <xdr:colOff>165100</xdr:colOff>
      <xdr:row>38</xdr:row>
      <xdr:rowOff>136855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153382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2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102006</xdr:rowOff>
    </xdr:from>
    <xdr:to>
      <xdr:col>72</xdr:col>
      <xdr:colOff>38100</xdr:colOff>
      <xdr:row>39</xdr:row>
      <xdr:rowOff>32156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7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129781</xdr:rowOff>
    </xdr:from>
    <xdr:to>
      <xdr:col>67</xdr:col>
      <xdr:colOff>101600</xdr:colOff>
      <xdr:row>39</xdr:row>
      <xdr:rowOff>59931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76458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2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111765</xdr:rowOff>
    </xdr:from>
    <xdr:to>
      <xdr:col>85</xdr:col>
      <xdr:colOff>127000</xdr:colOff>
      <xdr:row>76</xdr:row>
      <xdr:rowOff>122637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41965"/>
          <a:ext cx="8382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114737</xdr:rowOff>
    </xdr:from>
    <xdr:to>
      <xdr:col>81</xdr:col>
      <xdr:colOff>50800</xdr:colOff>
      <xdr:row>76</xdr:row>
      <xdr:rowOff>122637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144937"/>
          <a:ext cx="8890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111866</xdr:rowOff>
    </xdr:from>
    <xdr:to>
      <xdr:col>76</xdr:col>
      <xdr:colOff>114300</xdr:colOff>
      <xdr:row>76</xdr:row>
      <xdr:rowOff>114737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142066"/>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100792</xdr:rowOff>
    </xdr:from>
    <xdr:to>
      <xdr:col>71</xdr:col>
      <xdr:colOff>177800</xdr:colOff>
      <xdr:row>76</xdr:row>
      <xdr:rowOff>111866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130992"/>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60965</xdr:rowOff>
    </xdr:from>
    <xdr:to>
      <xdr:col>85</xdr:col>
      <xdr:colOff>177800</xdr:colOff>
      <xdr:row>76</xdr:row>
      <xdr:rowOff>162565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39392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6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71837</xdr:rowOff>
    </xdr:from>
    <xdr:to>
      <xdr:col>81</xdr:col>
      <xdr:colOff>101600</xdr:colOff>
      <xdr:row>77</xdr:row>
      <xdr:rowOff>1987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164564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9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63937</xdr:rowOff>
    </xdr:from>
    <xdr:to>
      <xdr:col>76</xdr:col>
      <xdr:colOff>165100</xdr:colOff>
      <xdr:row>76</xdr:row>
      <xdr:rowOff>165537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156664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8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61066</xdr:rowOff>
    </xdr:from>
    <xdr:to>
      <xdr:col>72</xdr:col>
      <xdr:colOff>38100</xdr:colOff>
      <xdr:row>76</xdr:row>
      <xdr:rowOff>162666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09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153793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8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49992</xdr:rowOff>
    </xdr:from>
    <xdr:to>
      <xdr:col>67</xdr:col>
      <xdr:colOff>101600</xdr:colOff>
      <xdr:row>76</xdr:row>
      <xdr:rowOff>151592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142719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7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157127</xdr:rowOff>
    </xdr:from>
    <xdr:to>
      <xdr:col>85</xdr:col>
      <xdr:colOff>127000</xdr:colOff>
      <xdr:row>99</xdr:row>
      <xdr:rowOff>36671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59227"/>
          <a:ext cx="838200" cy="5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36671</xdr:rowOff>
    </xdr:from>
    <xdr:to>
      <xdr:col>81</xdr:col>
      <xdr:colOff>50800</xdr:colOff>
      <xdr:row>99</xdr:row>
      <xdr:rowOff>39939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7010221"/>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39939</xdr:rowOff>
    </xdr:from>
    <xdr:to>
      <xdr:col>76</xdr:col>
      <xdr:colOff>114300</xdr:colOff>
      <xdr:row>99</xdr:row>
      <xdr:rowOff>41859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701348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169297</xdr:rowOff>
    </xdr:from>
    <xdr:to>
      <xdr:col>71</xdr:col>
      <xdr:colOff>177800</xdr:colOff>
      <xdr:row>99</xdr:row>
      <xdr:rowOff>41859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71397"/>
          <a:ext cx="889000" cy="4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106327</xdr:rowOff>
    </xdr:from>
    <xdr:to>
      <xdr:col>85</xdr:col>
      <xdr:colOff>177800</xdr:colOff>
      <xdr:row>99</xdr:row>
      <xdr:rowOff>36477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21254</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157321</xdr:rowOff>
    </xdr:from>
    <xdr:to>
      <xdr:col>81</xdr:col>
      <xdr:colOff>101600</xdr:colOff>
      <xdr:row>99</xdr:row>
      <xdr:rowOff>87471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5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78598</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05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160589</xdr:rowOff>
    </xdr:from>
    <xdr:to>
      <xdr:col>76</xdr:col>
      <xdr:colOff>165100</xdr:colOff>
      <xdr:row>99</xdr:row>
      <xdr:rowOff>90739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81866</xdr:rowOff>
    </xdr:from>
    <xdr:ext cx="378565"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3017" y="17055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162509</xdr:rowOff>
    </xdr:from>
    <xdr:to>
      <xdr:col>72</xdr:col>
      <xdr:colOff>38100</xdr:colOff>
      <xdr:row>99</xdr:row>
      <xdr:rowOff>92659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83786</xdr:rowOff>
    </xdr:from>
    <xdr:ext cx="378565"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4017" y="17057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118497</xdr:rowOff>
    </xdr:from>
    <xdr:to>
      <xdr:col>67</xdr:col>
      <xdr:colOff>101600</xdr:colOff>
      <xdr:row>99</xdr:row>
      <xdr:rowOff>48647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2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39774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1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4049</xdr:rowOff>
    </xdr:from>
    <xdr:to>
      <xdr:col>116</xdr:col>
      <xdr:colOff>63500</xdr:colOff>
      <xdr:row>35</xdr:row>
      <xdr:rowOff>69748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004799"/>
          <a:ext cx="838200" cy="6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149806</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93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4049</xdr:rowOff>
    </xdr:from>
    <xdr:to>
      <xdr:col>111</xdr:col>
      <xdr:colOff>177800</xdr:colOff>
      <xdr:row>35</xdr:row>
      <xdr:rowOff>103856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004799"/>
          <a:ext cx="889000" cy="9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83329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103856</xdr:rowOff>
    </xdr:from>
    <xdr:to>
      <xdr:col>107</xdr:col>
      <xdr:colOff>50800</xdr:colOff>
      <xdr:row>35</xdr:row>
      <xdr:rowOff>130419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104606"/>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77019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5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130419</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131169"/>
          <a:ext cx="889000" cy="5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53931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5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18948</xdr:rowOff>
    </xdr:from>
    <xdr:to>
      <xdr:col>116</xdr:col>
      <xdr:colOff>114300</xdr:colOff>
      <xdr:row>35</xdr:row>
      <xdr:rowOff>120548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0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41825</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8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124699</xdr:rowOff>
    </xdr:from>
    <xdr:to>
      <xdr:col>112</xdr:col>
      <xdr:colOff>38100</xdr:colOff>
      <xdr:row>35</xdr:row>
      <xdr:rowOff>54849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9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71376</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7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53056</xdr:rowOff>
    </xdr:from>
    <xdr:to>
      <xdr:col>107</xdr:col>
      <xdr:colOff>101600</xdr:colOff>
      <xdr:row>35</xdr:row>
      <xdr:rowOff>154656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05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171183</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582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79619</xdr:rowOff>
    </xdr:from>
    <xdr:to>
      <xdr:col>102</xdr:col>
      <xdr:colOff>165100</xdr:colOff>
      <xdr:row>36</xdr:row>
      <xdr:rowOff>9769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0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26296</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58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149758</xdr:rowOff>
    </xdr:from>
    <xdr:to>
      <xdr:col>116</xdr:col>
      <xdr:colOff>63500</xdr:colOff>
      <xdr:row>58</xdr:row>
      <xdr:rowOff>151587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9385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151587</xdr:rowOff>
    </xdr:from>
    <xdr:to>
      <xdr:col>111</xdr:col>
      <xdr:colOff>177800</xdr:colOff>
      <xdr:row>58</xdr:row>
      <xdr:rowOff>152371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95687"/>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152371</xdr:rowOff>
    </xdr:from>
    <xdr:to>
      <xdr:col>107</xdr:col>
      <xdr:colOff>50800</xdr:colOff>
      <xdr:row>58</xdr:row>
      <xdr:rowOff>154101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96471"/>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1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154069</xdr:rowOff>
    </xdr:from>
    <xdr:to>
      <xdr:col>102</xdr:col>
      <xdr:colOff>114300</xdr:colOff>
      <xdr:row>58</xdr:row>
      <xdr:rowOff>154101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9816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70528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71931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98958</xdr:rowOff>
    </xdr:from>
    <xdr:to>
      <xdr:col>116</xdr:col>
      <xdr:colOff>114300</xdr:colOff>
      <xdr:row>59</xdr:row>
      <xdr:rowOff>29108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58335</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100787</xdr:rowOff>
    </xdr:from>
    <xdr:to>
      <xdr:col>112</xdr:col>
      <xdr:colOff>38100</xdr:colOff>
      <xdr:row>59</xdr:row>
      <xdr:rowOff>30937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47464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2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101571</xdr:rowOff>
    </xdr:from>
    <xdr:to>
      <xdr:col>107</xdr:col>
      <xdr:colOff>101600</xdr:colOff>
      <xdr:row>59</xdr:row>
      <xdr:rowOff>31721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48248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2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103301</xdr:rowOff>
    </xdr:from>
    <xdr:to>
      <xdr:col>102</xdr:col>
      <xdr:colOff>165100</xdr:colOff>
      <xdr:row>59</xdr:row>
      <xdr:rowOff>33451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49978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103269</xdr:rowOff>
    </xdr:from>
    <xdr:to>
      <xdr:col>98</xdr:col>
      <xdr:colOff>38100</xdr:colOff>
      <xdr:row>59</xdr:row>
      <xdr:rowOff>33419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49946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43024</xdr:rowOff>
    </xdr:from>
    <xdr:to>
      <xdr:col>116</xdr:col>
      <xdr:colOff>63500</xdr:colOff>
      <xdr:row>76</xdr:row>
      <xdr:rowOff>58384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73224"/>
          <a:ext cx="8382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58384</xdr:rowOff>
    </xdr:from>
    <xdr:to>
      <xdr:col>111</xdr:col>
      <xdr:colOff>177800</xdr:colOff>
      <xdr:row>76</xdr:row>
      <xdr:rowOff>75104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88584"/>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75104</xdr:rowOff>
    </xdr:from>
    <xdr:to>
      <xdr:col>107</xdr:col>
      <xdr:colOff>50800</xdr:colOff>
      <xdr:row>76</xdr:row>
      <xdr:rowOff>103364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05304"/>
          <a:ext cx="8890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147451</xdr:rowOff>
    </xdr:from>
    <xdr:to>
      <xdr:col>102</xdr:col>
      <xdr:colOff>114300</xdr:colOff>
      <xdr:row>76</xdr:row>
      <xdr:rowOff>103364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34751"/>
          <a:ext cx="8890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163674</xdr:rowOff>
    </xdr:from>
    <xdr:to>
      <xdr:col>116</xdr:col>
      <xdr:colOff>114300</xdr:colOff>
      <xdr:row>76</xdr:row>
      <xdr:rowOff>93824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142101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0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7584</xdr:rowOff>
    </xdr:from>
    <xdr:to>
      <xdr:col>112</xdr:col>
      <xdr:colOff>38100</xdr:colOff>
      <xdr:row>76</xdr:row>
      <xdr:rowOff>109184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100311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24304</xdr:rowOff>
    </xdr:from>
    <xdr:to>
      <xdr:col>107</xdr:col>
      <xdr:colOff>101600</xdr:colOff>
      <xdr:row>76</xdr:row>
      <xdr:rowOff>125904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117031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52564</xdr:rowOff>
    </xdr:from>
    <xdr:to>
      <xdr:col>102</xdr:col>
      <xdr:colOff>165100</xdr:colOff>
      <xdr:row>76</xdr:row>
      <xdr:rowOff>154164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145291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96651</xdr:rowOff>
    </xdr:from>
    <xdr:to>
      <xdr:col>98</xdr:col>
      <xdr:colOff>38100</xdr:colOff>
      <xdr:row>75</xdr:row>
      <xdr:rowOff>26801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43328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62,706</a:t>
          </a:r>
          <a:r>
            <a:rPr kumimoji="1" lang="ja-JP" altLang="en-US" sz="1300">
              <a:latin typeface="ＭＳ Ｐゴシック" panose="020B0600070205080204" pitchFamily="50" charset="-128"/>
              <a:ea typeface="ＭＳ Ｐゴシック" panose="020B0600070205080204" pitchFamily="50" charset="-128"/>
            </a:rPr>
            <a:t>円で類似団体平均と比較しても</a:t>
          </a:r>
          <a:r>
            <a:rPr kumimoji="1" lang="en-US" altLang="ja-JP" sz="1300">
              <a:latin typeface="ＭＳ Ｐゴシック" panose="020B0600070205080204" pitchFamily="50" charset="-128"/>
              <a:ea typeface="ＭＳ Ｐゴシック" panose="020B0600070205080204" pitchFamily="50" charset="-128"/>
            </a:rPr>
            <a:t>44,221</a:t>
          </a:r>
          <a:r>
            <a:rPr kumimoji="1" lang="ja-JP" altLang="en-US" sz="1300">
              <a:latin typeface="ＭＳ Ｐゴシック" panose="020B0600070205080204" pitchFamily="50" charset="-128"/>
              <a:ea typeface="ＭＳ Ｐゴシック" panose="020B0600070205080204" pitchFamily="50" charset="-128"/>
            </a:rPr>
            <a:t>円低く、</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からほぼ横ばいで低い水準で推移している。物件費も同様であり、今後も同水準で推移するよう財政運営に努める。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138,872</a:t>
          </a:r>
          <a:r>
            <a:rPr kumimoji="1" lang="ja-JP" altLang="en-US" sz="1300">
              <a:latin typeface="ＭＳ Ｐゴシック" panose="020B0600070205080204" pitchFamily="50" charset="-128"/>
              <a:ea typeface="ＭＳ Ｐゴシック" panose="020B0600070205080204" pitchFamily="50" charset="-128"/>
            </a:rPr>
            <a:t>円で類似団体平均と比較しても</a:t>
          </a:r>
          <a:r>
            <a:rPr kumimoji="1" lang="en-US" altLang="ja-JP" sz="1300">
              <a:latin typeface="ＭＳ Ｐゴシック" panose="020B0600070205080204" pitchFamily="50" charset="-128"/>
              <a:ea typeface="ＭＳ Ｐゴシック" panose="020B0600070205080204" pitchFamily="50" charset="-128"/>
            </a:rPr>
            <a:t>41,034</a:t>
          </a:r>
          <a:r>
            <a:rPr kumimoji="1" lang="ja-JP" altLang="en-US" sz="1300">
              <a:latin typeface="ＭＳ Ｐゴシック" panose="020B0600070205080204" pitchFamily="50" charset="-128"/>
              <a:ea typeface="ＭＳ Ｐゴシック" panose="020B0600070205080204" pitchFamily="50" charset="-128"/>
            </a:rPr>
            <a:t>円高く、高い水準で推移している。障がい者福祉サービス事業費、福祉医療費などが主な要因である。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年度に新型コロナウイルス感染症対策事業の影響により一時的に高い水準となったが、令和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年度はコロナ禍前の水準に戻りつつある。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90,437</a:t>
          </a:r>
          <a:r>
            <a:rPr kumimoji="1" lang="ja-JP" altLang="en-US" sz="1300">
              <a:latin typeface="ＭＳ Ｐゴシック" panose="020B0600070205080204" pitchFamily="50" charset="-128"/>
              <a:ea typeface="ＭＳ Ｐゴシック" panose="020B0600070205080204" pitchFamily="50" charset="-128"/>
            </a:rPr>
            <a:t>円で類似団体平均と比較しても</a:t>
          </a:r>
          <a:r>
            <a:rPr kumimoji="1" lang="en-US" altLang="ja-JP" sz="1300">
              <a:latin typeface="ＭＳ Ｐゴシック" panose="020B0600070205080204" pitchFamily="50" charset="-128"/>
              <a:ea typeface="ＭＳ Ｐゴシック" panose="020B0600070205080204" pitchFamily="50" charset="-128"/>
            </a:rPr>
            <a:t>35,993</a:t>
          </a:r>
          <a:r>
            <a:rPr kumimoji="1" lang="ja-JP" altLang="en-US" sz="1300">
              <a:latin typeface="ＭＳ Ｐゴシック" panose="020B0600070205080204" pitchFamily="50" charset="-128"/>
              <a:ea typeface="ＭＳ Ｐゴシック" panose="020B0600070205080204" pitchFamily="50" charset="-128"/>
            </a:rPr>
            <a:t>円高く、一時的に高い水準となったが、これは新庁舎建設事業の影響である。また、災害復旧費についても一時的に高い水準となったが、これは令和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月豪雨に伴う災害復旧工事が影響している。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その他積立金については、類似団体平均と比較しても非常に低い水準であり、令和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年度以降は可能な範囲で原則積み立てる方針で健全な財政運営に努める。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13,570
13,490
37.25
8,270,922
7,959,021
260,700
4,081,417
6,203,925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89865</xdr:rowOff>
    </xdr:from>
    <xdr:to>
      <xdr:col>24</xdr:col>
      <xdr:colOff>63500</xdr:colOff>
      <xdr:row>35</xdr:row>
      <xdr:rowOff>128041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0615"/>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128041</xdr:rowOff>
    </xdr:from>
    <xdr:to>
      <xdr:col>19</xdr:col>
      <xdr:colOff>177800</xdr:colOff>
      <xdr:row>35</xdr:row>
      <xdr:rowOff>160045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2879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160045</xdr:rowOff>
    </xdr:from>
    <xdr:to>
      <xdr:col>15</xdr:col>
      <xdr:colOff>50800</xdr:colOff>
      <xdr:row>35</xdr:row>
      <xdr:rowOff>163017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079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131699</xdr:rowOff>
    </xdr:from>
    <xdr:to>
      <xdr:col>10</xdr:col>
      <xdr:colOff>114300</xdr:colOff>
      <xdr:row>35</xdr:row>
      <xdr:rowOff>163017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244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39065</xdr:rowOff>
    </xdr:from>
    <xdr:to>
      <xdr:col>24</xdr:col>
      <xdr:colOff>114300</xdr:colOff>
      <xdr:row>35</xdr:row>
      <xdr:rowOff>140665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17492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77241</xdr:rowOff>
    </xdr:from>
    <xdr:to>
      <xdr:col>20</xdr:col>
      <xdr:colOff>38100</xdr:colOff>
      <xdr:row>36</xdr:row>
      <xdr:rowOff>7391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169968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7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109245</xdr:rowOff>
    </xdr:from>
    <xdr:to>
      <xdr:col>15</xdr:col>
      <xdr:colOff>101600</xdr:colOff>
      <xdr:row>36</xdr:row>
      <xdr:rowOff>39395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30522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112217</xdr:rowOff>
    </xdr:from>
    <xdr:to>
      <xdr:col>10</xdr:col>
      <xdr:colOff>165100</xdr:colOff>
      <xdr:row>36</xdr:row>
      <xdr:rowOff>42367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33494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80899</xdr:rowOff>
    </xdr:from>
    <xdr:to>
      <xdr:col>6</xdr:col>
      <xdr:colOff>38100</xdr:colOff>
      <xdr:row>36</xdr:row>
      <xdr:rowOff>11049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40953</xdr:rowOff>
    </xdr:from>
    <xdr:to>
      <xdr:col>24</xdr:col>
      <xdr:colOff>63500</xdr:colOff>
      <xdr:row>56</xdr:row>
      <xdr:rowOff>92254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70703"/>
          <a:ext cx="838200" cy="2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40953</xdr:rowOff>
    </xdr:from>
    <xdr:to>
      <xdr:col>19</xdr:col>
      <xdr:colOff>177800</xdr:colOff>
      <xdr:row>57</xdr:row>
      <xdr:rowOff>165864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70703"/>
          <a:ext cx="889000" cy="46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165864</xdr:rowOff>
    </xdr:from>
    <xdr:to>
      <xdr:col>15</xdr:col>
      <xdr:colOff>50800</xdr:colOff>
      <xdr:row>58</xdr:row>
      <xdr:rowOff>51898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38514"/>
          <a:ext cx="889000" cy="5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41909</xdr:rowOff>
    </xdr:from>
    <xdr:to>
      <xdr:col>10</xdr:col>
      <xdr:colOff>114300</xdr:colOff>
      <xdr:row>58</xdr:row>
      <xdr:rowOff>51898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6009"/>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41454</xdr:rowOff>
    </xdr:from>
    <xdr:to>
      <xdr:col>24</xdr:col>
      <xdr:colOff>114300</xdr:colOff>
      <xdr:row>56</xdr:row>
      <xdr:rowOff>143054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19881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161603</xdr:rowOff>
    </xdr:from>
    <xdr:to>
      <xdr:col>20</xdr:col>
      <xdr:colOff>38100</xdr:colOff>
      <xdr:row>55</xdr:row>
      <xdr:rowOff>91753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1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82880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1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115064</xdr:rowOff>
    </xdr:from>
    <xdr:to>
      <xdr:col>15</xdr:col>
      <xdr:colOff>101600</xdr:colOff>
      <xdr:row>58</xdr:row>
      <xdr:rowOff>45214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36341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8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1098</xdr:rowOff>
    </xdr:from>
    <xdr:to>
      <xdr:col>10</xdr:col>
      <xdr:colOff>165100</xdr:colOff>
      <xdr:row>58</xdr:row>
      <xdr:rowOff>102698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93825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3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162559</xdr:rowOff>
    </xdr:from>
    <xdr:to>
      <xdr:col>6</xdr:col>
      <xdr:colOff>38100</xdr:colOff>
      <xdr:row>58</xdr:row>
      <xdr:rowOff>92709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83836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2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133645</xdr:rowOff>
    </xdr:from>
    <xdr:to>
      <xdr:col>24</xdr:col>
      <xdr:colOff>63500</xdr:colOff>
      <xdr:row>77</xdr:row>
      <xdr:rowOff>13284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2395"/>
          <a:ext cx="838200" cy="2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13284</xdr:rowOff>
    </xdr:from>
    <xdr:to>
      <xdr:col>19</xdr:col>
      <xdr:colOff>177800</xdr:colOff>
      <xdr:row>77</xdr:row>
      <xdr:rowOff>45817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4934"/>
          <a:ext cx="889000" cy="3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45817</xdr:rowOff>
    </xdr:from>
    <xdr:to>
      <xdr:col>15</xdr:col>
      <xdr:colOff>50800</xdr:colOff>
      <xdr:row>77</xdr:row>
      <xdr:rowOff>123064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47467"/>
          <a:ext cx="889000" cy="7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69101</xdr:rowOff>
    </xdr:from>
    <xdr:to>
      <xdr:col>10</xdr:col>
      <xdr:colOff>114300</xdr:colOff>
      <xdr:row>77</xdr:row>
      <xdr:rowOff>123064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70751"/>
          <a:ext cx="8890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82845</xdr:rowOff>
    </xdr:from>
    <xdr:to>
      <xdr:col>24</xdr:col>
      <xdr:colOff>114300</xdr:colOff>
      <xdr:row>76</xdr:row>
      <xdr:rowOff>12995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105722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133934</xdr:rowOff>
    </xdr:from>
    <xdr:to>
      <xdr:col>20</xdr:col>
      <xdr:colOff>38100</xdr:colOff>
      <xdr:row>77</xdr:row>
      <xdr:rowOff>64084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80611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3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166467</xdr:rowOff>
    </xdr:from>
    <xdr:to>
      <xdr:col>15</xdr:col>
      <xdr:colOff>101600</xdr:colOff>
      <xdr:row>77</xdr:row>
      <xdr:rowOff>96617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113144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7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72264</xdr:rowOff>
    </xdr:from>
    <xdr:to>
      <xdr:col>10</xdr:col>
      <xdr:colOff>165100</xdr:colOff>
      <xdr:row>78</xdr:row>
      <xdr:rowOff>2414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164991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6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18301</xdr:rowOff>
    </xdr:from>
    <xdr:to>
      <xdr:col>6</xdr:col>
      <xdr:colOff>38100</xdr:colOff>
      <xdr:row>77</xdr:row>
      <xdr:rowOff>119901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136428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100358</xdr:rowOff>
    </xdr:from>
    <xdr:to>
      <xdr:col>24</xdr:col>
      <xdr:colOff>63500</xdr:colOff>
      <xdr:row>97</xdr:row>
      <xdr:rowOff>15918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59558"/>
          <a:ext cx="838200" cy="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15918</xdr:rowOff>
    </xdr:from>
    <xdr:to>
      <xdr:col>19</xdr:col>
      <xdr:colOff>177800</xdr:colOff>
      <xdr:row>97</xdr:row>
      <xdr:rowOff>41574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6568"/>
          <a:ext cx="889000" cy="2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29304</xdr:rowOff>
    </xdr:from>
    <xdr:to>
      <xdr:col>15</xdr:col>
      <xdr:colOff>50800</xdr:colOff>
      <xdr:row>97</xdr:row>
      <xdr:rowOff>41574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59954"/>
          <a:ext cx="889000" cy="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26915</xdr:rowOff>
    </xdr:from>
    <xdr:to>
      <xdr:col>10</xdr:col>
      <xdr:colOff>114300</xdr:colOff>
      <xdr:row>97</xdr:row>
      <xdr:rowOff>29304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57565"/>
          <a:ext cx="8890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49558</xdr:rowOff>
    </xdr:from>
    <xdr:to>
      <xdr:col>24</xdr:col>
      <xdr:colOff>114300</xdr:colOff>
      <xdr:row>96</xdr:row>
      <xdr:rowOff>151158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135935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136568</xdr:rowOff>
    </xdr:from>
    <xdr:to>
      <xdr:col>20</xdr:col>
      <xdr:colOff>38100</xdr:colOff>
      <xdr:row>97</xdr:row>
      <xdr:rowOff>66718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57845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162224</xdr:rowOff>
    </xdr:from>
    <xdr:to>
      <xdr:col>15</xdr:col>
      <xdr:colOff>101600</xdr:colOff>
      <xdr:row>97</xdr:row>
      <xdr:rowOff>92374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83501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149954</xdr:rowOff>
    </xdr:from>
    <xdr:to>
      <xdr:col>10</xdr:col>
      <xdr:colOff>165100</xdr:colOff>
      <xdr:row>97</xdr:row>
      <xdr:rowOff>80104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71231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147565</xdr:rowOff>
    </xdr:from>
    <xdr:to>
      <xdr:col>6</xdr:col>
      <xdr:colOff>38100</xdr:colOff>
      <xdr:row>97</xdr:row>
      <xdr:rowOff>77715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68842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34163</xdr:rowOff>
    </xdr:from>
    <xdr:to>
      <xdr:col>55</xdr:col>
      <xdr:colOff>0</xdr:colOff>
      <xdr:row>39</xdr:row>
      <xdr:rowOff>34417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720713"/>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33655</xdr:rowOff>
    </xdr:from>
    <xdr:to>
      <xdr:col>50</xdr:col>
      <xdr:colOff>114300</xdr:colOff>
      <xdr:row>39</xdr:row>
      <xdr:rowOff>34417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2020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33655</xdr:rowOff>
    </xdr:from>
    <xdr:to>
      <xdr:col>45</xdr:col>
      <xdr:colOff>177800</xdr:colOff>
      <xdr:row>39</xdr:row>
      <xdr:rowOff>33909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20205"/>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33909</xdr:rowOff>
    </xdr:from>
    <xdr:to>
      <xdr:col>41</xdr:col>
      <xdr:colOff>50800</xdr:colOff>
      <xdr:row>39</xdr:row>
      <xdr:rowOff>35814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2045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154813</xdr:rowOff>
    </xdr:from>
    <xdr:to>
      <xdr:col>55</xdr:col>
      <xdr:colOff>50800</xdr:colOff>
      <xdr:row>39</xdr:row>
      <xdr:rowOff>84963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69740</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155067</xdr:rowOff>
    </xdr:from>
    <xdr:to>
      <xdr:col>50</xdr:col>
      <xdr:colOff>165100</xdr:colOff>
      <xdr:row>39</xdr:row>
      <xdr:rowOff>85217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76344</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7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154305</xdr:rowOff>
    </xdr:from>
    <xdr:to>
      <xdr:col>46</xdr:col>
      <xdr:colOff>38100</xdr:colOff>
      <xdr:row>39</xdr:row>
      <xdr:rowOff>84455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6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75582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62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154559</xdr:rowOff>
    </xdr:from>
    <xdr:to>
      <xdr:col>41</xdr:col>
      <xdr:colOff>101600</xdr:colOff>
      <xdr:row>39</xdr:row>
      <xdr:rowOff>84709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75836</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62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156464</xdr:rowOff>
    </xdr:from>
    <xdr:to>
      <xdr:col>36</xdr:col>
      <xdr:colOff>165100</xdr:colOff>
      <xdr:row>39</xdr:row>
      <xdr:rowOff>86614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77741</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64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80935</xdr:rowOff>
    </xdr:from>
    <xdr:to>
      <xdr:col>55</xdr:col>
      <xdr:colOff>0</xdr:colOff>
      <xdr:row>58</xdr:row>
      <xdr:rowOff>86406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25035"/>
          <a:ext cx="8382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37127</xdr:rowOff>
    </xdr:from>
    <xdr:to>
      <xdr:col>50</xdr:col>
      <xdr:colOff>114300</xdr:colOff>
      <xdr:row>58</xdr:row>
      <xdr:rowOff>86406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81227"/>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37127</xdr:rowOff>
    </xdr:from>
    <xdr:to>
      <xdr:col>45</xdr:col>
      <xdr:colOff>177800</xdr:colOff>
      <xdr:row>58</xdr:row>
      <xdr:rowOff>69794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81227"/>
          <a:ext cx="889000" cy="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49692</xdr:rowOff>
    </xdr:from>
    <xdr:to>
      <xdr:col>41</xdr:col>
      <xdr:colOff>50800</xdr:colOff>
      <xdr:row>58</xdr:row>
      <xdr:rowOff>69794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93792"/>
          <a:ext cx="889000" cy="2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30135</xdr:rowOff>
    </xdr:from>
    <xdr:to>
      <xdr:col>55</xdr:col>
      <xdr:colOff>50800</xdr:colOff>
      <xdr:row>58</xdr:row>
      <xdr:rowOff>131735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116512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8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35606</xdr:rowOff>
    </xdr:from>
    <xdr:to>
      <xdr:col>50</xdr:col>
      <xdr:colOff>165100</xdr:colOff>
      <xdr:row>58</xdr:row>
      <xdr:rowOff>137206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128333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157777</xdr:rowOff>
    </xdr:from>
    <xdr:to>
      <xdr:col>46</xdr:col>
      <xdr:colOff>38100</xdr:colOff>
      <xdr:row>58</xdr:row>
      <xdr:rowOff>87927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79054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18994</xdr:rowOff>
    </xdr:from>
    <xdr:to>
      <xdr:col>41</xdr:col>
      <xdr:colOff>101600</xdr:colOff>
      <xdr:row>58</xdr:row>
      <xdr:rowOff>120594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111721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170342</xdr:rowOff>
    </xdr:from>
    <xdr:to>
      <xdr:col>36</xdr:col>
      <xdr:colOff>165100</xdr:colOff>
      <xdr:row>58</xdr:row>
      <xdr:rowOff>100492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91619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112083</xdr:rowOff>
    </xdr:from>
    <xdr:to>
      <xdr:col>55</xdr:col>
      <xdr:colOff>0</xdr:colOff>
      <xdr:row>77</xdr:row>
      <xdr:rowOff>130959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13733"/>
          <a:ext cx="8382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130959</xdr:rowOff>
    </xdr:from>
    <xdr:to>
      <xdr:col>50</xdr:col>
      <xdr:colOff>114300</xdr:colOff>
      <xdr:row>78</xdr:row>
      <xdr:rowOff>125820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32609"/>
          <a:ext cx="889000" cy="16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125820</xdr:rowOff>
    </xdr:from>
    <xdr:to>
      <xdr:col>45</xdr:col>
      <xdr:colOff>177800</xdr:colOff>
      <xdr:row>78</xdr:row>
      <xdr:rowOff>139646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98920"/>
          <a:ext cx="889000" cy="1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78772</xdr:rowOff>
    </xdr:from>
    <xdr:to>
      <xdr:col>41</xdr:col>
      <xdr:colOff>50800</xdr:colOff>
      <xdr:row>78</xdr:row>
      <xdr:rowOff>139646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51872"/>
          <a:ext cx="889000" cy="6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61283</xdr:rowOff>
    </xdr:from>
    <xdr:to>
      <xdr:col>55</xdr:col>
      <xdr:colOff>50800</xdr:colOff>
      <xdr:row>77</xdr:row>
      <xdr:rowOff>162883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84160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80159</xdr:rowOff>
    </xdr:from>
    <xdr:to>
      <xdr:col>50</xdr:col>
      <xdr:colOff>165100</xdr:colOff>
      <xdr:row>78</xdr:row>
      <xdr:rowOff>10309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7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75020</xdr:rowOff>
    </xdr:from>
    <xdr:to>
      <xdr:col>46</xdr:col>
      <xdr:colOff>38100</xdr:colOff>
      <xdr:row>79</xdr:row>
      <xdr:rowOff>5170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167747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88846</xdr:rowOff>
    </xdr:from>
    <xdr:to>
      <xdr:col>41</xdr:col>
      <xdr:colOff>101600</xdr:colOff>
      <xdr:row>79</xdr:row>
      <xdr:rowOff>18996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27972</xdr:rowOff>
    </xdr:from>
    <xdr:to>
      <xdr:col>36</xdr:col>
      <xdr:colOff>165100</xdr:colOff>
      <xdr:row>78</xdr:row>
      <xdr:rowOff>129572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146099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115872</xdr:rowOff>
    </xdr:from>
    <xdr:to>
      <xdr:col>55</xdr:col>
      <xdr:colOff>0</xdr:colOff>
      <xdr:row>96</xdr:row>
      <xdr:rowOff>158972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75072"/>
          <a:ext cx="838200" cy="4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154871</xdr:rowOff>
    </xdr:from>
    <xdr:to>
      <xdr:col>50</xdr:col>
      <xdr:colOff>114300</xdr:colOff>
      <xdr:row>96</xdr:row>
      <xdr:rowOff>158972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14071"/>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154871</xdr:rowOff>
    </xdr:from>
    <xdr:to>
      <xdr:col>45</xdr:col>
      <xdr:colOff>177800</xdr:colOff>
      <xdr:row>96</xdr:row>
      <xdr:rowOff>164106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14071"/>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164106</xdr:rowOff>
    </xdr:from>
    <xdr:to>
      <xdr:col>41</xdr:col>
      <xdr:colOff>50800</xdr:colOff>
      <xdr:row>97</xdr:row>
      <xdr:rowOff>22116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23306"/>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65072</xdr:rowOff>
    </xdr:from>
    <xdr:to>
      <xdr:col>55</xdr:col>
      <xdr:colOff>50800</xdr:colOff>
      <xdr:row>96</xdr:row>
      <xdr:rowOff>166672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43499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108172</xdr:rowOff>
    </xdr:from>
    <xdr:to>
      <xdr:col>50</xdr:col>
      <xdr:colOff>165100</xdr:colOff>
      <xdr:row>97</xdr:row>
      <xdr:rowOff>38322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29449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104071</xdr:rowOff>
    </xdr:from>
    <xdr:to>
      <xdr:col>46</xdr:col>
      <xdr:colOff>38100</xdr:colOff>
      <xdr:row>97</xdr:row>
      <xdr:rowOff>34221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113306</xdr:rowOff>
    </xdr:from>
    <xdr:to>
      <xdr:col>41</xdr:col>
      <xdr:colOff>101600</xdr:colOff>
      <xdr:row>97</xdr:row>
      <xdr:rowOff>43456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34583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142766</xdr:rowOff>
    </xdr:from>
    <xdr:to>
      <xdr:col>36</xdr:col>
      <xdr:colOff>165100</xdr:colOff>
      <xdr:row>97</xdr:row>
      <xdr:rowOff>72916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64043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9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169842</xdr:rowOff>
    </xdr:from>
    <xdr:to>
      <xdr:col>85</xdr:col>
      <xdr:colOff>127000</xdr:colOff>
      <xdr:row>38</xdr:row>
      <xdr:rowOff>4156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13492"/>
          <a:ext cx="8382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169842</xdr:rowOff>
    </xdr:from>
    <xdr:to>
      <xdr:col>81</xdr:col>
      <xdr:colOff>50800</xdr:colOff>
      <xdr:row>38</xdr:row>
      <xdr:rowOff>4777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13492"/>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4777</xdr:rowOff>
    </xdr:from>
    <xdr:to>
      <xdr:col>76</xdr:col>
      <xdr:colOff>114300</xdr:colOff>
      <xdr:row>38</xdr:row>
      <xdr:rowOff>5936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19877"/>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5936</xdr:rowOff>
    </xdr:from>
    <xdr:to>
      <xdr:col>71</xdr:col>
      <xdr:colOff>177800</xdr:colOff>
      <xdr:row>38</xdr:row>
      <xdr:rowOff>30609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21036"/>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124806</xdr:rowOff>
    </xdr:from>
    <xdr:to>
      <xdr:col>85</xdr:col>
      <xdr:colOff>177800</xdr:colOff>
      <xdr:row>38</xdr:row>
      <xdr:rowOff>54956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39733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8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119043</xdr:rowOff>
    </xdr:from>
    <xdr:to>
      <xdr:col>81</xdr:col>
      <xdr:colOff>101600</xdr:colOff>
      <xdr:row>38</xdr:row>
      <xdr:rowOff>49192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62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40319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125427</xdr:rowOff>
    </xdr:from>
    <xdr:to>
      <xdr:col>76</xdr:col>
      <xdr:colOff>165100</xdr:colOff>
      <xdr:row>38</xdr:row>
      <xdr:rowOff>55576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69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46704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6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126586</xdr:rowOff>
    </xdr:from>
    <xdr:to>
      <xdr:col>72</xdr:col>
      <xdr:colOff>38100</xdr:colOff>
      <xdr:row>38</xdr:row>
      <xdr:rowOff>56736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7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47863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6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151259</xdr:rowOff>
    </xdr:from>
    <xdr:to>
      <xdr:col>67</xdr:col>
      <xdr:colOff>101600</xdr:colOff>
      <xdr:row>38</xdr:row>
      <xdr:rowOff>81409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72536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8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80849</xdr:rowOff>
    </xdr:from>
    <xdr:to>
      <xdr:col>85</xdr:col>
      <xdr:colOff>127000</xdr:colOff>
      <xdr:row>57</xdr:row>
      <xdr:rowOff>154385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53499"/>
          <a:ext cx="838200" cy="7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80849</xdr:rowOff>
    </xdr:from>
    <xdr:to>
      <xdr:col>81</xdr:col>
      <xdr:colOff>50800</xdr:colOff>
      <xdr:row>57</xdr:row>
      <xdr:rowOff>139274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53499"/>
          <a:ext cx="889000" cy="5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139274</xdr:rowOff>
    </xdr:from>
    <xdr:to>
      <xdr:col>76</xdr:col>
      <xdr:colOff>114300</xdr:colOff>
      <xdr:row>58</xdr:row>
      <xdr:rowOff>13737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1924"/>
          <a:ext cx="889000" cy="4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13737</xdr:rowOff>
    </xdr:from>
    <xdr:to>
      <xdr:col>71</xdr:col>
      <xdr:colOff>177800</xdr:colOff>
      <xdr:row>58</xdr:row>
      <xdr:rowOff>16059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57837"/>
          <a:ext cx="8890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103585</xdr:rowOff>
    </xdr:from>
    <xdr:to>
      <xdr:col>85</xdr:col>
      <xdr:colOff>177800</xdr:colOff>
      <xdr:row>58</xdr:row>
      <xdr:rowOff>33735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18512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30049</xdr:rowOff>
    </xdr:from>
    <xdr:to>
      <xdr:col>81</xdr:col>
      <xdr:colOff>101600</xdr:colOff>
      <xdr:row>57</xdr:row>
      <xdr:rowOff>131649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0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122776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88474</xdr:rowOff>
    </xdr:from>
    <xdr:to>
      <xdr:col>76</xdr:col>
      <xdr:colOff>165100</xdr:colOff>
      <xdr:row>58</xdr:row>
      <xdr:rowOff>18624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9751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134387</xdr:rowOff>
    </xdr:from>
    <xdr:to>
      <xdr:col>72</xdr:col>
      <xdr:colOff>38100</xdr:colOff>
      <xdr:row>58</xdr:row>
      <xdr:rowOff>64537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55664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136709</xdr:rowOff>
    </xdr:from>
    <xdr:to>
      <xdr:col>67</xdr:col>
      <xdr:colOff>101600</xdr:colOff>
      <xdr:row>58</xdr:row>
      <xdr:rowOff>66859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57986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126651</xdr:rowOff>
    </xdr:from>
    <xdr:to>
      <xdr:col>85</xdr:col>
      <xdr:colOff>127000</xdr:colOff>
      <xdr:row>78</xdr:row>
      <xdr:rowOff>169418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28301"/>
          <a:ext cx="838200" cy="2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11834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4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86055</xdr:rowOff>
    </xdr:from>
    <xdr:to>
      <xdr:col>81</xdr:col>
      <xdr:colOff>50800</xdr:colOff>
      <xdr:row>78</xdr:row>
      <xdr:rowOff>169418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59155"/>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86055</xdr:rowOff>
    </xdr:from>
    <xdr:to>
      <xdr:col>76</xdr:col>
      <xdr:colOff>114300</xdr:colOff>
      <xdr:row>78</xdr:row>
      <xdr:rowOff>152806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59155"/>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152806</xdr:rowOff>
    </xdr:from>
    <xdr:to>
      <xdr:col>71</xdr:col>
      <xdr:colOff>177800</xdr:colOff>
      <xdr:row>79</xdr:row>
      <xdr:rowOff>9131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25906"/>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57039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75851</xdr:rowOff>
    </xdr:from>
    <xdr:to>
      <xdr:col>85</xdr:col>
      <xdr:colOff>177800</xdr:colOff>
      <xdr:row>78</xdr:row>
      <xdr:rowOff>6001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98728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118618</xdr:rowOff>
    </xdr:from>
    <xdr:to>
      <xdr:col>81</xdr:col>
      <xdr:colOff>101600</xdr:colOff>
      <xdr:row>79</xdr:row>
      <xdr:rowOff>48768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39895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35255</xdr:rowOff>
    </xdr:from>
    <xdr:to>
      <xdr:col>76</xdr:col>
      <xdr:colOff>165100</xdr:colOff>
      <xdr:row>78</xdr:row>
      <xdr:rowOff>136855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153382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8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102006</xdr:rowOff>
    </xdr:from>
    <xdr:to>
      <xdr:col>72</xdr:col>
      <xdr:colOff>38100</xdr:colOff>
      <xdr:row>79</xdr:row>
      <xdr:rowOff>32156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129781</xdr:rowOff>
    </xdr:from>
    <xdr:to>
      <xdr:col>67</xdr:col>
      <xdr:colOff>101600</xdr:colOff>
      <xdr:row>79</xdr:row>
      <xdr:rowOff>59931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76458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7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111765</xdr:rowOff>
    </xdr:from>
    <xdr:to>
      <xdr:col>85</xdr:col>
      <xdr:colOff>127000</xdr:colOff>
      <xdr:row>96</xdr:row>
      <xdr:rowOff>122637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570965"/>
          <a:ext cx="8382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114737</xdr:rowOff>
    </xdr:from>
    <xdr:to>
      <xdr:col>81</xdr:col>
      <xdr:colOff>50800</xdr:colOff>
      <xdr:row>96</xdr:row>
      <xdr:rowOff>122637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573937"/>
          <a:ext cx="8890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111866</xdr:rowOff>
    </xdr:from>
    <xdr:to>
      <xdr:col>76</xdr:col>
      <xdr:colOff>114300</xdr:colOff>
      <xdr:row>96</xdr:row>
      <xdr:rowOff>114737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571066"/>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100792</xdr:rowOff>
    </xdr:from>
    <xdr:to>
      <xdr:col>71</xdr:col>
      <xdr:colOff>177800</xdr:colOff>
      <xdr:row>96</xdr:row>
      <xdr:rowOff>111866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559992"/>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60965</xdr:rowOff>
    </xdr:from>
    <xdr:to>
      <xdr:col>85</xdr:col>
      <xdr:colOff>177800</xdr:colOff>
      <xdr:row>96</xdr:row>
      <xdr:rowOff>162565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39392</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49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71837</xdr:rowOff>
    </xdr:from>
    <xdr:to>
      <xdr:col>81</xdr:col>
      <xdr:colOff>101600</xdr:colOff>
      <xdr:row>97</xdr:row>
      <xdr:rowOff>1987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164564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63937</xdr:rowOff>
    </xdr:from>
    <xdr:to>
      <xdr:col>76</xdr:col>
      <xdr:colOff>165100</xdr:colOff>
      <xdr:row>96</xdr:row>
      <xdr:rowOff>165537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156664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61066</xdr:rowOff>
    </xdr:from>
    <xdr:to>
      <xdr:col>72</xdr:col>
      <xdr:colOff>38100</xdr:colOff>
      <xdr:row>96</xdr:row>
      <xdr:rowOff>162666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2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153793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1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49992</xdr:rowOff>
    </xdr:from>
    <xdr:to>
      <xdr:col>67</xdr:col>
      <xdr:colOff>101600</xdr:colOff>
      <xdr:row>96</xdr:row>
      <xdr:rowOff>151592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0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107102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6450752"/>
          <a:ext cx="1269" cy="20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17619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041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53779</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622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107102</xdr:rowOff>
    </xdr:from>
    <xdr:to>
      <xdr:col>116</xdr:col>
      <xdr:colOff>152400</xdr:colOff>
      <xdr:row>37</xdr:row>
      <xdr:rowOff>107102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45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106519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501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83642</xdr:rowOff>
    </xdr:from>
    <xdr:to>
      <xdr:col>116</xdr:col>
      <xdr:colOff>114300</xdr:colOff>
      <xdr:row>39</xdr:row>
      <xdr:rowOff>13792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41768</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5528168"/>
          <a:ext cx="8890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86888</xdr:rowOff>
    </xdr:from>
    <xdr:to>
      <xdr:col>112</xdr:col>
      <xdr:colOff>38100</xdr:colOff>
      <xdr:row>39</xdr:row>
      <xdr:rowOff>17038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0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33565</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77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41768</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5528168"/>
          <a:ext cx="8890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59730</xdr:rowOff>
    </xdr:from>
    <xdr:to>
      <xdr:col>107</xdr:col>
      <xdr:colOff>101600</xdr:colOff>
      <xdr:row>38</xdr:row>
      <xdr:rowOff>161330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152457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667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87716</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02816"/>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84191</xdr:rowOff>
    </xdr:from>
    <xdr:to>
      <xdr:col>102</xdr:col>
      <xdr:colOff>165100</xdr:colOff>
      <xdr:row>39</xdr:row>
      <xdr:rowOff>14341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30868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82636</xdr:rowOff>
    </xdr:from>
    <xdr:to>
      <xdr:col>98</xdr:col>
      <xdr:colOff>38100</xdr:colOff>
      <xdr:row>39</xdr:row>
      <xdr:rowOff>12786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3913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62069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771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162418</xdr:rowOff>
    </xdr:from>
    <xdr:to>
      <xdr:col>107</xdr:col>
      <xdr:colOff>101600</xdr:colOff>
      <xdr:row>32</xdr:row>
      <xdr:rowOff>92568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54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109095</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67111" y="52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36916</xdr:rowOff>
    </xdr:from>
    <xdr:to>
      <xdr:col>98</xdr:col>
      <xdr:colOff>38100</xdr:colOff>
      <xdr:row>38</xdr:row>
      <xdr:rowOff>138516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5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155043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32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総務費については、新型コロナウイルス感染症対策事業及び新庁舎建設事業の影響により、例年と比較して大幅に上昇した。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同様に民生費及び衛生費についても、新型コロナウイルス感染症対策事業や新型コロナウイルスワクチン接種事業の影響により大幅に上昇した。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消防費については、火災や風水害などが少ないことから、低い水準で推移している。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災害復旧費については、一時的に高い水準となったが、これは令和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月豪雨に伴う災害復旧工事が影響している。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公債費については、近年の起債借入抑制の効果により低い水準を維持している。しかしながら、令和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年度に新庁舎建設事業に伴う多額の起債借入を行っているため、元金償還が始まる令和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年度以降は上昇すると見込んでいる。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財政調整基金残高は、適切な財源確保と歳出の精査により、取り崩しを回避しており、前年度とほぼ同額を維持している。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実質収支額は、前年度と比較し、令和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2.31</a:t>
          </a:r>
          <a:r>
            <a:rPr kumimoji="1" lang="ja-JP" altLang="en-US" sz="1400">
              <a:latin typeface="ＭＳ ゴシック" pitchFamily="49" charset="-128"/>
              <a:ea typeface="ＭＳ ゴシック" pitchFamily="49" charset="-128"/>
            </a:rPr>
            <a:t>ポイント増、令和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0.84</a:t>
          </a:r>
          <a:r>
            <a:rPr kumimoji="1" lang="ja-JP" altLang="en-US" sz="1400">
              <a:latin typeface="ＭＳ ゴシック" pitchFamily="49" charset="-128"/>
              <a:ea typeface="ＭＳ ゴシック" pitchFamily="49" charset="-128"/>
            </a:rPr>
            <a:t>ポイント増となっている。これは、新型コロナウイルス感染症対策地方創生臨時交付金関連事業が影響しており、一時的なものであると推測している。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今後も引き続き、行財政改革を推進し、健全な財政運営に努める。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年度から、下水道事業が特別会計から企業会計に移行しているが、独立採算の原則に立ち返った健全化対策が必要となるが、例年、基準外繰入金が生じている状況である。令和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年度には計画区域内の整備が完了予定であることから、経営計画の見直しを行い、使用料の改定などを検討する必要がある。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国民健康保険事業においては、都道府県統一国保への移行に伴う歳出額の圧縮効果により、法定外繰入金の対応が必要な状況からは脱している。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介護保険事業においては、安定した財政運営を維持しており、基金積立も一定額を確保できている状況である。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今後も繰出金の増加を招かないよう、歳出額の削減に取り組み、可能な限り財政調整基金をはじめとする各種基金の積立を行う。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8270922</v>
      </c>
      <c r="BO4" s="452"/>
      <c r="BP4" s="452"/>
      <c r="BQ4" s="452"/>
      <c r="BR4" s="452"/>
      <c r="BS4" s="452"/>
      <c r="BT4" s="452"/>
      <c r="BU4" s="453"/>
      <c r="BV4" s="451">
        <v>8404717</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6.4</v>
      </c>
      <c r="CU4" s="592"/>
      <c r="CV4" s="592"/>
      <c r="CW4" s="592"/>
      <c r="CX4" s="592"/>
      <c r="CY4" s="592"/>
      <c r="CZ4" s="592"/>
      <c r="DA4" s="593"/>
      <c r="DB4" s="591">
        <v>5.6</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7959021</v>
      </c>
      <c r="BO5" s="423"/>
      <c r="BP5" s="423"/>
      <c r="BQ5" s="423"/>
      <c r="BR5" s="423"/>
      <c r="BS5" s="423"/>
      <c r="BT5" s="423"/>
      <c r="BU5" s="424"/>
      <c r="BV5" s="422">
        <v>8151401</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80.2</v>
      </c>
      <c r="CU5" s="420"/>
      <c r="CV5" s="420"/>
      <c r="CW5" s="420"/>
      <c r="CX5" s="420"/>
      <c r="CY5" s="420"/>
      <c r="CZ5" s="420"/>
      <c r="DA5" s="421"/>
      <c r="DB5" s="419">
        <v>83</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311901</v>
      </c>
      <c r="BO6" s="423"/>
      <c r="BP6" s="423"/>
      <c r="BQ6" s="423"/>
      <c r="BR6" s="423"/>
      <c r="BS6" s="423"/>
      <c r="BT6" s="423"/>
      <c r="BU6" s="424"/>
      <c r="BV6" s="422">
        <v>253316</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83.9</v>
      </c>
      <c r="CU6" s="566"/>
      <c r="CV6" s="566"/>
      <c r="CW6" s="566"/>
      <c r="CX6" s="566"/>
      <c r="CY6" s="566"/>
      <c r="CZ6" s="566"/>
      <c r="DA6" s="567"/>
      <c r="DB6" s="565">
        <v>86.1</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51201</v>
      </c>
      <c r="BO7" s="423"/>
      <c r="BP7" s="423"/>
      <c r="BQ7" s="423"/>
      <c r="BR7" s="423"/>
      <c r="BS7" s="423"/>
      <c r="BT7" s="423"/>
      <c r="BU7" s="424"/>
      <c r="BV7" s="422">
        <v>41627</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4081417</v>
      </c>
      <c r="CU7" s="423"/>
      <c r="CV7" s="423"/>
      <c r="CW7" s="423"/>
      <c r="CX7" s="423"/>
      <c r="CY7" s="423"/>
      <c r="CZ7" s="423"/>
      <c r="DA7" s="424"/>
      <c r="DB7" s="422">
        <v>3813177</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93</v>
      </c>
      <c r="AV8" s="481"/>
      <c r="AW8" s="481"/>
      <c r="AX8" s="481"/>
      <c r="AY8" s="436" t="s">
        <v>109</v>
      </c>
      <c r="AZ8" s="437"/>
      <c r="BA8" s="437"/>
      <c r="BB8" s="437"/>
      <c r="BC8" s="437"/>
      <c r="BD8" s="437"/>
      <c r="BE8" s="437"/>
      <c r="BF8" s="437"/>
      <c r="BG8" s="437"/>
      <c r="BH8" s="437"/>
      <c r="BI8" s="437"/>
      <c r="BJ8" s="437"/>
      <c r="BK8" s="437"/>
      <c r="BL8" s="437"/>
      <c r="BM8" s="438"/>
      <c r="BN8" s="422">
        <v>260700</v>
      </c>
      <c r="BO8" s="423"/>
      <c r="BP8" s="423"/>
      <c r="BQ8" s="423"/>
      <c r="BR8" s="423"/>
      <c r="BS8" s="423"/>
      <c r="BT8" s="423"/>
      <c r="BU8" s="424"/>
      <c r="BV8" s="422">
        <v>211689</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0.38</v>
      </c>
      <c r="CU8" s="526"/>
      <c r="CV8" s="526"/>
      <c r="CW8" s="526"/>
      <c r="CX8" s="526"/>
      <c r="CY8" s="526"/>
      <c r="CZ8" s="526"/>
      <c r="DA8" s="527"/>
      <c r="DB8" s="525">
        <v>0.39</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13377</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115</v>
      </c>
      <c r="AV9" s="481"/>
      <c r="AW9" s="481"/>
      <c r="AX9" s="481"/>
      <c r="AY9" s="436" t="s">
        <v>116</v>
      </c>
      <c r="AZ9" s="437"/>
      <c r="BA9" s="437"/>
      <c r="BB9" s="437"/>
      <c r="BC9" s="437"/>
      <c r="BD9" s="437"/>
      <c r="BE9" s="437"/>
      <c r="BF9" s="437"/>
      <c r="BG9" s="437"/>
      <c r="BH9" s="437"/>
      <c r="BI9" s="437"/>
      <c r="BJ9" s="437"/>
      <c r="BK9" s="437"/>
      <c r="BL9" s="437"/>
      <c r="BM9" s="438"/>
      <c r="BN9" s="422">
        <v>49011</v>
      </c>
      <c r="BO9" s="423"/>
      <c r="BP9" s="423"/>
      <c r="BQ9" s="423"/>
      <c r="BR9" s="423"/>
      <c r="BS9" s="423"/>
      <c r="BT9" s="423"/>
      <c r="BU9" s="424"/>
      <c r="BV9" s="422">
        <v>93502</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10.3</v>
      </c>
      <c r="CU9" s="420"/>
      <c r="CV9" s="420"/>
      <c r="CW9" s="420"/>
      <c r="CX9" s="420"/>
      <c r="CY9" s="420"/>
      <c r="CZ9" s="420"/>
      <c r="DA9" s="421"/>
      <c r="DB9" s="419">
        <v>11.2</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118</v>
      </c>
      <c r="M10" s="379"/>
      <c r="N10" s="379"/>
      <c r="O10" s="379"/>
      <c r="P10" s="379"/>
      <c r="Q10" s="380"/>
      <c r="R10" s="375">
        <v>14067</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93</v>
      </c>
      <c r="AV10" s="481"/>
      <c r="AW10" s="481"/>
      <c r="AX10" s="481"/>
      <c r="AY10" s="436" t="s">
        <v>120</v>
      </c>
      <c r="AZ10" s="437"/>
      <c r="BA10" s="437"/>
      <c r="BB10" s="437"/>
      <c r="BC10" s="437"/>
      <c r="BD10" s="437"/>
      <c r="BE10" s="437"/>
      <c r="BF10" s="437"/>
      <c r="BG10" s="437"/>
      <c r="BH10" s="437"/>
      <c r="BI10" s="437"/>
      <c r="BJ10" s="437"/>
      <c r="BK10" s="437"/>
      <c r="BL10" s="437"/>
      <c r="BM10" s="438"/>
      <c r="BN10" s="422">
        <v>50247</v>
      </c>
      <c r="BO10" s="423"/>
      <c r="BP10" s="423"/>
      <c r="BQ10" s="423"/>
      <c r="BR10" s="423"/>
      <c r="BS10" s="423"/>
      <c r="BT10" s="423"/>
      <c r="BU10" s="424"/>
      <c r="BV10" s="422">
        <v>259</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93</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127</v>
      </c>
      <c r="DC11" s="526"/>
      <c r="DD11" s="526"/>
      <c r="DE11" s="526"/>
      <c r="DF11" s="526"/>
      <c r="DG11" s="526"/>
      <c r="DH11" s="526"/>
      <c r="DI11" s="527"/>
    </row>
    <row r="12" spans="1:119" ht="18.75" customHeight="1" x14ac:dyDescent="0.15">
      <c r="A12" s="178"/>
      <c r="B12" s="528" t="s">
        <v>128</v>
      </c>
      <c r="C12" s="529"/>
      <c r="D12" s="529"/>
      <c r="E12" s="529"/>
      <c r="F12" s="529"/>
      <c r="G12" s="529"/>
      <c r="H12" s="529"/>
      <c r="I12" s="529"/>
      <c r="J12" s="529"/>
      <c r="K12" s="530"/>
      <c r="L12" s="537" t="s">
        <v>129</v>
      </c>
      <c r="M12" s="538"/>
      <c r="N12" s="538"/>
      <c r="O12" s="538"/>
      <c r="P12" s="538"/>
      <c r="Q12" s="539"/>
      <c r="R12" s="540">
        <v>13570</v>
      </c>
      <c r="S12" s="541"/>
      <c r="T12" s="541"/>
      <c r="U12" s="541"/>
      <c r="V12" s="542"/>
      <c r="W12" s="543" t="s">
        <v>1</v>
      </c>
      <c r="X12" s="481"/>
      <c r="Y12" s="481"/>
      <c r="Z12" s="481"/>
      <c r="AA12" s="481"/>
      <c r="AB12" s="544"/>
      <c r="AC12" s="545" t="s">
        <v>130</v>
      </c>
      <c r="AD12" s="546"/>
      <c r="AE12" s="546"/>
      <c r="AF12" s="546"/>
      <c r="AG12" s="547"/>
      <c r="AH12" s="545" t="s">
        <v>131</v>
      </c>
      <c r="AI12" s="546"/>
      <c r="AJ12" s="546"/>
      <c r="AK12" s="546"/>
      <c r="AL12" s="548"/>
      <c r="AM12" s="479" t="s">
        <v>132</v>
      </c>
      <c r="AN12" s="379"/>
      <c r="AO12" s="379"/>
      <c r="AP12" s="379"/>
      <c r="AQ12" s="379"/>
      <c r="AR12" s="379"/>
      <c r="AS12" s="379"/>
      <c r="AT12" s="380"/>
      <c r="AU12" s="480" t="s">
        <v>105</v>
      </c>
      <c r="AV12" s="481"/>
      <c r="AW12" s="481"/>
      <c r="AX12" s="481"/>
      <c r="AY12" s="436" t="s">
        <v>133</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134</v>
      </c>
      <c r="CE12" s="382"/>
      <c r="CF12" s="382"/>
      <c r="CG12" s="382"/>
      <c r="CH12" s="382"/>
      <c r="CI12" s="382"/>
      <c r="CJ12" s="382"/>
      <c r="CK12" s="382"/>
      <c r="CL12" s="382"/>
      <c r="CM12" s="382"/>
      <c r="CN12" s="382"/>
      <c r="CO12" s="382"/>
      <c r="CP12" s="382"/>
      <c r="CQ12" s="382"/>
      <c r="CR12" s="382"/>
      <c r="CS12" s="463"/>
      <c r="CT12" s="525" t="s">
        <v>135</v>
      </c>
      <c r="CU12" s="526"/>
      <c r="CV12" s="526"/>
      <c r="CW12" s="526"/>
      <c r="CX12" s="526"/>
      <c r="CY12" s="526"/>
      <c r="CZ12" s="526"/>
      <c r="DA12" s="527"/>
      <c r="DB12" s="525" t="s">
        <v>127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136</v>
      </c>
      <c r="N13" s="507"/>
      <c r="O13" s="507"/>
      <c r="P13" s="507"/>
      <c r="Q13" s="508"/>
      <c r="R13" s="509">
        <v>13490</v>
      </c>
      <c r="S13" s="510"/>
      <c r="T13" s="510"/>
      <c r="U13" s="510"/>
      <c r="V13" s="511"/>
      <c r="W13" s="512" t="s">
        <v>137</v>
      </c>
      <c r="X13" s="408"/>
      <c r="Y13" s="408"/>
      <c r="Z13" s="408"/>
      <c r="AA13" s="408"/>
      <c r="AB13" s="409"/>
      <c r="AC13" s="375">
        <v>278</v>
      </c>
      <c r="AD13" s="376"/>
      <c r="AE13" s="376"/>
      <c r="AF13" s="376"/>
      <c r="AG13" s="377"/>
      <c r="AH13" s="375">
        <v>322</v>
      </c>
      <c r="AI13" s="376"/>
      <c r="AJ13" s="376"/>
      <c r="AK13" s="376"/>
      <c r="AL13" s="435"/>
      <c r="AM13" s="479" t="s">
        <v>138</v>
      </c>
      <c r="AN13" s="379"/>
      <c r="AO13" s="379"/>
      <c r="AP13" s="379"/>
      <c r="AQ13" s="379"/>
      <c r="AR13" s="379"/>
      <c r="AS13" s="379"/>
      <c r="AT13" s="380"/>
      <c r="AU13" s="480" t="s">
        <v>139</v>
      </c>
      <c r="AV13" s="481"/>
      <c r="AW13" s="481"/>
      <c r="AX13" s="481"/>
      <c r="AY13" s="436" t="s">
        <v>140</v>
      </c>
      <c r="AZ13" s="437"/>
      <c r="BA13" s="437"/>
      <c r="BB13" s="437"/>
      <c r="BC13" s="437"/>
      <c r="BD13" s="437"/>
      <c r="BE13" s="437"/>
      <c r="BF13" s="437"/>
      <c r="BG13" s="437"/>
      <c r="BH13" s="437"/>
      <c r="BI13" s="437"/>
      <c r="BJ13" s="437"/>
      <c r="BK13" s="437"/>
      <c r="BL13" s="437"/>
      <c r="BM13" s="438"/>
      <c r="BN13" s="422">
        <v>99258</v>
      </c>
      <c r="BO13" s="423"/>
      <c r="BP13" s="423"/>
      <c r="BQ13" s="423"/>
      <c r="BR13" s="423"/>
      <c r="BS13" s="423"/>
      <c r="BT13" s="423"/>
      <c r="BU13" s="424"/>
      <c r="BV13" s="422">
        <v>93761</v>
      </c>
      <c r="BW13" s="423"/>
      <c r="BX13" s="423"/>
      <c r="BY13" s="423"/>
      <c r="BZ13" s="423"/>
      <c r="CA13" s="423"/>
      <c r="CB13" s="423"/>
      <c r="CC13" s="424"/>
      <c r="CD13" s="462" t="s">
        <v>141</v>
      </c>
      <c r="CE13" s="382"/>
      <c r="CF13" s="382"/>
      <c r="CG13" s="382"/>
      <c r="CH13" s="382"/>
      <c r="CI13" s="382"/>
      <c r="CJ13" s="382"/>
      <c r="CK13" s="382"/>
      <c r="CL13" s="382"/>
      <c r="CM13" s="382"/>
      <c r="CN13" s="382"/>
      <c r="CO13" s="382"/>
      <c r="CP13" s="382"/>
      <c r="CQ13" s="382"/>
      <c r="CR13" s="382"/>
      <c r="CS13" s="463"/>
      <c r="CT13" s="419">
        <v>5.9</v>
      </c>
      <c r="CU13" s="420"/>
      <c r="CV13" s="420"/>
      <c r="CW13" s="420"/>
      <c r="CX13" s="420"/>
      <c r="CY13" s="420"/>
      <c r="CZ13" s="420"/>
      <c r="DA13" s="421"/>
      <c r="DB13" s="419">
        <v>6</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142</v>
      </c>
      <c r="M14" s="549"/>
      <c r="N14" s="549"/>
      <c r="O14" s="549"/>
      <c r="P14" s="549"/>
      <c r="Q14" s="550"/>
      <c r="R14" s="509">
        <v>13783</v>
      </c>
      <c r="S14" s="510"/>
      <c r="T14" s="510"/>
      <c r="U14" s="510"/>
      <c r="V14" s="511"/>
      <c r="W14" s="513"/>
      <c r="X14" s="411"/>
      <c r="Y14" s="411"/>
      <c r="Z14" s="411"/>
      <c r="AA14" s="411"/>
      <c r="AB14" s="412"/>
      <c r="AC14" s="502">
        <v>4.3</v>
      </c>
      <c r="AD14" s="503"/>
      <c r="AE14" s="503"/>
      <c r="AF14" s="503"/>
      <c r="AG14" s="504"/>
      <c r="AH14" s="502">
        <v>4.9000000000000004</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143</v>
      </c>
      <c r="CE14" s="460"/>
      <c r="CF14" s="460"/>
      <c r="CG14" s="460"/>
      <c r="CH14" s="460"/>
      <c r="CI14" s="460"/>
      <c r="CJ14" s="460"/>
      <c r="CK14" s="460"/>
      <c r="CL14" s="460"/>
      <c r="CM14" s="460"/>
      <c r="CN14" s="460"/>
      <c r="CO14" s="460"/>
      <c r="CP14" s="460"/>
      <c r="CQ14" s="460"/>
      <c r="CR14" s="460"/>
      <c r="CS14" s="461"/>
      <c r="CT14" s="519">
        <v>30.9</v>
      </c>
      <c r="CU14" s="520"/>
      <c r="CV14" s="520"/>
      <c r="CW14" s="520"/>
      <c r="CX14" s="520"/>
      <c r="CY14" s="520"/>
      <c r="CZ14" s="520"/>
      <c r="DA14" s="521"/>
      <c r="DB14" s="519">
        <v>20.9</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136</v>
      </c>
      <c r="N15" s="507"/>
      <c r="O15" s="507"/>
      <c r="P15" s="507"/>
      <c r="Q15" s="508"/>
      <c r="R15" s="509">
        <v>13698</v>
      </c>
      <c r="S15" s="510"/>
      <c r="T15" s="510"/>
      <c r="U15" s="510"/>
      <c r="V15" s="511"/>
      <c r="W15" s="512" t="s">
        <v>144</v>
      </c>
      <c r="X15" s="408"/>
      <c r="Y15" s="408"/>
      <c r="Z15" s="408"/>
      <c r="AA15" s="408"/>
      <c r="AB15" s="409"/>
      <c r="AC15" s="375">
        <v>1656</v>
      </c>
      <c r="AD15" s="376"/>
      <c r="AE15" s="376"/>
      <c r="AF15" s="376"/>
      <c r="AG15" s="377"/>
      <c r="AH15" s="375">
        <v>1782</v>
      </c>
      <c r="AI15" s="376"/>
      <c r="AJ15" s="376"/>
      <c r="AK15" s="376"/>
      <c r="AL15" s="435"/>
      <c r="AM15" s="479"/>
      <c r="AN15" s="379"/>
      <c r="AO15" s="379"/>
      <c r="AP15" s="379"/>
      <c r="AQ15" s="379"/>
      <c r="AR15" s="379"/>
      <c r="AS15" s="379"/>
      <c r="AT15" s="380"/>
      <c r="AU15" s="480"/>
      <c r="AV15" s="481"/>
      <c r="AW15" s="481"/>
      <c r="AX15" s="481"/>
      <c r="AY15" s="448" t="s">
        <v>145</v>
      </c>
      <c r="AZ15" s="449"/>
      <c r="BA15" s="449"/>
      <c r="BB15" s="449"/>
      <c r="BC15" s="449"/>
      <c r="BD15" s="449"/>
      <c r="BE15" s="449"/>
      <c r="BF15" s="449"/>
      <c r="BG15" s="449"/>
      <c r="BH15" s="449"/>
      <c r="BI15" s="449"/>
      <c r="BJ15" s="449"/>
      <c r="BK15" s="449"/>
      <c r="BL15" s="449"/>
      <c r="BM15" s="450"/>
      <c r="BN15" s="451">
        <v>1286157</v>
      </c>
      <c r="BO15" s="452"/>
      <c r="BP15" s="452"/>
      <c r="BQ15" s="452"/>
      <c r="BR15" s="452"/>
      <c r="BS15" s="452"/>
      <c r="BT15" s="452"/>
      <c r="BU15" s="453"/>
      <c r="BV15" s="451">
        <v>1327840</v>
      </c>
      <c r="BW15" s="452"/>
      <c r="BX15" s="452"/>
      <c r="BY15" s="452"/>
      <c r="BZ15" s="452"/>
      <c r="CA15" s="452"/>
      <c r="CB15" s="452"/>
      <c r="CC15" s="453"/>
      <c r="CD15" s="522" t="s">
        <v>146</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147</v>
      </c>
      <c r="M16" s="497"/>
      <c r="N16" s="497"/>
      <c r="O16" s="497"/>
      <c r="P16" s="497"/>
      <c r="Q16" s="498"/>
      <c r="R16" s="499" t="s">
        <v>148</v>
      </c>
      <c r="S16" s="500"/>
      <c r="T16" s="500"/>
      <c r="U16" s="500"/>
      <c r="V16" s="501"/>
      <c r="W16" s="513"/>
      <c r="X16" s="411"/>
      <c r="Y16" s="411"/>
      <c r="Z16" s="411"/>
      <c r="AA16" s="411"/>
      <c r="AB16" s="412"/>
      <c r="AC16" s="502">
        <v>25.9</v>
      </c>
      <c r="AD16" s="503"/>
      <c r="AE16" s="503"/>
      <c r="AF16" s="503"/>
      <c r="AG16" s="504"/>
      <c r="AH16" s="502">
        <v>27.2</v>
      </c>
      <c r="AI16" s="503"/>
      <c r="AJ16" s="503"/>
      <c r="AK16" s="503"/>
      <c r="AL16" s="505"/>
      <c r="AM16" s="479"/>
      <c r="AN16" s="379"/>
      <c r="AO16" s="379"/>
      <c r="AP16" s="379"/>
      <c r="AQ16" s="379"/>
      <c r="AR16" s="379"/>
      <c r="AS16" s="379"/>
      <c r="AT16" s="380"/>
      <c r="AU16" s="480"/>
      <c r="AV16" s="481"/>
      <c r="AW16" s="481"/>
      <c r="AX16" s="481"/>
      <c r="AY16" s="436" t="s">
        <v>149</v>
      </c>
      <c r="AZ16" s="437"/>
      <c r="BA16" s="437"/>
      <c r="BB16" s="437"/>
      <c r="BC16" s="437"/>
      <c r="BD16" s="437"/>
      <c r="BE16" s="437"/>
      <c r="BF16" s="437"/>
      <c r="BG16" s="437"/>
      <c r="BH16" s="437"/>
      <c r="BI16" s="437"/>
      <c r="BJ16" s="437"/>
      <c r="BK16" s="437"/>
      <c r="BL16" s="437"/>
      <c r="BM16" s="438"/>
      <c r="BN16" s="422">
        <v>3584084</v>
      </c>
      <c r="BO16" s="423"/>
      <c r="BP16" s="423"/>
      <c r="BQ16" s="423"/>
      <c r="BR16" s="423"/>
      <c r="BS16" s="423"/>
      <c r="BT16" s="423"/>
      <c r="BU16" s="424"/>
      <c r="BV16" s="422">
        <v>3346305</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150</v>
      </c>
      <c r="N17" s="516"/>
      <c r="O17" s="516"/>
      <c r="P17" s="516"/>
      <c r="Q17" s="517"/>
      <c r="R17" s="499" t="s">
        <v>151</v>
      </c>
      <c r="S17" s="500"/>
      <c r="T17" s="500"/>
      <c r="U17" s="500"/>
      <c r="V17" s="501"/>
      <c r="W17" s="512" t="s">
        <v>152</v>
      </c>
      <c r="X17" s="408"/>
      <c r="Y17" s="408"/>
      <c r="Z17" s="408"/>
      <c r="AA17" s="408"/>
      <c r="AB17" s="409"/>
      <c r="AC17" s="375">
        <v>4470</v>
      </c>
      <c r="AD17" s="376"/>
      <c r="AE17" s="376"/>
      <c r="AF17" s="376"/>
      <c r="AG17" s="377"/>
      <c r="AH17" s="375">
        <v>4457</v>
      </c>
      <c r="AI17" s="376"/>
      <c r="AJ17" s="376"/>
      <c r="AK17" s="376"/>
      <c r="AL17" s="435"/>
      <c r="AM17" s="479"/>
      <c r="AN17" s="379"/>
      <c r="AO17" s="379"/>
      <c r="AP17" s="379"/>
      <c r="AQ17" s="379"/>
      <c r="AR17" s="379"/>
      <c r="AS17" s="379"/>
      <c r="AT17" s="380"/>
      <c r="AU17" s="480"/>
      <c r="AV17" s="481"/>
      <c r="AW17" s="481"/>
      <c r="AX17" s="481"/>
      <c r="AY17" s="436" t="s">
        <v>153</v>
      </c>
      <c r="AZ17" s="437"/>
      <c r="BA17" s="437"/>
      <c r="BB17" s="437"/>
      <c r="BC17" s="437"/>
      <c r="BD17" s="437"/>
      <c r="BE17" s="437"/>
      <c r="BF17" s="437"/>
      <c r="BG17" s="437"/>
      <c r="BH17" s="437"/>
      <c r="BI17" s="437"/>
      <c r="BJ17" s="437"/>
      <c r="BK17" s="437"/>
      <c r="BL17" s="437"/>
      <c r="BM17" s="438"/>
      <c r="BN17" s="422">
        <v>1601762</v>
      </c>
      <c r="BO17" s="423"/>
      <c r="BP17" s="423"/>
      <c r="BQ17" s="423"/>
      <c r="BR17" s="423"/>
      <c r="BS17" s="423"/>
      <c r="BT17" s="423"/>
      <c r="BU17" s="424"/>
      <c r="BV17" s="422">
        <v>1660818</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154</v>
      </c>
      <c r="C18" s="473"/>
      <c r="D18" s="473"/>
      <c r="E18" s="474"/>
      <c r="F18" s="474"/>
      <c r="G18" s="474"/>
      <c r="H18" s="474"/>
      <c r="I18" s="474"/>
      <c r="J18" s="474"/>
      <c r="K18" s="474"/>
      <c r="L18" s="475">
        <v>37.25</v>
      </c>
      <c r="M18" s="475"/>
      <c r="N18" s="475"/>
      <c r="O18" s="475"/>
      <c r="P18" s="475"/>
      <c r="Q18" s="475"/>
      <c r="R18" s="476"/>
      <c r="S18" s="476"/>
      <c r="T18" s="476"/>
      <c r="U18" s="476"/>
      <c r="V18" s="477"/>
      <c r="W18" s="493"/>
      <c r="X18" s="494"/>
      <c r="Y18" s="494"/>
      <c r="Z18" s="494"/>
      <c r="AA18" s="494"/>
      <c r="AB18" s="518"/>
      <c r="AC18" s="392">
        <v>69.8</v>
      </c>
      <c r="AD18" s="393"/>
      <c r="AE18" s="393"/>
      <c r="AF18" s="393"/>
      <c r="AG18" s="478"/>
      <c r="AH18" s="392">
        <v>67.900000000000006</v>
      </c>
      <c r="AI18" s="393"/>
      <c r="AJ18" s="393"/>
      <c r="AK18" s="393"/>
      <c r="AL18" s="394"/>
      <c r="AM18" s="479"/>
      <c r="AN18" s="379"/>
      <c r="AO18" s="379"/>
      <c r="AP18" s="379"/>
      <c r="AQ18" s="379"/>
      <c r="AR18" s="379"/>
      <c r="AS18" s="379"/>
      <c r="AT18" s="380"/>
      <c r="AU18" s="480"/>
      <c r="AV18" s="481"/>
      <c r="AW18" s="481"/>
      <c r="AX18" s="481"/>
      <c r="AY18" s="436" t="s">
        <v>155</v>
      </c>
      <c r="AZ18" s="437"/>
      <c r="BA18" s="437"/>
      <c r="BB18" s="437"/>
      <c r="BC18" s="437"/>
      <c r="BD18" s="437"/>
      <c r="BE18" s="437"/>
      <c r="BF18" s="437"/>
      <c r="BG18" s="437"/>
      <c r="BH18" s="437"/>
      <c r="BI18" s="437"/>
      <c r="BJ18" s="437"/>
      <c r="BK18" s="437"/>
      <c r="BL18" s="437"/>
      <c r="BM18" s="438"/>
      <c r="BN18" s="422">
        <v>3347237</v>
      </c>
      <c r="BO18" s="423"/>
      <c r="BP18" s="423"/>
      <c r="BQ18" s="423"/>
      <c r="BR18" s="423"/>
      <c r="BS18" s="423"/>
      <c r="BT18" s="423"/>
      <c r="BU18" s="424"/>
      <c r="BV18" s="422">
        <v>3170125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156</v>
      </c>
      <c r="C19" s="473"/>
      <c r="D19" s="473"/>
      <c r="E19" s="474"/>
      <c r="F19" s="474"/>
      <c r="G19" s="474"/>
      <c r="H19" s="474"/>
      <c r="I19" s="474"/>
      <c r="J19" s="474"/>
      <c r="K19" s="474"/>
      <c r="L19" s="482">
        <v>359</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157</v>
      </c>
      <c r="AZ19" s="437"/>
      <c r="BA19" s="437"/>
      <c r="BB19" s="437"/>
      <c r="BC19" s="437"/>
      <c r="BD19" s="437"/>
      <c r="BE19" s="437"/>
      <c r="BF19" s="437"/>
      <c r="BG19" s="437"/>
      <c r="BH19" s="437"/>
      <c r="BI19" s="437"/>
      <c r="BJ19" s="437"/>
      <c r="BK19" s="437"/>
      <c r="BL19" s="437"/>
      <c r="BM19" s="438"/>
      <c r="BN19" s="422">
        <v>4591216</v>
      </c>
      <c r="BO19" s="423"/>
      <c r="BP19" s="423"/>
      <c r="BQ19" s="423"/>
      <c r="BR19" s="423"/>
      <c r="BS19" s="423"/>
      <c r="BT19" s="423"/>
      <c r="BU19" s="424"/>
      <c r="BV19" s="422">
        <v>4151445</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158</v>
      </c>
      <c r="C20" s="473"/>
      <c r="D20" s="473"/>
      <c r="E20" s="474"/>
      <c r="F20" s="474"/>
      <c r="G20" s="474"/>
      <c r="H20" s="474"/>
      <c r="I20" s="474"/>
      <c r="J20" s="474"/>
      <c r="K20" s="474"/>
      <c r="L20" s="482">
        <v>5195</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159</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160</v>
      </c>
      <c r="C22" s="399"/>
      <c r="D22" s="400"/>
      <c r="E22" s="407" t="s">
        <v>1</v>
      </c>
      <c r="F22" s="408"/>
      <c r="G22" s="408"/>
      <c r="H22" s="408"/>
      <c r="I22" s="408"/>
      <c r="J22" s="408"/>
      <c r="K22" s="409"/>
      <c r="L22" s="407" t="s">
        <v>161</v>
      </c>
      <c r="M22" s="408"/>
      <c r="N22" s="408"/>
      <c r="O22" s="408"/>
      <c r="P22" s="409"/>
      <c r="Q22" s="413" t="s">
        <v>162</v>
      </c>
      <c r="R22" s="414"/>
      <c r="S22" s="414"/>
      <c r="T22" s="414"/>
      <c r="U22" s="414"/>
      <c r="V22" s="415"/>
      <c r="W22" s="464" t="s">
        <v>163</v>
      </c>
      <c r="X22" s="399"/>
      <c r="Y22" s="400"/>
      <c r="Z22" s="407" t="s">
        <v>1</v>
      </c>
      <c r="AA22" s="408"/>
      <c r="AB22" s="408"/>
      <c r="AC22" s="408"/>
      <c r="AD22" s="408"/>
      <c r="AE22" s="408"/>
      <c r="AF22" s="408"/>
      <c r="AG22" s="409"/>
      <c r="AH22" s="425" t="s">
        <v>164</v>
      </c>
      <c r="AI22" s="408"/>
      <c r="AJ22" s="408"/>
      <c r="AK22" s="408"/>
      <c r="AL22" s="409"/>
      <c r="AM22" s="425" t="s">
        <v>165</v>
      </c>
      <c r="AN22" s="426"/>
      <c r="AO22" s="426"/>
      <c r="AP22" s="426"/>
      <c r="AQ22" s="426"/>
      <c r="AR22" s="427"/>
      <c r="AS22" s="413" t="s">
        <v>162</v>
      </c>
      <c r="AT22" s="414"/>
      <c r="AU22" s="414"/>
      <c r="AV22" s="414"/>
      <c r="AW22" s="414"/>
      <c r="AX22" s="431"/>
      <c r="AY22" s="448" t="s">
        <v>166</v>
      </c>
      <c r="AZ22" s="449"/>
      <c r="BA22" s="449"/>
      <c r="BB22" s="449"/>
      <c r="BC22" s="449"/>
      <c r="BD22" s="449"/>
      <c r="BE22" s="449"/>
      <c r="BF22" s="449"/>
      <c r="BG22" s="449"/>
      <c r="BH22" s="449"/>
      <c r="BI22" s="449"/>
      <c r="BJ22" s="449"/>
      <c r="BK22" s="449"/>
      <c r="BL22" s="449"/>
      <c r="BM22" s="450"/>
      <c r="BN22" s="451">
        <v>6203925</v>
      </c>
      <c r="BO22" s="452"/>
      <c r="BP22" s="452"/>
      <c r="BQ22" s="452"/>
      <c r="BR22" s="452"/>
      <c r="BS22" s="452"/>
      <c r="BT22" s="452"/>
      <c r="BU22" s="453"/>
      <c r="BV22" s="451">
        <v>5554308</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167</v>
      </c>
      <c r="AZ23" s="437"/>
      <c r="BA23" s="437"/>
      <c r="BB23" s="437"/>
      <c r="BC23" s="437"/>
      <c r="BD23" s="437"/>
      <c r="BE23" s="437"/>
      <c r="BF23" s="437"/>
      <c r="BG23" s="437"/>
      <c r="BH23" s="437"/>
      <c r="BI23" s="437"/>
      <c r="BJ23" s="437"/>
      <c r="BK23" s="437"/>
      <c r="BL23" s="437"/>
      <c r="BM23" s="438"/>
      <c r="BN23" s="422">
        <v>5147452</v>
      </c>
      <c r="BO23" s="423"/>
      <c r="BP23" s="423"/>
      <c r="BQ23" s="423"/>
      <c r="BR23" s="423"/>
      <c r="BS23" s="423"/>
      <c r="BT23" s="423"/>
      <c r="BU23" s="424"/>
      <c r="BV23" s="422">
        <v>4873350</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168</v>
      </c>
      <c r="F24" s="379"/>
      <c r="G24" s="379"/>
      <c r="H24" s="379"/>
      <c r="I24" s="379"/>
      <c r="J24" s="379"/>
      <c r="K24" s="380"/>
      <c r="L24" s="375">
        <v>1</v>
      </c>
      <c r="M24" s="376"/>
      <c r="N24" s="376"/>
      <c r="O24" s="376"/>
      <c r="P24" s="377"/>
      <c r="Q24" s="375">
        <v>7400</v>
      </c>
      <c r="R24" s="376"/>
      <c r="S24" s="376"/>
      <c r="T24" s="376"/>
      <c r="U24" s="376"/>
      <c r="V24" s="377"/>
      <c r="W24" s="465"/>
      <c r="X24" s="402"/>
      <c r="Y24" s="403"/>
      <c r="Z24" s="378" t="s">
        <v>169</v>
      </c>
      <c r="AA24" s="379"/>
      <c r="AB24" s="379"/>
      <c r="AC24" s="379"/>
      <c r="AD24" s="379"/>
      <c r="AE24" s="379"/>
      <c r="AF24" s="379"/>
      <c r="AG24" s="380"/>
      <c r="AH24" s="375">
        <v>90</v>
      </c>
      <c r="AI24" s="376"/>
      <c r="AJ24" s="376"/>
      <c r="AK24" s="376"/>
      <c r="AL24" s="377"/>
      <c r="AM24" s="375">
        <v>277920</v>
      </c>
      <c r="AN24" s="376"/>
      <c r="AO24" s="376"/>
      <c r="AP24" s="376"/>
      <c r="AQ24" s="376"/>
      <c r="AR24" s="377"/>
      <c r="AS24" s="375">
        <v>3088</v>
      </c>
      <c r="AT24" s="376"/>
      <c r="AU24" s="376"/>
      <c r="AV24" s="376"/>
      <c r="AW24" s="376"/>
      <c r="AX24" s="435"/>
      <c r="AY24" s="395" t="s">
        <v>170</v>
      </c>
      <c r="AZ24" s="396"/>
      <c r="BA24" s="396"/>
      <c r="BB24" s="396"/>
      <c r="BC24" s="396"/>
      <c r="BD24" s="396"/>
      <c r="BE24" s="396"/>
      <c r="BF24" s="396"/>
      <c r="BG24" s="396"/>
      <c r="BH24" s="396"/>
      <c r="BI24" s="396"/>
      <c r="BJ24" s="396"/>
      <c r="BK24" s="396"/>
      <c r="BL24" s="396"/>
      <c r="BM24" s="397"/>
      <c r="BN24" s="422">
        <v>3692221</v>
      </c>
      <c r="BO24" s="423"/>
      <c r="BP24" s="423"/>
      <c r="BQ24" s="423"/>
      <c r="BR24" s="423"/>
      <c r="BS24" s="423"/>
      <c r="BT24" s="423"/>
      <c r="BU24" s="424"/>
      <c r="BV24" s="422">
        <v>2988420</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171</v>
      </c>
      <c r="F25" s="379"/>
      <c r="G25" s="379"/>
      <c r="H25" s="379"/>
      <c r="I25" s="379"/>
      <c r="J25" s="379"/>
      <c r="K25" s="380"/>
      <c r="L25" s="375">
        <v>1</v>
      </c>
      <c r="M25" s="376"/>
      <c r="N25" s="376"/>
      <c r="O25" s="376"/>
      <c r="P25" s="377"/>
      <c r="Q25" s="375">
        <v>5900</v>
      </c>
      <c r="R25" s="376"/>
      <c r="S25" s="376"/>
      <c r="T25" s="376"/>
      <c r="U25" s="376"/>
      <c r="V25" s="377"/>
      <c r="W25" s="465"/>
      <c r="X25" s="402"/>
      <c r="Y25" s="403"/>
      <c r="Z25" s="378" t="s">
        <v>172</v>
      </c>
      <c r="AA25" s="379"/>
      <c r="AB25" s="379"/>
      <c r="AC25" s="379"/>
      <c r="AD25" s="379"/>
      <c r="AE25" s="379"/>
      <c r="AF25" s="379"/>
      <c r="AG25" s="380"/>
      <c r="AH25" s="375" t="s">
        <v>173</v>
      </c>
      <c r="AI25" s="376"/>
      <c r="AJ25" s="376"/>
      <c r="AK25" s="376"/>
      <c r="AL25" s="377"/>
      <c r="AM25" s="375" t="s">
        <v>135</v>
      </c>
      <c r="AN25" s="376"/>
      <c r="AO25" s="376"/>
      <c r="AP25" s="376"/>
      <c r="AQ25" s="376"/>
      <c r="AR25" s="377"/>
      <c r="AS25" s="375" t="s">
        <v>135</v>
      </c>
      <c r="AT25" s="376"/>
      <c r="AU25" s="376"/>
      <c r="AV25" s="376"/>
      <c r="AW25" s="376"/>
      <c r="AX25" s="435"/>
      <c r="AY25" s="448" t="s">
        <v>174</v>
      </c>
      <c r="AZ25" s="449"/>
      <c r="BA25" s="449"/>
      <c r="BB25" s="449"/>
      <c r="BC25" s="449"/>
      <c r="BD25" s="449"/>
      <c r="BE25" s="449"/>
      <c r="BF25" s="449"/>
      <c r="BG25" s="449"/>
      <c r="BH25" s="449"/>
      <c r="BI25" s="449"/>
      <c r="BJ25" s="449"/>
      <c r="BK25" s="449"/>
      <c r="BL25" s="449"/>
      <c r="BM25" s="450"/>
      <c r="BN25" s="451">
        <v>79849</v>
      </c>
      <c r="BO25" s="452"/>
      <c r="BP25" s="452"/>
      <c r="BQ25" s="452"/>
      <c r="BR25" s="452"/>
      <c r="BS25" s="452"/>
      <c r="BT25" s="452"/>
      <c r="BU25" s="453"/>
      <c r="BV25" s="451">
        <v>14535</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175</v>
      </c>
      <c r="F26" s="379"/>
      <c r="G26" s="379"/>
      <c r="H26" s="379"/>
      <c r="I26" s="379"/>
      <c r="J26" s="379"/>
      <c r="K26" s="380"/>
      <c r="L26" s="375">
        <v>1</v>
      </c>
      <c r="M26" s="376"/>
      <c r="N26" s="376"/>
      <c r="O26" s="376"/>
      <c r="P26" s="377"/>
      <c r="Q26" s="375">
        <v>5600</v>
      </c>
      <c r="R26" s="376"/>
      <c r="S26" s="376"/>
      <c r="T26" s="376"/>
      <c r="U26" s="376"/>
      <c r="V26" s="377"/>
      <c r="W26" s="465"/>
      <c r="X26" s="402"/>
      <c r="Y26" s="403"/>
      <c r="Z26" s="378" t="s">
        <v>176</v>
      </c>
      <c r="AA26" s="433"/>
      <c r="AB26" s="433"/>
      <c r="AC26" s="433"/>
      <c r="AD26" s="433"/>
      <c r="AE26" s="433"/>
      <c r="AF26" s="433"/>
      <c r="AG26" s="434"/>
      <c r="AH26" s="375" t="s">
        <v>173</v>
      </c>
      <c r="AI26" s="376"/>
      <c r="AJ26" s="376"/>
      <c r="AK26" s="376"/>
      <c r="AL26" s="377"/>
      <c r="AM26" s="375" t="s">
        <v>135</v>
      </c>
      <c r="AN26" s="376"/>
      <c r="AO26" s="376"/>
      <c r="AP26" s="376"/>
      <c r="AQ26" s="376"/>
      <c r="AR26" s="377"/>
      <c r="AS26" s="375" t="s">
        <v>135</v>
      </c>
      <c r="AT26" s="376"/>
      <c r="AU26" s="376"/>
      <c r="AV26" s="376"/>
      <c r="AW26" s="376"/>
      <c r="AX26" s="435"/>
      <c r="AY26" s="462" t="s">
        <v>177</v>
      </c>
      <c r="AZ26" s="382"/>
      <c r="BA26" s="382"/>
      <c r="BB26" s="382"/>
      <c r="BC26" s="382"/>
      <c r="BD26" s="382"/>
      <c r="BE26" s="382"/>
      <c r="BF26" s="382"/>
      <c r="BG26" s="382"/>
      <c r="BH26" s="382"/>
      <c r="BI26" s="382"/>
      <c r="BJ26" s="382"/>
      <c r="BK26" s="382"/>
      <c r="BL26" s="382"/>
      <c r="BM26" s="463"/>
      <c r="BN26" s="422" t="s">
        <v>178</v>
      </c>
      <c r="BO26" s="423"/>
      <c r="BP26" s="423"/>
      <c r="BQ26" s="423"/>
      <c r="BR26" s="423"/>
      <c r="BS26" s="423"/>
      <c r="BT26" s="423"/>
      <c r="BU26" s="424"/>
      <c r="BV26" s="422" t="s">
        <v>135</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179</v>
      </c>
      <c r="F27" s="379"/>
      <c r="G27" s="379"/>
      <c r="H27" s="379"/>
      <c r="I27" s="379"/>
      <c r="J27" s="379"/>
      <c r="K27" s="380"/>
      <c r="L27" s="375">
        <v>1</v>
      </c>
      <c r="M27" s="376"/>
      <c r="N27" s="376"/>
      <c r="O27" s="376"/>
      <c r="P27" s="377"/>
      <c r="Q27" s="375">
        <v>3050</v>
      </c>
      <c r="R27" s="376"/>
      <c r="S27" s="376"/>
      <c r="T27" s="376"/>
      <c r="U27" s="376"/>
      <c r="V27" s="377"/>
      <c r="W27" s="465"/>
      <c r="X27" s="402"/>
      <c r="Y27" s="403"/>
      <c r="Z27" s="378" t="s">
        <v>180</v>
      </c>
      <c r="AA27" s="379"/>
      <c r="AB27" s="379"/>
      <c r="AC27" s="379"/>
      <c r="AD27" s="379"/>
      <c r="AE27" s="379"/>
      <c r="AF27" s="379"/>
      <c r="AG27" s="380"/>
      <c r="AH27" s="375" t="s">
        <v>173</v>
      </c>
      <c r="AI27" s="376"/>
      <c r="AJ27" s="376"/>
      <c r="AK27" s="376"/>
      <c r="AL27" s="377"/>
      <c r="AM27" s="375" t="s">
        <v>135</v>
      </c>
      <c r="AN27" s="376"/>
      <c r="AO27" s="376"/>
      <c r="AP27" s="376"/>
      <c r="AQ27" s="376"/>
      <c r="AR27" s="377"/>
      <c r="AS27" s="375" t="s">
        <v>135</v>
      </c>
      <c r="AT27" s="376"/>
      <c r="AU27" s="376"/>
      <c r="AV27" s="376"/>
      <c r="AW27" s="376"/>
      <c r="AX27" s="435"/>
      <c r="AY27" s="459" t="s">
        <v>181</v>
      </c>
      <c r="AZ27" s="460"/>
      <c r="BA27" s="460"/>
      <c r="BB27" s="460"/>
      <c r="BC27" s="460"/>
      <c r="BD27" s="460"/>
      <c r="BE27" s="460"/>
      <c r="BF27" s="460"/>
      <c r="BG27" s="460"/>
      <c r="BH27" s="460"/>
      <c r="BI27" s="460"/>
      <c r="BJ27" s="460"/>
      <c r="BK27" s="460"/>
      <c r="BL27" s="460"/>
      <c r="BM27" s="461"/>
      <c r="BN27" s="456">
        <v>365145</v>
      </c>
      <c r="BO27" s="457"/>
      <c r="BP27" s="457"/>
      <c r="BQ27" s="457"/>
      <c r="BR27" s="457"/>
      <c r="BS27" s="457"/>
      <c r="BT27" s="457"/>
      <c r="BU27" s="458"/>
      <c r="BV27" s="456">
        <v>365081</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182</v>
      </c>
      <c r="F28" s="379"/>
      <c r="G28" s="379"/>
      <c r="H28" s="379"/>
      <c r="I28" s="379"/>
      <c r="J28" s="379"/>
      <c r="K28" s="380"/>
      <c r="L28" s="375">
        <v>1</v>
      </c>
      <c r="M28" s="376"/>
      <c r="N28" s="376"/>
      <c r="O28" s="376"/>
      <c r="P28" s="377"/>
      <c r="Q28" s="375">
        <v>2510</v>
      </c>
      <c r="R28" s="376"/>
      <c r="S28" s="376"/>
      <c r="T28" s="376"/>
      <c r="U28" s="376"/>
      <c r="V28" s="377"/>
      <c r="W28" s="465"/>
      <c r="X28" s="402"/>
      <c r="Y28" s="403"/>
      <c r="Z28" s="378" t="s">
        <v>183</v>
      </c>
      <c r="AA28" s="379"/>
      <c r="AB28" s="379"/>
      <c r="AC28" s="379"/>
      <c r="AD28" s="379"/>
      <c r="AE28" s="379"/>
      <c r="AF28" s="379"/>
      <c r="AG28" s="380"/>
      <c r="AH28" s="375" t="s">
        <v>173</v>
      </c>
      <c r="AI28" s="376"/>
      <c r="AJ28" s="376"/>
      <c r="AK28" s="376"/>
      <c r="AL28" s="377"/>
      <c r="AM28" s="375" t="s">
        <v>135</v>
      </c>
      <c r="AN28" s="376"/>
      <c r="AO28" s="376"/>
      <c r="AP28" s="376"/>
      <c r="AQ28" s="376"/>
      <c r="AR28" s="377"/>
      <c r="AS28" s="375" t="s">
        <v>127</v>
      </c>
      <c r="AT28" s="376"/>
      <c r="AU28" s="376"/>
      <c r="AV28" s="376"/>
      <c r="AW28" s="376"/>
      <c r="AX28" s="435"/>
      <c r="AY28" s="439" t="s">
        <v>184</v>
      </c>
      <c r="AZ28" s="440"/>
      <c r="BA28" s="440"/>
      <c r="BB28" s="441"/>
      <c r="BC28" s="448" t="s">
        <v>47</v>
      </c>
      <c r="BD28" s="449"/>
      <c r="BE28" s="449"/>
      <c r="BF28" s="449"/>
      <c r="BG28" s="449"/>
      <c r="BH28" s="449"/>
      <c r="BI28" s="449"/>
      <c r="BJ28" s="449"/>
      <c r="BK28" s="449"/>
      <c r="BL28" s="449"/>
      <c r="BM28" s="450"/>
      <c r="BN28" s="451">
        <v>442703</v>
      </c>
      <c r="BO28" s="452"/>
      <c r="BP28" s="452"/>
      <c r="BQ28" s="452"/>
      <c r="BR28" s="452"/>
      <c r="BS28" s="452"/>
      <c r="BT28" s="452"/>
      <c r="BU28" s="453"/>
      <c r="BV28" s="451">
        <v>392456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185</v>
      </c>
      <c r="F29" s="379"/>
      <c r="G29" s="379"/>
      <c r="H29" s="379"/>
      <c r="I29" s="379"/>
      <c r="J29" s="379"/>
      <c r="K29" s="380"/>
      <c r="L29" s="375">
        <v>12</v>
      </c>
      <c r="M29" s="376"/>
      <c r="N29" s="376"/>
      <c r="O29" s="376"/>
      <c r="P29" s="377"/>
      <c r="Q29" s="375">
        <v>2280</v>
      </c>
      <c r="R29" s="376"/>
      <c r="S29" s="376"/>
      <c r="T29" s="376"/>
      <c r="U29" s="376"/>
      <c r="V29" s="377"/>
      <c r="W29" s="466"/>
      <c r="X29" s="467"/>
      <c r="Y29" s="468"/>
      <c r="Z29" s="378" t="s">
        <v>186</v>
      </c>
      <c r="AA29" s="379"/>
      <c r="AB29" s="379"/>
      <c r="AC29" s="379"/>
      <c r="AD29" s="379"/>
      <c r="AE29" s="379"/>
      <c r="AF29" s="379"/>
      <c r="AG29" s="380"/>
      <c r="AH29" s="375">
        <v>90</v>
      </c>
      <c r="AI29" s="376"/>
      <c r="AJ29" s="376"/>
      <c r="AK29" s="376"/>
      <c r="AL29" s="377"/>
      <c r="AM29" s="375">
        <v>277920</v>
      </c>
      <c r="AN29" s="376"/>
      <c r="AO29" s="376"/>
      <c r="AP29" s="376"/>
      <c r="AQ29" s="376"/>
      <c r="AR29" s="377"/>
      <c r="AS29" s="375">
        <v>3088</v>
      </c>
      <c r="AT29" s="376"/>
      <c r="AU29" s="376"/>
      <c r="AV29" s="376"/>
      <c r="AW29" s="376"/>
      <c r="AX29" s="435"/>
      <c r="AY29" s="442"/>
      <c r="AZ29" s="443"/>
      <c r="BA29" s="443"/>
      <c r="BB29" s="444"/>
      <c r="BC29" s="436" t="s">
        <v>187</v>
      </c>
      <c r="BD29" s="437"/>
      <c r="BE29" s="437"/>
      <c r="BF29" s="437"/>
      <c r="BG29" s="437"/>
      <c r="BH29" s="437"/>
      <c r="BI29" s="437"/>
      <c r="BJ29" s="437"/>
      <c r="BK29" s="437"/>
      <c r="BL29" s="437"/>
      <c r="BM29" s="438"/>
      <c r="BN29" s="422">
        <v>411708</v>
      </c>
      <c r="BO29" s="423"/>
      <c r="BP29" s="423"/>
      <c r="BQ29" s="423"/>
      <c r="BR29" s="423"/>
      <c r="BS29" s="423"/>
      <c r="BT29" s="423"/>
      <c r="BU29" s="424"/>
      <c r="BV29" s="422">
        <v>360674</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188</v>
      </c>
      <c r="X30" s="390"/>
      <c r="Y30" s="390"/>
      <c r="Z30" s="390"/>
      <c r="AA30" s="390"/>
      <c r="AB30" s="390"/>
      <c r="AC30" s="390"/>
      <c r="AD30" s="390"/>
      <c r="AE30" s="390"/>
      <c r="AF30" s="390"/>
      <c r="AG30" s="391"/>
      <c r="AH30" s="392">
        <v>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962529</v>
      </c>
      <c r="BO30" s="457"/>
      <c r="BP30" s="457"/>
      <c r="BQ30" s="457"/>
      <c r="BR30" s="457"/>
      <c r="BS30" s="457"/>
      <c r="BT30" s="457"/>
      <c r="BU30" s="458"/>
      <c r="BV30" s="456">
        <v>1159442</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189</v>
      </c>
      <c r="D32" s="381"/>
      <c r="E32" s="381"/>
      <c r="F32" s="381"/>
      <c r="G32" s="381"/>
      <c r="H32" s="381"/>
      <c r="I32" s="381"/>
      <c r="J32" s="381"/>
      <c r="K32" s="381"/>
      <c r="L32" s="381"/>
      <c r="M32" s="381"/>
      <c r="N32" s="381"/>
      <c r="O32" s="381"/>
      <c r="P32" s="381"/>
      <c r="Q32" s="381"/>
      <c r="R32" s="381"/>
      <c r="S32" s="381"/>
      <c r="U32" s="382" t="s">
        <v>190</v>
      </c>
      <c r="V32" s="382"/>
      <c r="W32" s="382"/>
      <c r="X32" s="382"/>
      <c r="Y32" s="382"/>
      <c r="Z32" s="382"/>
      <c r="AA32" s="382"/>
      <c r="AB32" s="382"/>
      <c r="AC32" s="382"/>
      <c r="AD32" s="382"/>
      <c r="AE32" s="382"/>
      <c r="AF32" s="382"/>
      <c r="AG32" s="382"/>
      <c r="AH32" s="382"/>
      <c r="AI32" s="382"/>
      <c r="AJ32" s="382"/>
      <c r="AK32" s="382"/>
      <c r="AM32" s="382" t="s">
        <v>191</v>
      </c>
      <c r="AN32" s="382"/>
      <c r="AO32" s="382"/>
      <c r="AP32" s="382"/>
      <c r="AQ32" s="382"/>
      <c r="AR32" s="382"/>
      <c r="AS32" s="382"/>
      <c r="AT32" s="382"/>
      <c r="AU32" s="382"/>
      <c r="AV32" s="382"/>
      <c r="AW32" s="382"/>
      <c r="AX32" s="382"/>
      <c r="AY32" s="382"/>
      <c r="AZ32" s="382"/>
      <c r="BA32" s="382"/>
      <c r="BB32" s="382"/>
      <c r="BC32" s="382"/>
      <c r="BE32" s="382" t="s">
        <v>192</v>
      </c>
      <c r="BF32" s="382"/>
      <c r="BG32" s="382"/>
      <c r="BH32" s="382"/>
      <c r="BI32" s="382"/>
      <c r="BJ32" s="382"/>
      <c r="BK32" s="382"/>
      <c r="BL32" s="382"/>
      <c r="BM32" s="382"/>
      <c r="BN32" s="382"/>
      <c r="BO32" s="382"/>
      <c r="BP32" s="382"/>
      <c r="BQ32" s="382"/>
      <c r="BR32" s="382"/>
      <c r="BS32" s="382"/>
      <c r="BT32" s="382"/>
      <c r="BU32" s="382"/>
      <c r="BW32" s="382" t="s">
        <v>193</v>
      </c>
      <c r="BX32" s="382"/>
      <c r="BY32" s="382"/>
      <c r="BZ32" s="382"/>
      <c r="CA32" s="382"/>
      <c r="CB32" s="382"/>
      <c r="CC32" s="382"/>
      <c r="CD32" s="382"/>
      <c r="CE32" s="382"/>
      <c r="CF32" s="382"/>
      <c r="CG32" s="382"/>
      <c r="CH32" s="382"/>
      <c r="CI32" s="382"/>
      <c r="CJ32" s="382"/>
      <c r="CK32" s="382"/>
      <c r="CL32" s="382"/>
      <c r="CM32" s="382"/>
      <c r="CO32" s="382" t="s">
        <v>194</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195</v>
      </c>
      <c r="D33" s="374"/>
      <c r="E33" s="373" t="s">
        <v>196</v>
      </c>
      <c r="F33" s="373"/>
      <c r="G33" s="373"/>
      <c r="H33" s="373"/>
      <c r="I33" s="373"/>
      <c r="J33" s="373"/>
      <c r="K33" s="373"/>
      <c r="L33" s="373"/>
      <c r="M33" s="373"/>
      <c r="N33" s="373"/>
      <c r="O33" s="373"/>
      <c r="P33" s="373"/>
      <c r="Q33" s="373"/>
      <c r="R33" s="373"/>
      <c r="S33" s="373"/>
      <c r="T33" s="203"/>
      <c r="U33" s="374" t="s">
        <v>197</v>
      </c>
      <c r="V33" s="374"/>
      <c r="W33" s="373" t="s">
        <v>198</v>
      </c>
      <c r="X33" s="373"/>
      <c r="Y33" s="373"/>
      <c r="Z33" s="373"/>
      <c r="AA33" s="373"/>
      <c r="AB33" s="373"/>
      <c r="AC33" s="373"/>
      <c r="AD33" s="373"/>
      <c r="AE33" s="373"/>
      <c r="AF33" s="373"/>
      <c r="AG33" s="373"/>
      <c r="AH33" s="373"/>
      <c r="AI33" s="373"/>
      <c r="AJ33" s="373"/>
      <c r="AK33" s="373"/>
      <c r="AL33" s="203"/>
      <c r="AM33" s="374" t="s">
        <v>197</v>
      </c>
      <c r="AN33" s="374"/>
      <c r="AO33" s="373" t="s">
        <v>196</v>
      </c>
      <c r="AP33" s="373"/>
      <c r="AQ33" s="373"/>
      <c r="AR33" s="373"/>
      <c r="AS33" s="373"/>
      <c r="AT33" s="373"/>
      <c r="AU33" s="373"/>
      <c r="AV33" s="373"/>
      <c r="AW33" s="373"/>
      <c r="AX33" s="373"/>
      <c r="AY33" s="373"/>
      <c r="AZ33" s="373"/>
      <c r="BA33" s="373"/>
      <c r="BB33" s="373"/>
      <c r="BC33" s="373"/>
      <c r="BD33" s="204"/>
      <c r="BE33" s="373" t="s">
        <v>199</v>
      </c>
      <c r="BF33" s="373"/>
      <c r="BG33" s="373" t="s">
        <v>200</v>
      </c>
      <c r="BH33" s="373"/>
      <c r="BI33" s="373"/>
      <c r="BJ33" s="373"/>
      <c r="BK33" s="373"/>
      <c r="BL33" s="373"/>
      <c r="BM33" s="373"/>
      <c r="BN33" s="373"/>
      <c r="BO33" s="373"/>
      <c r="BP33" s="373"/>
      <c r="BQ33" s="373"/>
      <c r="BR33" s="373"/>
      <c r="BS33" s="373"/>
      <c r="BT33" s="373"/>
      <c r="BU33" s="373"/>
      <c r="BV33" s="204"/>
      <c r="BW33" s="374" t="s">
        <v>199</v>
      </c>
      <c r="BX33" s="374"/>
      <c r="BY33" s="373" t="s">
        <v>201</v>
      </c>
      <c r="BZ33" s="373"/>
      <c r="CA33" s="373"/>
      <c r="CB33" s="373"/>
      <c r="CC33" s="373"/>
      <c r="CD33" s="373"/>
      <c r="CE33" s="373"/>
      <c r="CF33" s="373"/>
      <c r="CG33" s="373"/>
      <c r="CH33" s="373"/>
      <c r="CI33" s="373"/>
      <c r="CJ33" s="373"/>
      <c r="CK33" s="373"/>
      <c r="CL33" s="373"/>
      <c r="CM33" s="373"/>
      <c r="CN33" s="203"/>
      <c r="CO33" s="374" t="s">
        <v>195</v>
      </c>
      <c r="CP33" s="374"/>
      <c r="CQ33" s="373" t="s">
        <v>202</v>
      </c>
      <c r="CR33" s="373"/>
      <c r="CS33" s="373"/>
      <c r="CT33" s="373"/>
      <c r="CU33" s="373"/>
      <c r="CV33" s="373"/>
      <c r="CW33" s="373"/>
      <c r="CX33" s="373"/>
      <c r="CY33" s="373"/>
      <c r="CZ33" s="373"/>
      <c r="DA33" s="373"/>
      <c r="DB33" s="373"/>
      <c r="DC33" s="373"/>
      <c r="DD33" s="373"/>
      <c r="DE33" s="373"/>
      <c r="DF33" s="203"/>
      <c r="DG33" s="372" t="s">
        <v>203</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7</v>
      </c>
      <c r="BF34" s="370"/>
      <c r="BG34" s="371" t="str">
        <f>IF('各会計、関係団体の財政状況及び健全化判断比率'!B33="","",'各会計、関係団体の財政状況及び健全化判断比率'!B33)</f>
        <v>観光施設事業特別会計</v>
      </c>
      <c r="BH34" s="371"/>
      <c r="BI34" s="371"/>
      <c r="BJ34" s="371"/>
      <c r="BK34" s="371"/>
      <c r="BL34" s="371"/>
      <c r="BM34" s="371"/>
      <c r="BN34" s="371"/>
      <c r="BO34" s="371"/>
      <c r="BP34" s="371"/>
      <c r="BQ34" s="371"/>
      <c r="BR34" s="371"/>
      <c r="BS34" s="371"/>
      <c r="BT34" s="371"/>
      <c r="BU34" s="371"/>
      <c r="BV34" s="178"/>
      <c r="BW34" s="370">
        <f>IF(BY34="","",MAX(C34:D43,U34:V43,AM34:AN43,BE34:BF43)+1)</f>
        <v>8</v>
      </c>
      <c r="BX34" s="370"/>
      <c r="BY34" s="371" t="str">
        <f>IF('各会計、関係団体の財政状況及び健全化判断比率'!B68="","",'各会計、関係団体の財政状況及び健全化判断比率'!B68)</f>
        <v>東彼地区保健福祉組合（一般会計）</v>
      </c>
      <c r="BZ34" s="371"/>
      <c r="CA34" s="371"/>
      <c r="CB34" s="371"/>
      <c r="CC34" s="371"/>
      <c r="CD34" s="371"/>
      <c r="CE34" s="371"/>
      <c r="CF34" s="371"/>
      <c r="CG34" s="371"/>
      <c r="CH34" s="371"/>
      <c r="CI34" s="371"/>
      <c r="CJ34" s="371"/>
      <c r="CK34" s="371"/>
      <c r="CL34" s="371"/>
      <c r="CM34" s="371"/>
      <c r="CN34" s="178"/>
      <c r="CO34" s="370">
        <f>IF(CQ34="","",MAX(C34:D43,U34:V43,AM34:AN43,BE34:BF43,BW34:BX43)+1)</f>
        <v>18</v>
      </c>
      <c r="CP34" s="370"/>
      <c r="CQ34" s="371" t="str">
        <f>IF('各会計、関係団体の財政状況及び健全化判断比率'!BS7="","",'各会計、関係団体の財政状況及び健全化判断比率'!BS7)</f>
        <v>長崎県林業公社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6</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9</v>
      </c>
      <c r="BX35" s="370"/>
      <c r="BY35" s="371" t="str">
        <f>IF('各会計、関係団体の財政状況及び健全化判断比率'!B69="","",'各会計、関係団体の財政状況及び健全化判断比率'!B69)</f>
        <v>東彼地区保健福祉組合介護保険会計（サービス勘定）</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10</v>
      </c>
      <c r="BX36" s="370"/>
      <c r="BY36" s="371" t="str">
        <f>IF('各会計、関係団体の財政状況及び健全化判断比率'!B70="","",'各会計、関係団体の財政状況及び健全化判断比率'!B70)</f>
        <v>長崎県市町村総合事務組合（一般会計）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11</v>
      </c>
      <c r="BX37" s="370"/>
      <c r="BY37" s="371" t="str">
        <f>IF('各会計、関係団体の財政状況及び健全化判断比率'!B71="","",'各会計、関係団体の財政状況及び健全化判断比率'!B71)</f>
        <v>長崎県市町村総合事務組合（市町村会館管理事業特別会計）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12</v>
      </c>
      <c r="BX38" s="370"/>
      <c r="BY38" s="371" t="str">
        <f>IF('各会計、関係団体の財政状況及び健全化判断比率'!B72="","",'各会計、関係団体の財政状況及び健全化判断比率'!B72)</f>
        <v>長崎県市町村総合事務組合（市町村会館馬町別館管理事業特別会計）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13</v>
      </c>
      <c r="BX39" s="370"/>
      <c r="BY39" s="371" t="str">
        <f>IF('各会計、関係団体の財政状況及び健全化判断比率'!B73="","",'各会計、関係団体の財政状況及び健全化判断比率'!B73)</f>
        <v>長崎県市町村総合事務組合（公平委員会特別会計）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14</v>
      </c>
      <c r="BX40" s="370"/>
      <c r="BY40" s="371" t="str">
        <f>IF('各会計、関係団体の財政状況及び健全化判断比率'!B74="","",'各会計、関係団体の財政状況及び健全化判断比率'!B74)</f>
        <v>長崎県市町村総合事務組合（行政不服審査会特別会計）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15</v>
      </c>
      <c r="BX41" s="370"/>
      <c r="BY41" s="371" t="str">
        <f>IF('各会計、関係団体の財政状況及び健全化判断比率'!B75="","",'各会計、関係団体の財政状況及び健全化判断比率'!B75)</f>
        <v>長崎県市町村総合事務組合（市町村交通災害事業特別会計）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16</v>
      </c>
      <c r="BX42" s="370"/>
      <c r="BY42" s="371" t="str">
        <f>IF('各会計、関係団体の財政状況及び健全化判断比率'!B76="","",'各会計、関係団体の財政状況及び健全化判断比率'!B76)</f>
        <v>長崎県後期高齢者医療広域連合（普通会計）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17</v>
      </c>
      <c r="BX43" s="370"/>
      <c r="BY43" s="371" t="str">
        <f>IF('各会計、関係団体の財政状況及び健全化判断比率'!B77="","",'各会計、関係団体の財政状況及び健全化判断比率'!B77)</f>
        <v>長崎県後期高齢者医療広域連合（事業会計）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67" t="s">
        <v>205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208</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367" t="s">
        <v>595</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15"/>
    <row r="55" spans="5:113" x14ac:dyDescent="0.15"/>
    <row r="56" spans="5:113" x14ac:dyDescent="0.15"/>
  </sheetData>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2" t="s">
        <v>562</v>
      </c>
      <c r="D34" s="1182"/>
      <c r="E34" s="1183"/>
      <c r="F34" s="32">
        <v>17.010000000000002</v>
      </c>
      <c r="G34" s="33">
        <v>17.920000000000002</v>
      </c>
      <c r="H34" s="33">
        <v>18.940000000000001</v>
      </c>
      <c r="I34" s="33">
        <v>19.5</v>
      </c>
      <c r="J34" s="34">
        <v>18.36</v>
      </c>
      <c r="K34" s="22"/>
      <c r="L34" s="22"/>
      <c r="M34" s="22"/>
      <c r="N34" s="22"/>
      <c r="O34" s="22"/>
      <c r="P34" s="22"/>
    </row>
    <row r="35" spans="1:16" ht="39" customHeight="1" x14ac:dyDescent="0.15">
      <c r="A35" s="22"/>
      <c r="B35" s="35"/>
      <c r="C35" s="1176" t="s">
        <v>563</v>
      </c>
      <c r="D35" s="1177"/>
      <c r="E35" s="1178"/>
      <c r="F35" s="36">
        <v>2.96</v>
      </c>
      <c r="G35" s="37">
        <v>2.92</v>
      </c>
      <c r="H35" s="37">
        <v>3.24</v>
      </c>
      <c r="I35" s="37">
        <v>5.55</v>
      </c>
      <c r="J35" s="38">
        <v>6.38</v>
      </c>
      <c r="K35" s="22"/>
      <c r="L35" s="22"/>
      <c r="M35" s="22"/>
      <c r="N35" s="22"/>
      <c r="O35" s="22"/>
      <c r="P35" s="22"/>
    </row>
    <row r="36" spans="1:16" ht="39" customHeight="1" x14ac:dyDescent="0.15">
      <c r="A36" s="22"/>
      <c r="B36" s="35"/>
      <c r="C36" s="1176" t="s">
        <v>564</v>
      </c>
      <c r="D36" s="1177"/>
      <c r="E36" s="1178"/>
      <c r="F36" s="36" t="s">
        <v>515</v>
      </c>
      <c r="G36" s="37">
        <v>0.77</v>
      </c>
      <c r="H36" s="37">
        <v>0.97</v>
      </c>
      <c r="I36" s="37">
        <v>2.2599999999999998</v>
      </c>
      <c r="J36" s="38">
        <v>2.4900000000000002</v>
      </c>
      <c r="K36" s="22"/>
      <c r="L36" s="22"/>
      <c r="M36" s="22"/>
      <c r="N36" s="22"/>
      <c r="O36" s="22"/>
      <c r="P36" s="22"/>
    </row>
    <row r="37" spans="1:16" ht="39" customHeight="1" x14ac:dyDescent="0.15">
      <c r="A37" s="22"/>
      <c r="B37" s="35"/>
      <c r="C37" s="1176" t="s">
        <v>565</v>
      </c>
      <c r="D37" s="1177"/>
      <c r="E37" s="1178"/>
      <c r="F37" s="36">
        <v>2.73</v>
      </c>
      <c r="G37" s="37">
        <v>3.18</v>
      </c>
      <c r="H37" s="37">
        <v>2.81</v>
      </c>
      <c r="I37" s="37">
        <v>2.81</v>
      </c>
      <c r="J37" s="38">
        <v>2.31</v>
      </c>
      <c r="K37" s="22"/>
      <c r="L37" s="22"/>
      <c r="M37" s="22"/>
      <c r="N37" s="22"/>
      <c r="O37" s="22"/>
      <c r="P37" s="22"/>
    </row>
    <row r="38" spans="1:16" ht="39" customHeight="1" x14ac:dyDescent="0.15">
      <c r="A38" s="22"/>
      <c r="B38" s="35"/>
      <c r="C38" s="1176" t="s">
        <v>566</v>
      </c>
      <c r="D38" s="1177"/>
      <c r="E38" s="1178"/>
      <c r="F38" s="36">
        <v>1.94</v>
      </c>
      <c r="G38" s="37">
        <v>1.87</v>
      </c>
      <c r="H38" s="37">
        <v>1.55</v>
      </c>
      <c r="I38" s="37">
        <v>1.71</v>
      </c>
      <c r="J38" s="38">
        <v>1.75</v>
      </c>
      <c r="K38" s="22"/>
      <c r="L38" s="22"/>
      <c r="M38" s="22"/>
      <c r="N38" s="22"/>
      <c r="O38" s="22"/>
      <c r="P38" s="22"/>
    </row>
    <row r="39" spans="1:16" ht="39" customHeight="1" x14ac:dyDescent="0.15">
      <c r="A39" s="22"/>
      <c r="B39" s="35"/>
      <c r="C39" s="1176" t="s">
        <v>567</v>
      </c>
      <c r="D39" s="1177"/>
      <c r="E39" s="1178"/>
      <c r="F39" s="36">
        <v>0</v>
      </c>
      <c r="G39" s="37">
        <v>0</v>
      </c>
      <c r="H39" s="37">
        <v>0.02</v>
      </c>
      <c r="I39" s="37">
        <v>0</v>
      </c>
      <c r="J39" s="38">
        <v>0</v>
      </c>
      <c r="K39" s="22"/>
      <c r="L39" s="22"/>
      <c r="M39" s="22"/>
      <c r="N39" s="22"/>
      <c r="O39" s="22"/>
      <c r="P39" s="22"/>
    </row>
    <row r="40" spans="1:16" ht="39" customHeight="1" x14ac:dyDescent="0.15">
      <c r="A40" s="22"/>
      <c r="B40" s="35"/>
      <c r="C40" s="1176" t="s">
        <v>568</v>
      </c>
      <c r="D40" s="1177"/>
      <c r="E40" s="1178"/>
      <c r="F40" s="36">
        <v>0</v>
      </c>
      <c r="G40" s="37">
        <v>0</v>
      </c>
      <c r="H40" s="37">
        <v>0</v>
      </c>
      <c r="I40" s="37">
        <v>0</v>
      </c>
      <c r="J40" s="38">
        <v>0</v>
      </c>
      <c r="K40" s="22"/>
      <c r="L40" s="22"/>
      <c r="M40" s="22"/>
      <c r="N40" s="22"/>
      <c r="O40" s="22"/>
      <c r="P40" s="22"/>
    </row>
    <row r="41" spans="1:16" ht="39" customHeight="1" x14ac:dyDescent="0.15">
      <c r="A41" s="22"/>
      <c r="B41" s="35"/>
      <c r="C41" s="1176"/>
      <c r="D41" s="1177"/>
      <c r="E41" s="1178"/>
      <c r="F41" s="36"/>
      <c r="G41" s="37"/>
      <c r="H41" s="37"/>
      <c r="I41" s="37"/>
      <c r="J41" s="38"/>
      <c r="K41" s="22"/>
      <c r="L41" s="22"/>
      <c r="M41" s="22"/>
      <c r="N41" s="22"/>
      <c r="O41" s="22"/>
      <c r="P41" s="22"/>
    </row>
    <row r="42" spans="1:16" ht="39" customHeight="1" x14ac:dyDescent="0.15">
      <c r="A42" s="22"/>
      <c r="B42" s="39"/>
      <c r="C42" s="1176" t="s">
        <v>569</v>
      </c>
      <c r="D42" s="1177"/>
      <c r="E42" s="1178"/>
      <c r="F42" s="36" t="s">
        <v>515</v>
      </c>
      <c r="G42" s="37" t="s">
        <v>515</v>
      </c>
      <c r="H42" s="37" t="s">
        <v>515</v>
      </c>
      <c r="I42" s="37" t="s">
        <v>515</v>
      </c>
      <c r="J42" s="38" t="s">
        <v>515</v>
      </c>
      <c r="K42" s="22"/>
      <c r="L42" s="22"/>
      <c r="M42" s="22"/>
      <c r="N42" s="22"/>
      <c r="O42" s="22"/>
      <c r="P42" s="22"/>
    </row>
    <row r="43" spans="1:16" ht="39" customHeight="1" thickBot="1" x14ac:dyDescent="0.2">
      <c r="A43" s="22"/>
      <c r="B43" s="40"/>
      <c r="C43" s="1179" t="s">
        <v>570</v>
      </c>
      <c r="D43" s="1180"/>
      <c r="E43" s="1181"/>
      <c r="F43" s="41">
        <v>0.79</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wHB/IuhKDiLoYSbjQ3lCJ6rRs2oF45qCCAB0y2iSFpBRM/+RU8CQFaPQovFwfdn6QCJmO8q3+oRJKKIGavv8A==" saltValue="BAWJK0EGGWOuldXmLr6A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02" t="s">
        <v>10</v>
      </c>
      <c r="C45" s="1203"/>
      <c r="D45" s="58"/>
      <c r="E45" s="1208" t="s">
        <v>11</v>
      </c>
      <c r="F45" s="1208"/>
      <c r="G45" s="1208"/>
      <c r="H45" s="1208"/>
      <c r="I45" s="1208"/>
      <c r="J45" s="1209"/>
      <c r="K45" s="59">
        <v>589</v>
      </c>
      <c r="L45" s="60">
        <v>571</v>
      </c>
      <c r="M45" s="60">
        <v>559</v>
      </c>
      <c r="N45" s="60">
        <v>543</v>
      </c>
      <c r="O45" s="61">
        <v>550</v>
      </c>
      <c r="P45" s="48"/>
      <c r="Q45" s="48"/>
      <c r="R45" s="48"/>
      <c r="S45" s="48"/>
      <c r="T45" s="48"/>
      <c r="U45" s="48"/>
    </row>
    <row r="46" spans="1:21" ht="30.75" customHeight="1" x14ac:dyDescent="0.15">
      <c r="A46" s="48"/>
      <c r="B46" s="1204"/>
      <c r="C46" s="1205"/>
      <c r="D46" s="62"/>
      <c r="E46" s="1186" t="s">
        <v>12</v>
      </c>
      <c r="F46" s="1186"/>
      <c r="G46" s="1186"/>
      <c r="H46" s="1186"/>
      <c r="I46" s="1186"/>
      <c r="J46" s="1187"/>
      <c r="K46" s="63" t="s">
        <v>515</v>
      </c>
      <c r="L46" s="64" t="s">
        <v>515</v>
      </c>
      <c r="M46" s="64" t="s">
        <v>515</v>
      </c>
      <c r="N46" s="64" t="s">
        <v>515</v>
      </c>
      <c r="O46" s="65" t="s">
        <v>515</v>
      </c>
      <c r="P46" s="48"/>
      <c r="Q46" s="48"/>
      <c r="R46" s="48"/>
      <c r="S46" s="48"/>
      <c r="T46" s="48"/>
      <c r="U46" s="48"/>
    </row>
    <row r="47" spans="1:21" ht="30.75" customHeight="1" x14ac:dyDescent="0.15">
      <c r="A47" s="48"/>
      <c r="B47" s="1204"/>
      <c r="C47" s="1205"/>
      <c r="D47" s="62"/>
      <c r="E47" s="1186" t="s">
        <v>13</v>
      </c>
      <c r="F47" s="1186"/>
      <c r="G47" s="1186"/>
      <c r="H47" s="1186"/>
      <c r="I47" s="1186"/>
      <c r="J47" s="1187"/>
      <c r="K47" s="63" t="s">
        <v>515</v>
      </c>
      <c r="L47" s="64" t="s">
        <v>515</v>
      </c>
      <c r="M47" s="64" t="s">
        <v>515</v>
      </c>
      <c r="N47" s="64" t="s">
        <v>515</v>
      </c>
      <c r="O47" s="65" t="s">
        <v>515</v>
      </c>
      <c r="P47" s="48"/>
      <c r="Q47" s="48"/>
      <c r="R47" s="48"/>
      <c r="S47" s="48"/>
      <c r="T47" s="48"/>
      <c r="U47" s="48"/>
    </row>
    <row r="48" spans="1:21" ht="30.75" customHeight="1" x14ac:dyDescent="0.15">
      <c r="A48" s="48"/>
      <c r="B48" s="1204"/>
      <c r="C48" s="1205"/>
      <c r="D48" s="62"/>
      <c r="E48" s="1186" t="s">
        <v>14</v>
      </c>
      <c r="F48" s="1186"/>
      <c r="G48" s="1186"/>
      <c r="H48" s="1186"/>
      <c r="I48" s="1186"/>
      <c r="J48" s="1187"/>
      <c r="K48" s="63">
        <v>379</v>
      </c>
      <c r="L48" s="64">
        <v>235</v>
      </c>
      <c r="M48" s="64">
        <v>248</v>
      </c>
      <c r="N48" s="64">
        <v>235</v>
      </c>
      <c r="O48" s="65">
        <v>187</v>
      </c>
      <c r="P48" s="48"/>
      <c r="Q48" s="48"/>
      <c r="R48" s="48"/>
      <c r="S48" s="48"/>
      <c r="T48" s="48"/>
      <c r="U48" s="48"/>
    </row>
    <row r="49" spans="1:21" ht="30.75" customHeight="1" x14ac:dyDescent="0.15">
      <c r="A49" s="48"/>
      <c r="B49" s="1204"/>
      <c r="C49" s="1205"/>
      <c r="D49" s="62"/>
      <c r="E49" s="1186" t="s">
        <v>15</v>
      </c>
      <c r="F49" s="1186"/>
      <c r="G49" s="1186"/>
      <c r="H49" s="1186"/>
      <c r="I49" s="1186"/>
      <c r="J49" s="1187"/>
      <c r="K49" s="63">
        <v>62</v>
      </c>
      <c r="L49" s="64">
        <v>67</v>
      </c>
      <c r="M49" s="64">
        <v>68</v>
      </c>
      <c r="N49" s="64">
        <v>69</v>
      </c>
      <c r="O49" s="65">
        <v>181</v>
      </c>
      <c r="P49" s="48"/>
      <c r="Q49" s="48"/>
      <c r="R49" s="48"/>
      <c r="S49" s="48"/>
      <c r="T49" s="48"/>
      <c r="U49" s="48"/>
    </row>
    <row r="50" spans="1:21" ht="30.75" customHeight="1" x14ac:dyDescent="0.15">
      <c r="A50" s="48"/>
      <c r="B50" s="1204"/>
      <c r="C50" s="1205"/>
      <c r="D50" s="62"/>
      <c r="E50" s="1186" t="s">
        <v>16</v>
      </c>
      <c r="F50" s="1186"/>
      <c r="G50" s="1186"/>
      <c r="H50" s="1186"/>
      <c r="I50" s="1186"/>
      <c r="J50" s="1187"/>
      <c r="K50" s="63" t="s">
        <v>515</v>
      </c>
      <c r="L50" s="64" t="s">
        <v>515</v>
      </c>
      <c r="M50" s="64" t="s">
        <v>515</v>
      </c>
      <c r="N50" s="64" t="s">
        <v>515</v>
      </c>
      <c r="O50" s="65" t="s">
        <v>515</v>
      </c>
      <c r="P50" s="48"/>
      <c r="Q50" s="48"/>
      <c r="R50" s="48"/>
      <c r="S50" s="48"/>
      <c r="T50" s="48"/>
      <c r="U50" s="48"/>
    </row>
    <row r="51" spans="1:21" ht="30.75" customHeight="1" x14ac:dyDescent="0.15">
      <c r="A51" s="48"/>
      <c r="B51" s="1206"/>
      <c r="C51" s="1207"/>
      <c r="D51" s="66"/>
      <c r="E51" s="1186" t="s">
        <v>17</v>
      </c>
      <c r="F51" s="1186"/>
      <c r="G51" s="1186"/>
      <c r="H51" s="1186"/>
      <c r="I51" s="1186"/>
      <c r="J51" s="1187"/>
      <c r="K51" s="63" t="s">
        <v>515</v>
      </c>
      <c r="L51" s="64" t="s">
        <v>515</v>
      </c>
      <c r="M51" s="64" t="s">
        <v>515</v>
      </c>
      <c r="N51" s="64" t="s">
        <v>515</v>
      </c>
      <c r="O51" s="65" t="s">
        <v>515</v>
      </c>
      <c r="P51" s="48"/>
      <c r="Q51" s="48"/>
      <c r="R51" s="48"/>
      <c r="S51" s="48"/>
      <c r="T51" s="48"/>
      <c r="U51" s="48"/>
    </row>
    <row r="52" spans="1:21" ht="30.75" customHeight="1" x14ac:dyDescent="0.15">
      <c r="A52" s="48"/>
      <c r="B52" s="1184" t="s">
        <v>18</v>
      </c>
      <c r="C52" s="1185"/>
      <c r="D52" s="66"/>
      <c r="E52" s="1186" t="s">
        <v>19</v>
      </c>
      <c r="F52" s="1186"/>
      <c r="G52" s="1186"/>
      <c r="H52" s="1186"/>
      <c r="I52" s="1186"/>
      <c r="J52" s="1187"/>
      <c r="K52" s="63">
        <v>687</v>
      </c>
      <c r="L52" s="64">
        <v>683</v>
      </c>
      <c r="M52" s="64">
        <v>667</v>
      </c>
      <c r="N52" s="64">
        <v>680</v>
      </c>
      <c r="O52" s="65">
        <v>723</v>
      </c>
      <c r="P52" s="48"/>
      <c r="Q52" s="48"/>
      <c r="R52" s="48"/>
      <c r="S52" s="48"/>
      <c r="T52" s="48"/>
      <c r="U52" s="48"/>
    </row>
    <row r="53" spans="1:21" ht="30.75" customHeight="1" thickBot="1" x14ac:dyDescent="0.2">
      <c r="A53" s="48"/>
      <c r="B53" s="1188" t="s">
        <v>20</v>
      </c>
      <c r="C53" s="1189"/>
      <c r="D53" s="67"/>
      <c r="E53" s="1190" t="s">
        <v>21</v>
      </c>
      <c r="F53" s="1190"/>
      <c r="G53" s="1190"/>
      <c r="H53" s="1190"/>
      <c r="I53" s="1190"/>
      <c r="J53" s="1191"/>
      <c r="K53" s="68">
        <v>343</v>
      </c>
      <c r="L53" s="69">
        <v>190</v>
      </c>
      <c r="M53" s="69">
        <v>208</v>
      </c>
      <c r="N53" s="69">
        <v>167</v>
      </c>
      <c r="O53" s="70">
        <v>195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192" t="s">
        <v>24</v>
      </c>
      <c r="C57" s="1193"/>
      <c r="D57" s="1196" t="s">
        <v>25</v>
      </c>
      <c r="E57" s="1197"/>
      <c r="F57" s="1197"/>
      <c r="G57" s="1197"/>
      <c r="H57" s="1197"/>
      <c r="I57" s="1197"/>
      <c r="J57" s="1198"/>
      <c r="K57" s="83"/>
      <c r="L57" s="84"/>
      <c r="M57" s="84"/>
      <c r="N57" s="84"/>
      <c r="O57" s="85"/>
    </row>
    <row r="58" spans="1:21" ht="31.5" customHeight="1" thickBot="1" x14ac:dyDescent="0.2">
      <c r="B58" s="1194"/>
      <c r="C58" s="1195"/>
      <c r="D58" s="1199" t="s">
        <v>26</v>
      </c>
      <c r="E58" s="1200"/>
      <c r="F58" s="1200"/>
      <c r="G58" s="1200"/>
      <c r="H58" s="1200"/>
      <c r="I58" s="1200"/>
      <c r="J58" s="120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DS84Ys0XUZtzqiJcOrBCm04DUatCzv2rwLC3cj01J9QOdxtiMbY7oJclbw9cg0GZo9sVQ0rzD9Gn9BDiN33sw==" saltValue="4hxEZaPahdcKoJaqVp5N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556</v>
      </c>
      <c r="J40" s="100" t="s">
        <v>557</v>
      </c>
      <c r="K40" s="100" t="s">
        <v>558</v>
      </c>
      <c r="L40" s="100" t="s">
        <v>559</v>
      </c>
      <c r="M40" s="101" t="s">
        <v>560</v>
      </c>
    </row>
    <row r="41" spans="2:13" ht="27.75" customHeight="1" x14ac:dyDescent="0.15">
      <c r="B41" s="1222" t="s">
        <v>29</v>
      </c>
      <c r="C41" s="1223"/>
      <c r="D41" s="102"/>
      <c r="E41" s="1224" t="s">
        <v>30</v>
      </c>
      <c r="F41" s="1224"/>
      <c r="G41" s="1224"/>
      <c r="H41" s="1225"/>
      <c r="I41" s="351">
        <v>5303</v>
      </c>
      <c r="J41" s="352">
        <v>5148</v>
      </c>
      <c r="K41" s="352">
        <v>5190</v>
      </c>
      <c r="L41" s="352">
        <v>5554</v>
      </c>
      <c r="M41" s="353">
        <v>6204</v>
      </c>
    </row>
    <row r="42" spans="2:13" ht="27.75" customHeight="1" x14ac:dyDescent="0.15">
      <c r="B42" s="1212"/>
      <c r="C42" s="1213"/>
      <c r="D42" s="103"/>
      <c r="E42" s="1216" t="s">
        <v>31</v>
      </c>
      <c r="F42" s="1216"/>
      <c r="G42" s="1216"/>
      <c r="H42" s="1217"/>
      <c r="I42" s="354" t="s">
        <v>515</v>
      </c>
      <c r="J42" s="355" t="s">
        <v>515</v>
      </c>
      <c r="K42" s="355" t="s">
        <v>515</v>
      </c>
      <c r="L42" s="355" t="s">
        <v>515</v>
      </c>
      <c r="M42" s="356" t="s">
        <v>515</v>
      </c>
    </row>
    <row r="43" spans="2:13" ht="27.75" customHeight="1" x14ac:dyDescent="0.15">
      <c r="B43" s="1212"/>
      <c r="C43" s="1213"/>
      <c r="D43" s="103"/>
      <c r="E43" s="1216" t="s">
        <v>32</v>
      </c>
      <c r="F43" s="1216"/>
      <c r="G43" s="1216"/>
      <c r="H43" s="1217"/>
      <c r="I43" s="354">
        <v>3519</v>
      </c>
      <c r="J43" s="355">
        <v>2960</v>
      </c>
      <c r="K43" s="355">
        <v>2460</v>
      </c>
      <c r="L43" s="355">
        <v>2003</v>
      </c>
      <c r="M43" s="356">
        <v>1723</v>
      </c>
    </row>
    <row r="44" spans="2:13" ht="27.75" customHeight="1" x14ac:dyDescent="0.15">
      <c r="B44" s="1212"/>
      <c r="C44" s="1213"/>
      <c r="D44" s="103"/>
      <c r="E44" s="1216" t="s">
        <v>33</v>
      </c>
      <c r="F44" s="1216"/>
      <c r="G44" s="1216"/>
      <c r="H44" s="1217"/>
      <c r="I44" s="354">
        <v>1460</v>
      </c>
      <c r="J44" s="355">
        <v>1640</v>
      </c>
      <c r="K44" s="355">
        <v>1610</v>
      </c>
      <c r="L44" s="355">
        <v>1574</v>
      </c>
      <c r="M44" s="356">
        <v>1435</v>
      </c>
    </row>
    <row r="45" spans="2:13" ht="27.75" customHeight="1" x14ac:dyDescent="0.15">
      <c r="B45" s="1212"/>
      <c r="C45" s="1213"/>
      <c r="D45" s="103"/>
      <c r="E45" s="1216" t="s">
        <v>34</v>
      </c>
      <c r="F45" s="1216"/>
      <c r="G45" s="1216"/>
      <c r="H45" s="1217"/>
      <c r="I45" s="354">
        <v>792</v>
      </c>
      <c r="J45" s="355">
        <v>604</v>
      </c>
      <c r="K45" s="355">
        <v>576</v>
      </c>
      <c r="L45" s="355">
        <v>696</v>
      </c>
      <c r="M45" s="356">
        <v>677</v>
      </c>
    </row>
    <row r="46" spans="2:13" ht="27.75" customHeight="1" x14ac:dyDescent="0.15">
      <c r="B46" s="1212"/>
      <c r="C46" s="1213"/>
      <c r="D46" s="104"/>
      <c r="E46" s="1216" t="s">
        <v>35</v>
      </c>
      <c r="F46" s="1216"/>
      <c r="G46" s="1216"/>
      <c r="H46" s="1217"/>
      <c r="I46" s="354">
        <v>1</v>
      </c>
      <c r="J46" s="355">
        <v>7</v>
      </c>
      <c r="K46" s="355">
        <v>13</v>
      </c>
      <c r="L46" s="355">
        <v>6</v>
      </c>
      <c r="M46" s="356">
        <v>1</v>
      </c>
    </row>
    <row r="47" spans="2:13" ht="27.75" customHeight="1" x14ac:dyDescent="0.15">
      <c r="B47" s="1212"/>
      <c r="C47" s="1213"/>
      <c r="D47" s="105"/>
      <c r="E47" s="1226" t="s">
        <v>36</v>
      </c>
      <c r="F47" s="1227"/>
      <c r="G47" s="1227"/>
      <c r="H47" s="1228"/>
      <c r="I47" s="354" t="s">
        <v>515</v>
      </c>
      <c r="J47" s="355" t="s">
        <v>515</v>
      </c>
      <c r="K47" s="355" t="s">
        <v>515</v>
      </c>
      <c r="L47" s="355" t="s">
        <v>515</v>
      </c>
      <c r="M47" s="356" t="s">
        <v>515</v>
      </c>
    </row>
    <row r="48" spans="2:13" ht="27.75" customHeight="1" x14ac:dyDescent="0.15">
      <c r="B48" s="1212"/>
      <c r="C48" s="1213"/>
      <c r="D48" s="103"/>
      <c r="E48" s="1216" t="s">
        <v>37</v>
      </c>
      <c r="F48" s="1216"/>
      <c r="G48" s="1216"/>
      <c r="H48" s="1217"/>
      <c r="I48" s="354" t="s">
        <v>515</v>
      </c>
      <c r="J48" s="355" t="s">
        <v>515</v>
      </c>
      <c r="K48" s="355" t="s">
        <v>515</v>
      </c>
      <c r="L48" s="355" t="s">
        <v>515</v>
      </c>
      <c r="M48" s="356" t="s">
        <v>515</v>
      </c>
    </row>
    <row r="49" spans="2:13" ht="27.75" customHeight="1" x14ac:dyDescent="0.15">
      <c r="B49" s="1214"/>
      <c r="C49" s="1215"/>
      <c r="D49" s="103"/>
      <c r="E49" s="1216" t="s">
        <v>38</v>
      </c>
      <c r="F49" s="1216"/>
      <c r="G49" s="1216"/>
      <c r="H49" s="1217"/>
      <c r="I49" s="354" t="s">
        <v>515</v>
      </c>
      <c r="J49" s="355" t="s">
        <v>515</v>
      </c>
      <c r="K49" s="355" t="s">
        <v>515</v>
      </c>
      <c r="L49" s="355" t="s">
        <v>515</v>
      </c>
      <c r="M49" s="356" t="s">
        <v>515</v>
      </c>
    </row>
    <row r="50" spans="2:13" ht="27.75" customHeight="1" x14ac:dyDescent="0.15">
      <c r="B50" s="1210" t="s">
        <v>39</v>
      </c>
      <c r="C50" s="1211"/>
      <c r="D50" s="106"/>
      <c r="E50" s="1216" t="s">
        <v>40</v>
      </c>
      <c r="F50" s="1216"/>
      <c r="G50" s="1216"/>
      <c r="H50" s="1217"/>
      <c r="I50" s="354">
        <v>2534</v>
      </c>
      <c r="J50" s="355">
        <v>2625</v>
      </c>
      <c r="K50" s="355">
        <v>2630</v>
      </c>
      <c r="L50" s="355">
        <v>2595</v>
      </c>
      <c r="M50" s="356">
        <v>2500</v>
      </c>
    </row>
    <row r="51" spans="2:13" ht="27.75" customHeight="1" x14ac:dyDescent="0.15">
      <c r="B51" s="1212"/>
      <c r="C51" s="1213"/>
      <c r="D51" s="103"/>
      <c r="E51" s="1216" t="s">
        <v>41</v>
      </c>
      <c r="F51" s="1216"/>
      <c r="G51" s="1216"/>
      <c r="H51" s="1217"/>
      <c r="I51" s="354">
        <v>801</v>
      </c>
      <c r="J51" s="355">
        <v>778</v>
      </c>
      <c r="K51" s="355">
        <v>779</v>
      </c>
      <c r="L51" s="355">
        <v>850</v>
      </c>
      <c r="M51" s="356">
        <v>924</v>
      </c>
    </row>
    <row r="52" spans="2:13" ht="27.75" customHeight="1" x14ac:dyDescent="0.15">
      <c r="B52" s="1214"/>
      <c r="C52" s="1215"/>
      <c r="D52" s="103"/>
      <c r="E52" s="1216" t="s">
        <v>42</v>
      </c>
      <c r="F52" s="1216"/>
      <c r="G52" s="1216"/>
      <c r="H52" s="1217"/>
      <c r="I52" s="354">
        <v>6123</v>
      </c>
      <c r="J52" s="355">
        <v>5306</v>
      </c>
      <c r="K52" s="355">
        <v>5148</v>
      </c>
      <c r="L52" s="355">
        <v>5716</v>
      </c>
      <c r="M52" s="356">
        <v>5554</v>
      </c>
    </row>
    <row r="53" spans="2:13" ht="27.75" customHeight="1" thickBot="1" x14ac:dyDescent="0.2">
      <c r="B53" s="1218" t="s">
        <v>43</v>
      </c>
      <c r="C53" s="1219"/>
      <c r="D53" s="107"/>
      <c r="E53" s="1220" t="s">
        <v>44</v>
      </c>
      <c r="F53" s="1220"/>
      <c r="G53" s="1220"/>
      <c r="H53" s="1221"/>
      <c r="I53" s="357">
        <v>1618</v>
      </c>
      <c r="J53" s="358">
        <v>1651</v>
      </c>
      <c r="K53" s="358">
        <v>1292</v>
      </c>
      <c r="L53" s="358">
        <v>673</v>
      </c>
      <c r="M53" s="359">
        <v>1062</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NhkE6Vg5MWAgNF0U+5Hh+d4aCiOqNqwRXGxAWpuL/aTavNcLFVrNzrdi62hZXALfU1NDKuyrB8cvAHvzifL7SQ==" saltValue="1Gx9o9h9rvFdN5QsxJa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I60" sqref="I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37" t="s">
        <v>47</v>
      </c>
      <c r="D55" s="1237"/>
      <c r="E55" s="1238"/>
      <c r="F55" s="119">
        <v>392</v>
      </c>
      <c r="G55" s="119">
        <v>392</v>
      </c>
      <c r="H55" s="120">
        <v>443</v>
      </c>
    </row>
    <row r="56" spans="2:8" ht="52.5" customHeight="1" x14ac:dyDescent="0.15">
      <c r="B56" s="121"/>
      <c r="C56" s="1239" t="s">
        <v>48</v>
      </c>
      <c r="D56" s="1239"/>
      <c r="E56" s="1240"/>
      <c r="F56" s="122">
        <v>360</v>
      </c>
      <c r="G56" s="122">
        <v>361</v>
      </c>
      <c r="H56" s="123">
        <v>412</v>
      </c>
    </row>
    <row r="57" spans="2:8" ht="53.25" customHeight="1" x14ac:dyDescent="0.15">
      <c r="B57" s="121"/>
      <c r="C57" s="1241" t="s">
        <v>49</v>
      </c>
      <c r="D57" s="1241"/>
      <c r="E57" s="1242"/>
      <c r="F57" s="124">
        <v>1203</v>
      </c>
      <c r="G57" s="124">
        <v>1159</v>
      </c>
      <c r="H57" s="125">
        <v>963</v>
      </c>
    </row>
    <row r="58" spans="2:8" ht="45.75" customHeight="1" x14ac:dyDescent="0.15">
      <c r="B58" s="126"/>
      <c r="C58" s="1229" t="s">
        <v>581</v>
      </c>
      <c r="D58" s="1230"/>
      <c r="E58" s="1231"/>
      <c r="F58" s="127">
        <v>711</v>
      </c>
      <c r="G58" s="127">
        <v>658</v>
      </c>
      <c r="H58" s="128">
        <v>467</v>
      </c>
    </row>
    <row r="59" spans="2:8" ht="45.75" customHeight="1" x14ac:dyDescent="0.15">
      <c r="B59" s="126"/>
      <c r="C59" s="1229" t="s">
        <v>577</v>
      </c>
      <c r="D59" s="1230"/>
      <c r="E59" s="1231"/>
      <c r="F59" s="127">
        <v>164</v>
      </c>
      <c r="G59" s="127">
        <v>164</v>
      </c>
      <c r="H59" s="128">
        <v>164</v>
      </c>
    </row>
    <row r="60" spans="2:8" ht="45.75" customHeight="1" x14ac:dyDescent="0.15">
      <c r="B60" s="126"/>
      <c r="C60" s="1229" t="s">
        <v>578</v>
      </c>
      <c r="D60" s="1230"/>
      <c r="E60" s="1231"/>
      <c r="F60" s="127">
        <v>136</v>
      </c>
      <c r="G60" s="127">
        <v>137</v>
      </c>
      <c r="H60" s="128">
        <v>136</v>
      </c>
    </row>
    <row r="61" spans="2:8" ht="45.75" customHeight="1" x14ac:dyDescent="0.15">
      <c r="B61" s="126"/>
      <c r="C61" s="1229" t="s">
        <v>579</v>
      </c>
      <c r="D61" s="1230"/>
      <c r="E61" s="1231"/>
      <c r="F61" s="127">
        <v>75</v>
      </c>
      <c r="G61" s="127">
        <v>75</v>
      </c>
      <c r="H61" s="128">
        <v>75</v>
      </c>
    </row>
    <row r="62" spans="2:8" ht="45.75" customHeight="1" thickBot="1" x14ac:dyDescent="0.2">
      <c r="B62" s="129"/>
      <c r="C62" s="1232" t="s">
        <v>580</v>
      </c>
      <c r="D62" s="1233"/>
      <c r="E62" s="1234"/>
      <c r="F62" s="130">
        <v>56</v>
      </c>
      <c r="G62" s="130">
        <v>56</v>
      </c>
      <c r="H62" s="131">
        <v>56</v>
      </c>
    </row>
    <row r="63" spans="2:8" ht="52.5" customHeight="1" thickBot="1" x14ac:dyDescent="0.2">
      <c r="B63" s="132"/>
      <c r="C63" s="1235" t="s">
        <v>50</v>
      </c>
      <c r="D63" s="1235"/>
      <c r="E63" s="1236"/>
      <c r="F63" s="133">
        <v>1955</v>
      </c>
      <c r="G63" s="133">
        <v>1913</v>
      </c>
      <c r="H63" s="134">
        <v>1817</v>
      </c>
    </row>
    <row r="64" spans="2:8" x14ac:dyDescent="0.15"/>
  </sheetData>
  <sheetProtection algorithmName="SHA-512" hashValue="D6fsTg0NFlRXjy8yPUTAZB1iMqQEIej8UneREG5OrtSG4x1KveZJuLJ+qNtbnjnO4/G0nlRlbsdt2YWk26Y7AQ==" saltValue="+1PIg6h+LO6lfCOdnnJ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7DA3-2CB8-42FC-AFCA-623A0D404C7B}">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x14ac:dyDescent="0.15"/>
  <cols>
    <col min="1" max="1" width="6.375" style="1243" customWidth="1"/>
    <col min="2" max="107" width="2.5" style="1243" customWidth="1"/>
    <col min="108" max="108" width="6.125" style="1245" customWidth="1"/>
    <col min="109" max="109" width="5.875" style="1244" customWidth="1"/>
    <col min="110" max="16384" width="8.625" style="1243" hidden="1"/>
  </cols>
  <sheetData>
    <row r="1" spans="1:109" ht="42.75" customHeight="1" x14ac:dyDescent="0.15">
      <c r="A1" s="1301"/>
      <c r="B1" s="1300"/>
      <c r="DD1" s="1243"/>
      <c r="DE1" s="1243"/>
    </row>
    <row r="2" spans="1:109" ht="25.5" customHeight="1" x14ac:dyDescent="0.15">
      <c r="A2" s="1299"/>
      <c r="C2" s="1299"/>
      <c r="O2" s="1299"/>
      <c r="P2" s="1299"/>
      <c r="Q2" s="1299"/>
      <c r="R2" s="1299"/>
      <c r="S2" s="1299"/>
      <c r="T2" s="1299"/>
      <c r="U2" s="1299"/>
      <c r="V2" s="1299"/>
      <c r="W2" s="1299"/>
      <c r="X2" s="1299"/>
      <c r="Y2" s="1299"/>
      <c r="Z2" s="1299"/>
      <c r="AA2" s="1299"/>
      <c r="AB2" s="1299"/>
      <c r="AC2" s="1299"/>
      <c r="AD2" s="1299"/>
      <c r="AE2" s="1299"/>
      <c r="AF2" s="1299"/>
      <c r="AG2" s="1299"/>
      <c r="AH2" s="1299"/>
      <c r="AI2" s="1299"/>
      <c r="AU2" s="1299"/>
      <c r="BG2" s="1299"/>
      <c r="BS2" s="1299"/>
      <c r="CE2" s="1299"/>
      <c r="CQ2" s="1299"/>
      <c r="DD2" s="1243"/>
      <c r="DE2" s="1243"/>
    </row>
    <row r="3" spans="1:109" ht="25.5" customHeight="1" x14ac:dyDescent="0.15">
      <c r="A3" s="1299"/>
      <c r="C3" s="1299"/>
      <c r="O3" s="1299"/>
      <c r="P3" s="1299"/>
      <c r="Q3" s="1299"/>
      <c r="R3" s="1299"/>
      <c r="S3" s="1299"/>
      <c r="T3" s="1299"/>
      <c r="U3" s="1299"/>
      <c r="V3" s="1299"/>
      <c r="W3" s="1299"/>
      <c r="X3" s="1299"/>
      <c r="Y3" s="1299"/>
      <c r="Z3" s="1299"/>
      <c r="AA3" s="1299"/>
      <c r="AB3" s="1299"/>
      <c r="AC3" s="1299"/>
      <c r="AD3" s="1299"/>
      <c r="AE3" s="1299"/>
      <c r="AF3" s="1299"/>
      <c r="AG3" s="1299"/>
      <c r="AH3" s="1299"/>
      <c r="AI3" s="1299"/>
      <c r="AU3" s="1299"/>
      <c r="BG3" s="1299"/>
      <c r="BS3" s="1299"/>
      <c r="CE3" s="1299"/>
      <c r="CQ3" s="1299"/>
      <c r="DD3" s="1243"/>
      <c r="DE3" s="1243"/>
    </row>
    <row r="4" spans="1:109" s="255" customFormat="1" ht="13.5" x14ac:dyDescent="0.15">
      <c r="A4" s="1299"/>
      <c r="B4" s="1299"/>
      <c r="C4" s="1299"/>
      <c r="D4" s="1299"/>
      <c r="E4" s="1299"/>
      <c r="F4" s="1299"/>
      <c r="G4" s="1299"/>
      <c r="H4" s="1299"/>
      <c r="I4" s="1299"/>
      <c r="J4" s="1299"/>
      <c r="K4" s="1299"/>
      <c r="L4" s="1299"/>
      <c r="M4" s="1299"/>
      <c r="N4" s="1299"/>
      <c r="O4" s="1299"/>
      <c r="P4" s="1299"/>
      <c r="Q4" s="1299"/>
      <c r="R4" s="1299"/>
      <c r="S4" s="1299"/>
      <c r="T4" s="1299"/>
      <c r="U4" s="1299"/>
      <c r="V4" s="1299"/>
      <c r="W4" s="1299"/>
      <c r="X4" s="1299"/>
      <c r="Y4" s="1299"/>
      <c r="Z4" s="1299"/>
      <c r="AA4" s="1299"/>
      <c r="AB4" s="1299"/>
      <c r="AC4" s="1299"/>
      <c r="AD4" s="1299"/>
      <c r="AE4" s="1299"/>
      <c r="AF4" s="1299"/>
      <c r="AG4" s="1299"/>
      <c r="AH4" s="1299"/>
      <c r="AI4" s="1299"/>
      <c r="AJ4" s="1299"/>
      <c r="AK4" s="1299"/>
      <c r="AL4" s="1299"/>
      <c r="AM4" s="1299"/>
      <c r="AN4" s="1299"/>
      <c r="AO4" s="1299"/>
      <c r="AP4" s="1299"/>
      <c r="AQ4" s="1299"/>
      <c r="AR4" s="1299"/>
      <c r="AS4" s="1299"/>
      <c r="AT4" s="1299"/>
      <c r="AU4" s="1299"/>
      <c r="AV4" s="1299"/>
      <c r="AW4" s="1299"/>
      <c r="AX4" s="1299"/>
      <c r="AY4" s="1299"/>
      <c r="AZ4" s="1299"/>
      <c r="BA4" s="1299"/>
      <c r="BB4" s="1299"/>
      <c r="BC4" s="1299"/>
      <c r="BD4" s="1299"/>
      <c r="BE4" s="1299"/>
      <c r="BF4" s="1299"/>
      <c r="BG4" s="1299"/>
      <c r="BH4" s="1299"/>
      <c r="BI4" s="1299"/>
      <c r="BJ4" s="1299"/>
      <c r="BK4" s="1299"/>
      <c r="BL4" s="1299"/>
      <c r="BM4" s="1299"/>
      <c r="BN4" s="1299"/>
      <c r="BO4" s="1299"/>
      <c r="BP4" s="1299"/>
      <c r="BQ4" s="1299"/>
      <c r="BR4" s="1299"/>
      <c r="BS4" s="1299"/>
      <c r="BT4" s="1299"/>
      <c r="BU4" s="1299"/>
      <c r="BV4" s="1299"/>
      <c r="BW4" s="1299"/>
      <c r="BX4" s="1299"/>
      <c r="BY4" s="1299"/>
      <c r="BZ4" s="1299"/>
      <c r="CA4" s="1299"/>
      <c r="CB4" s="1299"/>
      <c r="CC4" s="1299"/>
      <c r="CD4" s="1299"/>
      <c r="CE4" s="1299"/>
      <c r="CF4" s="1299"/>
      <c r="CG4" s="1299"/>
      <c r="CH4" s="1299"/>
      <c r="CI4" s="1299"/>
      <c r="CJ4" s="1299"/>
      <c r="CK4" s="1299"/>
      <c r="CL4" s="1299"/>
      <c r="CM4" s="1299"/>
      <c r="CN4" s="1299"/>
      <c r="CO4" s="1299"/>
      <c r="CP4" s="1299"/>
      <c r="CQ4" s="1299"/>
      <c r="CR4" s="1299"/>
      <c r="CS4" s="1299"/>
      <c r="CT4" s="1299"/>
      <c r="CU4" s="1299"/>
      <c r="CV4" s="1299"/>
      <c r="CW4" s="1299"/>
      <c r="CX4" s="1299"/>
      <c r="CY4" s="1299"/>
      <c r="CZ4" s="1299"/>
      <c r="DA4" s="1299"/>
      <c r="DB4" s="1299"/>
      <c r="DC4" s="1299"/>
      <c r="DD4" s="1299"/>
      <c r="DE4" s="1299"/>
    </row>
    <row r="5" spans="1:109" s="255" customFormat="1" ht="13.5" x14ac:dyDescent="0.15">
      <c r="A5" s="1299"/>
      <c r="B5" s="1299"/>
      <c r="C5" s="1299"/>
      <c r="D5" s="1299"/>
      <c r="E5" s="1299"/>
      <c r="F5" s="1299"/>
      <c r="G5" s="1299"/>
      <c r="H5" s="1299"/>
      <c r="I5" s="1299"/>
      <c r="J5" s="1299"/>
      <c r="K5" s="1299"/>
      <c r="L5" s="1299"/>
      <c r="M5" s="1299"/>
      <c r="N5" s="1299"/>
      <c r="O5" s="1299"/>
      <c r="P5" s="1299"/>
      <c r="Q5" s="1299"/>
      <c r="R5" s="1299"/>
      <c r="S5" s="1299"/>
      <c r="T5" s="1299"/>
      <c r="U5" s="1299"/>
      <c r="V5" s="1299"/>
      <c r="W5" s="1299"/>
      <c r="X5" s="1299"/>
      <c r="Y5" s="1299"/>
      <c r="Z5" s="1299"/>
      <c r="AA5" s="1299"/>
      <c r="AB5" s="1299"/>
      <c r="AC5" s="1299"/>
      <c r="AD5" s="1299"/>
      <c r="AE5" s="1299"/>
      <c r="AF5" s="1299"/>
      <c r="AG5" s="1299"/>
      <c r="AH5" s="1299"/>
      <c r="AI5" s="1299"/>
      <c r="AJ5" s="1299"/>
      <c r="AK5" s="1299"/>
      <c r="AL5" s="1299"/>
      <c r="AM5" s="1299"/>
      <c r="AN5" s="1299"/>
      <c r="AO5" s="1299"/>
      <c r="AP5" s="1299"/>
      <c r="AQ5" s="1299"/>
      <c r="AR5" s="1299"/>
      <c r="AS5" s="1299"/>
      <c r="AT5" s="1299"/>
      <c r="AU5" s="1299"/>
      <c r="AV5" s="1299"/>
      <c r="AW5" s="1299"/>
      <c r="AX5" s="1299"/>
      <c r="AY5" s="1299"/>
      <c r="AZ5" s="1299"/>
      <c r="BA5" s="1299"/>
      <c r="BB5" s="1299"/>
      <c r="BC5" s="1299"/>
      <c r="BD5" s="1299"/>
      <c r="BE5" s="1299"/>
      <c r="BF5" s="1299"/>
      <c r="BG5" s="1299"/>
      <c r="BH5" s="1299"/>
      <c r="BI5" s="1299"/>
      <c r="BJ5" s="1299"/>
      <c r="BK5" s="1299"/>
      <c r="BL5" s="1299"/>
      <c r="BM5" s="1299"/>
      <c r="BN5" s="1299"/>
      <c r="BO5" s="1299"/>
      <c r="BP5" s="1299"/>
      <c r="BQ5" s="1299"/>
      <c r="BR5" s="1299"/>
      <c r="BS5" s="1299"/>
      <c r="BT5" s="1299"/>
      <c r="BU5" s="1299"/>
      <c r="BV5" s="1299"/>
      <c r="BW5" s="1299"/>
      <c r="BX5" s="1299"/>
      <c r="BY5" s="1299"/>
      <c r="BZ5" s="1299"/>
      <c r="CA5" s="1299"/>
      <c r="CB5" s="1299"/>
      <c r="CC5" s="1299"/>
      <c r="CD5" s="1299"/>
      <c r="CE5" s="1299"/>
      <c r="CF5" s="1299"/>
      <c r="CG5" s="1299"/>
      <c r="CH5" s="1299"/>
      <c r="CI5" s="1299"/>
      <c r="CJ5" s="1299"/>
      <c r="CK5" s="1299"/>
      <c r="CL5" s="1299"/>
      <c r="CM5" s="1299"/>
      <c r="CN5" s="1299"/>
      <c r="CO5" s="1299"/>
      <c r="CP5" s="1299"/>
      <c r="CQ5" s="1299"/>
      <c r="CR5" s="1299"/>
      <c r="CS5" s="1299"/>
      <c r="CT5" s="1299"/>
      <c r="CU5" s="1299"/>
      <c r="CV5" s="1299"/>
      <c r="CW5" s="1299"/>
      <c r="CX5" s="1299"/>
      <c r="CY5" s="1299"/>
      <c r="CZ5" s="1299"/>
      <c r="DA5" s="1299"/>
      <c r="DB5" s="1299"/>
      <c r="DC5" s="1299"/>
      <c r="DD5" s="1299"/>
      <c r="DE5" s="1299"/>
    </row>
    <row r="6" spans="1:109" s="255" customFormat="1" ht="13.5" x14ac:dyDescent="0.15">
      <c r="A6" s="1299"/>
      <c r="B6" s="1299"/>
      <c r="C6" s="1299"/>
      <c r="D6" s="1299"/>
      <c r="E6" s="1299"/>
      <c r="F6" s="1299"/>
      <c r="G6" s="1299"/>
      <c r="H6" s="1299"/>
      <c r="I6" s="1299"/>
      <c r="J6" s="1299"/>
      <c r="K6" s="1299"/>
      <c r="L6" s="1299"/>
      <c r="M6" s="1299"/>
      <c r="N6" s="1299"/>
      <c r="O6" s="1299"/>
      <c r="P6" s="1299"/>
      <c r="Q6" s="1299"/>
      <c r="R6" s="1299"/>
      <c r="S6" s="1299"/>
      <c r="T6" s="1299"/>
      <c r="U6" s="1299"/>
      <c r="V6" s="1299"/>
      <c r="W6" s="1299"/>
      <c r="X6" s="1299"/>
      <c r="Y6" s="1299"/>
      <c r="Z6" s="1299"/>
      <c r="AA6" s="1299"/>
      <c r="AB6" s="1299"/>
      <c r="AC6" s="1299"/>
      <c r="AD6" s="1299"/>
      <c r="AE6" s="1299"/>
      <c r="AF6" s="1299"/>
      <c r="AG6" s="1299"/>
      <c r="AH6" s="1299"/>
      <c r="AI6" s="1299"/>
      <c r="AJ6" s="1299"/>
      <c r="AK6" s="1299"/>
      <c r="AL6" s="1299"/>
      <c r="AM6" s="1299"/>
      <c r="AN6" s="1299"/>
      <c r="AO6" s="1299"/>
      <c r="AP6" s="1299"/>
      <c r="AQ6" s="1299"/>
      <c r="AR6" s="1299"/>
      <c r="AS6" s="1299"/>
      <c r="AT6" s="1299"/>
      <c r="AU6" s="1299"/>
      <c r="AV6" s="1299"/>
      <c r="AW6" s="1299"/>
      <c r="AX6" s="1299"/>
      <c r="AY6" s="1299"/>
      <c r="AZ6" s="1299"/>
      <c r="BA6" s="1299"/>
      <c r="BB6" s="1299"/>
      <c r="BC6" s="1299"/>
      <c r="BD6" s="1299"/>
      <c r="BE6" s="1299"/>
      <c r="BF6" s="1299"/>
      <c r="BG6" s="1299"/>
      <c r="BH6" s="1299"/>
      <c r="BI6" s="1299"/>
      <c r="BJ6" s="1299"/>
      <c r="BK6" s="1299"/>
      <c r="BL6" s="1299"/>
      <c r="BM6" s="1299"/>
      <c r="BN6" s="1299"/>
      <c r="BO6" s="1299"/>
      <c r="BP6" s="1299"/>
      <c r="BQ6" s="1299"/>
      <c r="BR6" s="1299"/>
      <c r="BS6" s="1299"/>
      <c r="BT6" s="1299"/>
      <c r="BU6" s="1299"/>
      <c r="BV6" s="1299"/>
      <c r="BW6" s="1299"/>
      <c r="BX6" s="1299"/>
      <c r="BY6" s="1299"/>
      <c r="BZ6" s="1299"/>
      <c r="CA6" s="1299"/>
      <c r="CB6" s="1299"/>
      <c r="CC6" s="1299"/>
      <c r="CD6" s="1299"/>
      <c r="CE6" s="1299"/>
      <c r="CF6" s="1299"/>
      <c r="CG6" s="1299"/>
      <c r="CH6" s="1299"/>
      <c r="CI6" s="1299"/>
      <c r="CJ6" s="1299"/>
      <c r="CK6" s="1299"/>
      <c r="CL6" s="1299"/>
      <c r="CM6" s="1299"/>
      <c r="CN6" s="1299"/>
      <c r="CO6" s="1299"/>
      <c r="CP6" s="1299"/>
      <c r="CQ6" s="1299"/>
      <c r="CR6" s="1299"/>
      <c r="CS6" s="1299"/>
      <c r="CT6" s="1299"/>
      <c r="CU6" s="1299"/>
      <c r="CV6" s="1299"/>
      <c r="CW6" s="1299"/>
      <c r="CX6" s="1299"/>
      <c r="CY6" s="1299"/>
      <c r="CZ6" s="1299"/>
      <c r="DA6" s="1299"/>
      <c r="DB6" s="1299"/>
      <c r="DC6" s="1299"/>
      <c r="DD6" s="1299"/>
      <c r="DE6" s="1299"/>
    </row>
    <row r="7" spans="1:109" s="255" customFormat="1" ht="13.5" x14ac:dyDescent="0.15">
      <c r="A7" s="1299"/>
      <c r="B7" s="1299"/>
      <c r="C7" s="1299"/>
      <c r="D7" s="1299"/>
      <c r="E7" s="1299"/>
      <c r="F7" s="1299"/>
      <c r="G7" s="1299"/>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299"/>
      <c r="AG7" s="1299"/>
      <c r="AH7" s="1299"/>
      <c r="AI7" s="1299"/>
      <c r="AJ7" s="1299"/>
      <c r="AK7" s="1299"/>
      <c r="AL7" s="1299"/>
      <c r="AM7" s="1299"/>
      <c r="AN7" s="1299"/>
      <c r="AO7" s="1299"/>
      <c r="AP7" s="1299"/>
      <c r="AQ7" s="1299"/>
      <c r="AR7" s="1299"/>
      <c r="AS7" s="1299"/>
      <c r="AT7" s="1299"/>
      <c r="AU7" s="1299"/>
      <c r="AV7" s="1299"/>
      <c r="AW7" s="1299"/>
      <c r="AX7" s="1299"/>
      <c r="AY7" s="1299"/>
      <c r="AZ7" s="1299"/>
      <c r="BA7" s="1299"/>
      <c r="BB7" s="1299"/>
      <c r="BC7" s="1299"/>
      <c r="BD7" s="1299"/>
      <c r="BE7" s="1299"/>
      <c r="BF7" s="1299"/>
      <c r="BG7" s="1299"/>
      <c r="BH7" s="1299"/>
      <c r="BI7" s="1299"/>
      <c r="BJ7" s="1299"/>
      <c r="BK7" s="1299"/>
      <c r="BL7" s="1299"/>
      <c r="BM7" s="1299"/>
      <c r="BN7" s="1299"/>
      <c r="BO7" s="1299"/>
      <c r="BP7" s="1299"/>
      <c r="BQ7" s="1299"/>
      <c r="BR7" s="1299"/>
      <c r="BS7" s="1299"/>
      <c r="BT7" s="1299"/>
      <c r="BU7" s="1299"/>
      <c r="BV7" s="1299"/>
      <c r="BW7" s="1299"/>
      <c r="BX7" s="1299"/>
      <c r="BY7" s="1299"/>
      <c r="BZ7" s="1299"/>
      <c r="CA7" s="1299"/>
      <c r="CB7" s="1299"/>
      <c r="CC7" s="1299"/>
      <c r="CD7" s="1299"/>
      <c r="CE7" s="1299"/>
      <c r="CF7" s="1299"/>
      <c r="CG7" s="1299"/>
      <c r="CH7" s="1299"/>
      <c r="CI7" s="1299"/>
      <c r="CJ7" s="1299"/>
      <c r="CK7" s="1299"/>
      <c r="CL7" s="1299"/>
      <c r="CM7" s="1299"/>
      <c r="CN7" s="1299"/>
      <c r="CO7" s="1299"/>
      <c r="CP7" s="1299"/>
      <c r="CQ7" s="1299"/>
      <c r="CR7" s="1299"/>
      <c r="CS7" s="1299"/>
      <c r="CT7" s="1299"/>
      <c r="CU7" s="1299"/>
      <c r="CV7" s="1299"/>
      <c r="CW7" s="1299"/>
      <c r="CX7" s="1299"/>
      <c r="CY7" s="1299"/>
      <c r="CZ7" s="1299"/>
      <c r="DA7" s="1299"/>
      <c r="DB7" s="1299"/>
      <c r="DC7" s="1299"/>
      <c r="DD7" s="1299"/>
      <c r="DE7" s="1299"/>
    </row>
    <row r="8" spans="1:109" s="255" customFormat="1" ht="13.5" x14ac:dyDescent="0.15">
      <c r="A8" s="1299"/>
      <c r="B8" s="1299"/>
      <c r="C8" s="1299"/>
      <c r="D8" s="1299"/>
      <c r="E8" s="1299"/>
      <c r="F8" s="1299"/>
      <c r="G8" s="1299"/>
      <c r="H8" s="1299"/>
      <c r="I8" s="1299"/>
      <c r="J8" s="1299"/>
      <c r="K8" s="1299"/>
      <c r="L8" s="1299"/>
      <c r="M8" s="1299"/>
      <c r="N8" s="1299"/>
      <c r="O8" s="1299"/>
      <c r="P8" s="1299"/>
      <c r="Q8" s="1299"/>
      <c r="R8" s="1299"/>
      <c r="S8" s="1299"/>
      <c r="T8" s="1299"/>
      <c r="U8" s="1299"/>
      <c r="V8" s="1299"/>
      <c r="W8" s="1299"/>
      <c r="X8" s="1299"/>
      <c r="Y8" s="1299"/>
      <c r="Z8" s="1299"/>
      <c r="AA8" s="1299"/>
      <c r="AB8" s="1299"/>
      <c r="AC8" s="1299"/>
      <c r="AD8" s="1299"/>
      <c r="AE8" s="1299"/>
      <c r="AF8" s="1299"/>
      <c r="AG8" s="1299"/>
      <c r="AH8" s="1299"/>
      <c r="AI8" s="1299"/>
      <c r="AJ8" s="1299"/>
      <c r="AK8" s="1299"/>
      <c r="AL8" s="1299"/>
      <c r="AM8" s="1299"/>
      <c r="AN8" s="1299"/>
      <c r="AO8" s="1299"/>
      <c r="AP8" s="1299"/>
      <c r="AQ8" s="1299"/>
      <c r="AR8" s="1299"/>
      <c r="AS8" s="1299"/>
      <c r="AT8" s="1299"/>
      <c r="AU8" s="1299"/>
      <c r="AV8" s="1299"/>
      <c r="AW8" s="1299"/>
      <c r="AX8" s="1299"/>
      <c r="AY8" s="1299"/>
      <c r="AZ8" s="1299"/>
      <c r="BA8" s="1299"/>
      <c r="BB8" s="1299"/>
      <c r="BC8" s="1299"/>
      <c r="BD8" s="1299"/>
      <c r="BE8" s="1299"/>
      <c r="BF8" s="1299"/>
      <c r="BG8" s="1299"/>
      <c r="BH8" s="1299"/>
      <c r="BI8" s="1299"/>
      <c r="BJ8" s="1299"/>
      <c r="BK8" s="1299"/>
      <c r="BL8" s="1299"/>
      <c r="BM8" s="1299"/>
      <c r="BN8" s="1299"/>
      <c r="BO8" s="1299"/>
      <c r="BP8" s="1299"/>
      <c r="BQ8" s="1299"/>
      <c r="BR8" s="1299"/>
      <c r="BS8" s="1299"/>
      <c r="BT8" s="1299"/>
      <c r="BU8" s="1299"/>
      <c r="BV8" s="1299"/>
      <c r="BW8" s="1299"/>
      <c r="BX8" s="1299"/>
      <c r="BY8" s="1299"/>
      <c r="BZ8" s="1299"/>
      <c r="CA8" s="1299"/>
      <c r="CB8" s="1299"/>
      <c r="CC8" s="1299"/>
      <c r="CD8" s="1299"/>
      <c r="CE8" s="1299"/>
      <c r="CF8" s="1299"/>
      <c r="CG8" s="1299"/>
      <c r="CH8" s="1299"/>
      <c r="CI8" s="1299"/>
      <c r="CJ8" s="1299"/>
      <c r="CK8" s="1299"/>
      <c r="CL8" s="1299"/>
      <c r="CM8" s="1299"/>
      <c r="CN8" s="1299"/>
      <c r="CO8" s="1299"/>
      <c r="CP8" s="1299"/>
      <c r="CQ8" s="1299"/>
      <c r="CR8" s="1299"/>
      <c r="CS8" s="1299"/>
      <c r="CT8" s="1299"/>
      <c r="CU8" s="1299"/>
      <c r="CV8" s="1299"/>
      <c r="CW8" s="1299"/>
      <c r="CX8" s="1299"/>
      <c r="CY8" s="1299"/>
      <c r="CZ8" s="1299"/>
      <c r="DA8" s="1299"/>
      <c r="DB8" s="1299"/>
      <c r="DC8" s="1299"/>
      <c r="DD8" s="1299"/>
      <c r="DE8" s="1299"/>
    </row>
    <row r="9" spans="1:109" s="255" customFormat="1" ht="13.5" x14ac:dyDescent="0.15">
      <c r="A9" s="1299"/>
      <c r="B9" s="1299"/>
      <c r="C9" s="1299"/>
      <c r="D9" s="1299"/>
      <c r="E9" s="1299"/>
      <c r="F9" s="1299"/>
      <c r="G9" s="1299"/>
      <c r="H9" s="1299"/>
      <c r="I9" s="1299"/>
      <c r="J9" s="1299"/>
      <c r="K9" s="1299"/>
      <c r="L9" s="1299"/>
      <c r="M9" s="1299"/>
      <c r="N9" s="1299"/>
      <c r="O9" s="1299"/>
      <c r="P9" s="1299"/>
      <c r="Q9" s="1299"/>
      <c r="R9" s="1299"/>
      <c r="S9" s="1299"/>
      <c r="T9" s="1299"/>
      <c r="U9" s="1299"/>
      <c r="V9" s="1299"/>
      <c r="W9" s="1299"/>
      <c r="X9" s="1299"/>
      <c r="Y9" s="1299"/>
      <c r="Z9" s="1299"/>
      <c r="AA9" s="1299"/>
      <c r="AB9" s="1299"/>
      <c r="AC9" s="1299"/>
      <c r="AD9" s="1299"/>
      <c r="AE9" s="1299"/>
      <c r="AF9" s="1299"/>
      <c r="AG9" s="1299"/>
      <c r="AH9" s="1299"/>
      <c r="AI9" s="1299"/>
      <c r="AJ9" s="1299"/>
      <c r="AK9" s="1299"/>
      <c r="AL9" s="1299"/>
      <c r="AM9" s="1299"/>
      <c r="AN9" s="1299"/>
      <c r="AO9" s="1299"/>
      <c r="AP9" s="1299"/>
      <c r="AQ9" s="1299"/>
      <c r="AR9" s="1299"/>
      <c r="AS9" s="1299"/>
      <c r="AT9" s="1299"/>
      <c r="AU9" s="1299"/>
      <c r="AV9" s="1299"/>
      <c r="AW9" s="1299"/>
      <c r="AX9" s="1299"/>
      <c r="AY9" s="1299"/>
      <c r="AZ9" s="1299"/>
      <c r="BA9" s="1299"/>
      <c r="BB9" s="1299"/>
      <c r="BC9" s="1299"/>
      <c r="BD9" s="1299"/>
      <c r="BE9" s="1299"/>
      <c r="BF9" s="1299"/>
      <c r="BG9" s="1299"/>
      <c r="BH9" s="1299"/>
      <c r="BI9" s="1299"/>
      <c r="BJ9" s="1299"/>
      <c r="BK9" s="1299"/>
      <c r="BL9" s="1299"/>
      <c r="BM9" s="1299"/>
      <c r="BN9" s="1299"/>
      <c r="BO9" s="1299"/>
      <c r="BP9" s="1299"/>
      <c r="BQ9" s="1299"/>
      <c r="BR9" s="1299"/>
      <c r="BS9" s="1299"/>
      <c r="BT9" s="1299"/>
      <c r="BU9" s="1299"/>
      <c r="BV9" s="1299"/>
      <c r="BW9" s="1299"/>
      <c r="BX9" s="1299"/>
      <c r="BY9" s="1299"/>
      <c r="BZ9" s="1299"/>
      <c r="CA9" s="1299"/>
      <c r="CB9" s="1299"/>
      <c r="CC9" s="1299"/>
      <c r="CD9" s="1299"/>
      <c r="CE9" s="1299"/>
      <c r="CF9" s="1299"/>
      <c r="CG9" s="1299"/>
      <c r="CH9" s="1299"/>
      <c r="CI9" s="1299"/>
      <c r="CJ9" s="1299"/>
      <c r="CK9" s="1299"/>
      <c r="CL9" s="1299"/>
      <c r="CM9" s="1299"/>
      <c r="CN9" s="1299"/>
      <c r="CO9" s="1299"/>
      <c r="CP9" s="1299"/>
      <c r="CQ9" s="1299"/>
      <c r="CR9" s="1299"/>
      <c r="CS9" s="1299"/>
      <c r="CT9" s="1299"/>
      <c r="CU9" s="1299"/>
      <c r="CV9" s="1299"/>
      <c r="CW9" s="1299"/>
      <c r="CX9" s="1299"/>
      <c r="CY9" s="1299"/>
      <c r="CZ9" s="1299"/>
      <c r="DA9" s="1299"/>
      <c r="DB9" s="1299"/>
      <c r="DC9" s="1299"/>
      <c r="DD9" s="1299"/>
      <c r="DE9" s="1299"/>
    </row>
    <row r="10" spans="1:109" s="255" customFormat="1" ht="13.5" x14ac:dyDescent="0.15">
      <c r="A10" s="1299"/>
      <c r="B10" s="1299"/>
      <c r="C10" s="1299"/>
      <c r="D10" s="1299"/>
      <c r="E10" s="1299"/>
      <c r="F10" s="1299"/>
      <c r="G10" s="1299"/>
      <c r="H10" s="1299"/>
      <c r="I10" s="1299"/>
      <c r="J10" s="1299"/>
      <c r="K10" s="1299"/>
      <c r="L10" s="1299"/>
      <c r="M10" s="1299"/>
      <c r="N10" s="1299"/>
      <c r="O10" s="1299"/>
      <c r="P10" s="1299"/>
      <c r="Q10" s="1299"/>
      <c r="R10" s="1299"/>
      <c r="S10" s="1299"/>
      <c r="T10" s="1299"/>
      <c r="U10" s="1299"/>
      <c r="V10" s="1299"/>
      <c r="W10" s="1299"/>
      <c r="X10" s="1299"/>
      <c r="Y10" s="1299"/>
      <c r="Z10" s="1299"/>
      <c r="AA10" s="1299"/>
      <c r="AB10" s="1299"/>
      <c r="AC10" s="1299"/>
      <c r="AD10" s="1299"/>
      <c r="AE10" s="1299"/>
      <c r="AF10" s="1299"/>
      <c r="AG10" s="1299"/>
      <c r="AH10" s="1299"/>
      <c r="AI10" s="1299"/>
      <c r="AJ10" s="1299"/>
      <c r="AK10" s="1299"/>
      <c r="AL10" s="1299"/>
      <c r="AM10" s="1299"/>
      <c r="AN10" s="1299"/>
      <c r="AO10" s="1299"/>
      <c r="AP10" s="1299"/>
      <c r="AQ10" s="1299"/>
      <c r="AR10" s="1299"/>
      <c r="AS10" s="1299"/>
      <c r="AT10" s="1299"/>
      <c r="AU10" s="1299"/>
      <c r="AV10" s="1299"/>
      <c r="AW10" s="1299"/>
      <c r="AX10" s="1299"/>
      <c r="AY10" s="1299"/>
      <c r="AZ10" s="1299"/>
      <c r="BA10" s="1299"/>
      <c r="BB10" s="1299"/>
      <c r="BC10" s="1299"/>
      <c r="BD10" s="1299"/>
      <c r="BE10" s="1299"/>
      <c r="BF10" s="1299"/>
      <c r="BG10" s="1299"/>
      <c r="BH10" s="1299"/>
      <c r="BI10" s="1299"/>
      <c r="BJ10" s="1299"/>
      <c r="BK10" s="1299"/>
      <c r="BL10" s="1299"/>
      <c r="BM10" s="1299"/>
      <c r="BN10" s="1299"/>
      <c r="BO10" s="1299"/>
      <c r="BP10" s="1299"/>
      <c r="BQ10" s="1299"/>
      <c r="BR10" s="1299"/>
      <c r="BS10" s="1299"/>
      <c r="BT10" s="1299"/>
      <c r="BU10" s="1299"/>
      <c r="BV10" s="1299"/>
      <c r="BW10" s="1299"/>
      <c r="BX10" s="1299"/>
      <c r="BY10" s="1299"/>
      <c r="BZ10" s="1299"/>
      <c r="CA10" s="1299"/>
      <c r="CB10" s="1299"/>
      <c r="CC10" s="1299"/>
      <c r="CD10" s="1299"/>
      <c r="CE10" s="1299"/>
      <c r="CF10" s="1299"/>
      <c r="CG10" s="1299"/>
      <c r="CH10" s="1299"/>
      <c r="CI10" s="1299"/>
      <c r="CJ10" s="1299"/>
      <c r="CK10" s="1299"/>
      <c r="CL10" s="1299"/>
      <c r="CM10" s="1299"/>
      <c r="CN10" s="1299"/>
      <c r="CO10" s="1299"/>
      <c r="CP10" s="1299"/>
      <c r="CQ10" s="1299"/>
      <c r="CR10" s="1299"/>
      <c r="CS10" s="1299"/>
      <c r="CT10" s="1299"/>
      <c r="CU10" s="1299"/>
      <c r="CV10" s="1299"/>
      <c r="CW10" s="1299"/>
      <c r="CX10" s="1299"/>
      <c r="CY10" s="1299"/>
      <c r="CZ10" s="1299"/>
      <c r="DA10" s="1299"/>
      <c r="DB10" s="1299"/>
      <c r="DC10" s="1299"/>
      <c r="DD10" s="1299"/>
      <c r="DE10" s="1299"/>
    </row>
    <row r="11" spans="1:109" s="255" customFormat="1" ht="13.5" x14ac:dyDescent="0.15">
      <c r="A11" s="1299"/>
      <c r="B11" s="1299"/>
      <c r="C11" s="1299"/>
      <c r="D11" s="1299"/>
      <c r="E11" s="1299"/>
      <c r="F11" s="1299"/>
      <c r="G11" s="1299"/>
      <c r="H11" s="1299"/>
      <c r="I11" s="1299"/>
      <c r="J11" s="1299"/>
      <c r="K11" s="1299"/>
      <c r="L11" s="1299"/>
      <c r="M11" s="1299"/>
      <c r="N11" s="1299"/>
      <c r="O11" s="1299"/>
      <c r="P11" s="1299"/>
      <c r="Q11" s="1299"/>
      <c r="R11" s="1299"/>
      <c r="S11" s="1299"/>
      <c r="T11" s="1299"/>
      <c r="U11" s="1299"/>
      <c r="V11" s="1299"/>
      <c r="W11" s="1299"/>
      <c r="X11" s="1299"/>
      <c r="Y11" s="1299"/>
      <c r="Z11" s="1299"/>
      <c r="AA11" s="1299"/>
      <c r="AB11" s="1299"/>
      <c r="AC11" s="1299"/>
      <c r="AD11" s="1299"/>
      <c r="AE11" s="1299"/>
      <c r="AF11" s="1299"/>
      <c r="AG11" s="1299"/>
      <c r="AH11" s="1299"/>
      <c r="AI11" s="1299"/>
      <c r="AJ11" s="1299"/>
      <c r="AK11" s="1299"/>
      <c r="AL11" s="1299"/>
      <c r="AM11" s="1299"/>
      <c r="AN11" s="1299"/>
      <c r="AO11" s="1299"/>
      <c r="AP11" s="1299"/>
      <c r="AQ11" s="1299"/>
      <c r="AR11" s="1299"/>
      <c r="AS11" s="1299"/>
      <c r="AT11" s="1299"/>
      <c r="AU11" s="1299"/>
      <c r="AV11" s="1299"/>
      <c r="AW11" s="1299"/>
      <c r="AX11" s="1299"/>
      <c r="AY11" s="1299"/>
      <c r="AZ11" s="1299"/>
      <c r="BA11" s="1299"/>
      <c r="BB11" s="1299"/>
      <c r="BC11" s="1299"/>
      <c r="BD11" s="1299"/>
      <c r="BE11" s="1299"/>
      <c r="BF11" s="1299"/>
      <c r="BG11" s="1299"/>
      <c r="BH11" s="1299"/>
      <c r="BI11" s="1299"/>
      <c r="BJ11" s="1299"/>
      <c r="BK11" s="1299"/>
      <c r="BL11" s="1299"/>
      <c r="BM11" s="1299"/>
      <c r="BN11" s="1299"/>
      <c r="BO11" s="1299"/>
      <c r="BP11" s="1299"/>
      <c r="BQ11" s="1299"/>
      <c r="BR11" s="1299"/>
      <c r="BS11" s="1299"/>
      <c r="BT11" s="1299"/>
      <c r="BU11" s="1299"/>
      <c r="BV11" s="1299"/>
      <c r="BW11" s="1299"/>
      <c r="BX11" s="1299"/>
      <c r="BY11" s="1299"/>
      <c r="BZ11" s="1299"/>
      <c r="CA11" s="1299"/>
      <c r="CB11" s="1299"/>
      <c r="CC11" s="1299"/>
      <c r="CD11" s="1299"/>
      <c r="CE11" s="1299"/>
      <c r="CF11" s="1299"/>
      <c r="CG11" s="1299"/>
      <c r="CH11" s="1299"/>
      <c r="CI11" s="1299"/>
      <c r="CJ11" s="1299"/>
      <c r="CK11" s="1299"/>
      <c r="CL11" s="1299"/>
      <c r="CM11" s="1299"/>
      <c r="CN11" s="1299"/>
      <c r="CO11" s="1299"/>
      <c r="CP11" s="1299"/>
      <c r="CQ11" s="1299"/>
      <c r="CR11" s="1299"/>
      <c r="CS11" s="1299"/>
      <c r="CT11" s="1299"/>
      <c r="CU11" s="1299"/>
      <c r="CV11" s="1299"/>
      <c r="CW11" s="1299"/>
      <c r="CX11" s="1299"/>
      <c r="CY11" s="1299"/>
      <c r="CZ11" s="1299"/>
      <c r="DA11" s="1299"/>
      <c r="DB11" s="1299"/>
      <c r="DC11" s="1299"/>
      <c r="DD11" s="1299"/>
      <c r="DE11" s="1299"/>
    </row>
    <row r="12" spans="1:109" s="255" customFormat="1" ht="13.5" x14ac:dyDescent="0.15">
      <c r="A12" s="1299"/>
      <c r="B12" s="1299"/>
      <c r="C12" s="1299"/>
      <c r="D12" s="1299"/>
      <c r="E12" s="1299"/>
      <c r="F12" s="1299"/>
      <c r="G12" s="1299"/>
      <c r="H12" s="1299"/>
      <c r="I12" s="1299"/>
      <c r="J12" s="1299"/>
      <c r="K12" s="1299"/>
      <c r="L12" s="1299"/>
      <c r="M12" s="1299"/>
      <c r="N12" s="1299"/>
      <c r="O12" s="1299"/>
      <c r="P12" s="1299"/>
      <c r="Q12" s="1299"/>
      <c r="R12" s="1299"/>
      <c r="S12" s="1299"/>
      <c r="T12" s="1299"/>
      <c r="U12" s="1299"/>
      <c r="V12" s="1299"/>
      <c r="W12" s="1299"/>
      <c r="X12" s="1299"/>
      <c r="Y12" s="1299"/>
      <c r="Z12" s="1299"/>
      <c r="AA12" s="1299"/>
      <c r="AB12" s="1299"/>
      <c r="AC12" s="1299"/>
      <c r="AD12" s="1299"/>
      <c r="AE12" s="1299"/>
      <c r="AF12" s="1299"/>
      <c r="AG12" s="1299"/>
      <c r="AH12" s="1299"/>
      <c r="AI12" s="1299"/>
      <c r="AJ12" s="1299"/>
      <c r="AK12" s="1299"/>
      <c r="AL12" s="1299"/>
      <c r="AM12" s="1299"/>
      <c r="AN12" s="1299"/>
      <c r="AO12" s="1299"/>
      <c r="AP12" s="1299"/>
      <c r="AQ12" s="1299"/>
      <c r="AR12" s="1299"/>
      <c r="AS12" s="1299"/>
      <c r="AT12" s="1299"/>
      <c r="AU12" s="1299"/>
      <c r="AV12" s="1299"/>
      <c r="AW12" s="1299"/>
      <c r="AX12" s="1299"/>
      <c r="AY12" s="1299"/>
      <c r="AZ12" s="1299"/>
      <c r="BA12" s="1299"/>
      <c r="BB12" s="1299"/>
      <c r="BC12" s="1299"/>
      <c r="BD12" s="1299"/>
      <c r="BE12" s="1299"/>
      <c r="BF12" s="1299"/>
      <c r="BG12" s="1299"/>
      <c r="BH12" s="1299"/>
      <c r="BI12" s="1299"/>
      <c r="BJ12" s="1299"/>
      <c r="BK12" s="1299"/>
      <c r="BL12" s="1299"/>
      <c r="BM12" s="1299"/>
      <c r="BN12" s="1299"/>
      <c r="BO12" s="1299"/>
      <c r="BP12" s="1299"/>
      <c r="BQ12" s="1299"/>
      <c r="BR12" s="1299"/>
      <c r="BS12" s="1299"/>
      <c r="BT12" s="1299"/>
      <c r="BU12" s="1299"/>
      <c r="BV12" s="1299"/>
      <c r="BW12" s="1299"/>
      <c r="BX12" s="1299"/>
      <c r="BY12" s="1299"/>
      <c r="BZ12" s="1299"/>
      <c r="CA12" s="1299"/>
      <c r="CB12" s="1299"/>
      <c r="CC12" s="1299"/>
      <c r="CD12" s="1299"/>
      <c r="CE12" s="1299"/>
      <c r="CF12" s="1299"/>
      <c r="CG12" s="1299"/>
      <c r="CH12" s="1299"/>
      <c r="CI12" s="1299"/>
      <c r="CJ12" s="1299"/>
      <c r="CK12" s="1299"/>
      <c r="CL12" s="1299"/>
      <c r="CM12" s="1299"/>
      <c r="CN12" s="1299"/>
      <c r="CO12" s="1299"/>
      <c r="CP12" s="1299"/>
      <c r="CQ12" s="1299"/>
      <c r="CR12" s="1299"/>
      <c r="CS12" s="1299"/>
      <c r="CT12" s="1299"/>
      <c r="CU12" s="1299"/>
      <c r="CV12" s="1299"/>
      <c r="CW12" s="1299"/>
      <c r="CX12" s="1299"/>
      <c r="CY12" s="1299"/>
      <c r="CZ12" s="1299"/>
      <c r="DA12" s="1299"/>
      <c r="DB12" s="1299"/>
      <c r="DC12" s="1299"/>
      <c r="DD12" s="1299"/>
      <c r="DE12" s="1299"/>
    </row>
    <row r="13" spans="1:109" s="255" customFormat="1" ht="13.5" x14ac:dyDescent="0.15">
      <c r="A13" s="1299"/>
      <c r="B13" s="1299"/>
      <c r="C13" s="1299"/>
      <c r="D13" s="1299"/>
      <c r="E13" s="1299"/>
      <c r="F13" s="1299"/>
      <c r="G13" s="1299"/>
      <c r="H13" s="1299"/>
      <c r="I13" s="1299"/>
      <c r="J13" s="1299"/>
      <c r="K13" s="1299"/>
      <c r="L13" s="1299"/>
      <c r="M13" s="1299"/>
      <c r="N13" s="1299"/>
      <c r="O13" s="1299"/>
      <c r="P13" s="1299"/>
      <c r="Q13" s="1299"/>
      <c r="R13" s="1299"/>
      <c r="S13" s="1299"/>
      <c r="T13" s="1299"/>
      <c r="U13" s="1299"/>
      <c r="V13" s="1299"/>
      <c r="W13" s="1299"/>
      <c r="X13" s="1299"/>
      <c r="Y13" s="1299"/>
      <c r="Z13" s="1299"/>
      <c r="AA13" s="1299"/>
      <c r="AB13" s="1299"/>
      <c r="AC13" s="1299"/>
      <c r="AD13" s="1299"/>
      <c r="AE13" s="1299"/>
      <c r="AF13" s="1299"/>
      <c r="AG13" s="1299"/>
      <c r="AH13" s="1299"/>
      <c r="AI13" s="1299"/>
      <c r="AJ13" s="1299"/>
      <c r="AK13" s="1299"/>
      <c r="AL13" s="1299"/>
      <c r="AM13" s="1299"/>
      <c r="AN13" s="1299"/>
      <c r="AO13" s="1299"/>
      <c r="AP13" s="1299"/>
      <c r="AQ13" s="1299"/>
      <c r="AR13" s="1299"/>
      <c r="AS13" s="1299"/>
      <c r="AT13" s="1299"/>
      <c r="AU13" s="1299"/>
      <c r="AV13" s="1299"/>
      <c r="AW13" s="1299"/>
      <c r="AX13" s="1299"/>
      <c r="AY13" s="1299"/>
      <c r="AZ13" s="1299"/>
      <c r="BA13" s="1299"/>
      <c r="BB13" s="1299"/>
      <c r="BC13" s="1299"/>
      <c r="BD13" s="1299"/>
      <c r="BE13" s="1299"/>
      <c r="BF13" s="1299"/>
      <c r="BG13" s="1299"/>
      <c r="BH13" s="1299"/>
      <c r="BI13" s="1299"/>
      <c r="BJ13" s="1299"/>
      <c r="BK13" s="1299"/>
      <c r="BL13" s="1299"/>
      <c r="BM13" s="1299"/>
      <c r="BN13" s="1299"/>
      <c r="BO13" s="1299"/>
      <c r="BP13" s="1299"/>
      <c r="BQ13" s="1299"/>
      <c r="BR13" s="1299"/>
      <c r="BS13" s="1299"/>
      <c r="BT13" s="1299"/>
      <c r="BU13" s="1299"/>
      <c r="BV13" s="1299"/>
      <c r="BW13" s="1299"/>
      <c r="BX13" s="1299"/>
      <c r="BY13" s="1299"/>
      <c r="BZ13" s="1299"/>
      <c r="CA13" s="1299"/>
      <c r="CB13" s="1299"/>
      <c r="CC13" s="1299"/>
      <c r="CD13" s="1299"/>
      <c r="CE13" s="1299"/>
      <c r="CF13" s="1299"/>
      <c r="CG13" s="1299"/>
      <c r="CH13" s="1299"/>
      <c r="CI13" s="1299"/>
      <c r="CJ13" s="1299"/>
      <c r="CK13" s="1299"/>
      <c r="CL13" s="1299"/>
      <c r="CM13" s="1299"/>
      <c r="CN13" s="1299"/>
      <c r="CO13" s="1299"/>
      <c r="CP13" s="1299"/>
      <c r="CQ13" s="1299"/>
      <c r="CR13" s="1299"/>
      <c r="CS13" s="1299"/>
      <c r="CT13" s="1299"/>
      <c r="CU13" s="1299"/>
      <c r="CV13" s="1299"/>
      <c r="CW13" s="1299"/>
      <c r="CX13" s="1299"/>
      <c r="CY13" s="1299"/>
      <c r="CZ13" s="1299"/>
      <c r="DA13" s="1299"/>
      <c r="DB13" s="1299"/>
      <c r="DC13" s="1299"/>
      <c r="DD13" s="1299"/>
      <c r="DE13" s="1299"/>
    </row>
    <row r="14" spans="1:109" s="255" customFormat="1" ht="13.5" x14ac:dyDescent="0.15">
      <c r="A14" s="1299"/>
      <c r="B14" s="1299"/>
      <c r="C14" s="1299"/>
      <c r="D14" s="1299"/>
      <c r="E14" s="1299"/>
      <c r="F14" s="1299"/>
      <c r="G14" s="1299"/>
      <c r="H14" s="1299"/>
      <c r="I14" s="1299"/>
      <c r="J14" s="1299"/>
      <c r="K14" s="1299"/>
      <c r="L14" s="1299"/>
      <c r="M14" s="1299"/>
      <c r="N14" s="1299"/>
      <c r="O14" s="1299"/>
      <c r="P14" s="1299"/>
      <c r="Q14" s="1299"/>
      <c r="R14" s="1299"/>
      <c r="S14" s="1299"/>
      <c r="T14" s="1299"/>
      <c r="U14" s="1299"/>
      <c r="V14" s="1299"/>
      <c r="W14" s="1299"/>
      <c r="X14" s="1299"/>
      <c r="Y14" s="1299"/>
      <c r="Z14" s="1299"/>
      <c r="AA14" s="1299"/>
      <c r="AB14" s="1299"/>
      <c r="AC14" s="1299"/>
      <c r="AD14" s="1299"/>
      <c r="AE14" s="1299"/>
      <c r="AF14" s="1299"/>
      <c r="AG14" s="1299"/>
      <c r="AH14" s="1299"/>
      <c r="AI14" s="1299"/>
      <c r="AJ14" s="1299"/>
      <c r="AK14" s="1299"/>
      <c r="AL14" s="1299"/>
      <c r="AM14" s="1299"/>
      <c r="AN14" s="1299"/>
      <c r="AO14" s="1299"/>
      <c r="AP14" s="1299"/>
      <c r="AQ14" s="1299"/>
      <c r="AR14" s="1299"/>
      <c r="AS14" s="1299"/>
      <c r="AT14" s="1299"/>
      <c r="AU14" s="1299"/>
      <c r="AV14" s="1299"/>
      <c r="AW14" s="1299"/>
      <c r="AX14" s="1299"/>
      <c r="AY14" s="1299"/>
      <c r="AZ14" s="1299"/>
      <c r="BA14" s="1299"/>
      <c r="BB14" s="1299"/>
      <c r="BC14" s="1299"/>
      <c r="BD14" s="1299"/>
      <c r="BE14" s="1299"/>
      <c r="BF14" s="1299"/>
      <c r="BG14" s="1299"/>
      <c r="BH14" s="1299"/>
      <c r="BI14" s="1299"/>
      <c r="BJ14" s="1299"/>
      <c r="BK14" s="1299"/>
      <c r="BL14" s="1299"/>
      <c r="BM14" s="1299"/>
      <c r="BN14" s="1299"/>
      <c r="BO14" s="1299"/>
      <c r="BP14" s="1299"/>
      <c r="BQ14" s="1299"/>
      <c r="BR14" s="1299"/>
      <c r="BS14" s="1299"/>
      <c r="BT14" s="1299"/>
      <c r="BU14" s="1299"/>
      <c r="BV14" s="1299"/>
      <c r="BW14" s="1299"/>
      <c r="BX14" s="1299"/>
      <c r="BY14" s="1299"/>
      <c r="BZ14" s="1299"/>
      <c r="CA14" s="1299"/>
      <c r="CB14" s="1299"/>
      <c r="CC14" s="1299"/>
      <c r="CD14" s="1299"/>
      <c r="CE14" s="1299"/>
      <c r="CF14" s="1299"/>
      <c r="CG14" s="1299"/>
      <c r="CH14" s="1299"/>
      <c r="CI14" s="1299"/>
      <c r="CJ14" s="1299"/>
      <c r="CK14" s="1299"/>
      <c r="CL14" s="1299"/>
      <c r="CM14" s="1299"/>
      <c r="CN14" s="1299"/>
      <c r="CO14" s="1299"/>
      <c r="CP14" s="1299"/>
      <c r="CQ14" s="1299"/>
      <c r="CR14" s="1299"/>
      <c r="CS14" s="1299"/>
      <c r="CT14" s="1299"/>
      <c r="CU14" s="1299"/>
      <c r="CV14" s="1299"/>
      <c r="CW14" s="1299"/>
      <c r="CX14" s="1299"/>
      <c r="CY14" s="1299"/>
      <c r="CZ14" s="1299"/>
      <c r="DA14" s="1299"/>
      <c r="DB14" s="1299"/>
      <c r="DC14" s="1299"/>
      <c r="DD14" s="1299"/>
      <c r="DE14" s="1299"/>
    </row>
    <row r="15" spans="1:109" s="255" customFormat="1" ht="13.5" x14ac:dyDescent="0.15">
      <c r="A15" s="1243"/>
      <c r="B15" s="1299"/>
      <c r="C15" s="1299"/>
      <c r="D15" s="1299"/>
      <c r="E15" s="1299"/>
      <c r="F15" s="1299"/>
      <c r="G15" s="1299"/>
      <c r="H15" s="1299"/>
      <c r="I15" s="1299"/>
      <c r="J15" s="1299"/>
      <c r="K15" s="1299"/>
      <c r="L15" s="1299"/>
      <c r="M15" s="1299"/>
      <c r="N15" s="1299"/>
      <c r="O15" s="1299"/>
      <c r="P15" s="1299"/>
      <c r="Q15" s="1299"/>
      <c r="R15" s="1299"/>
      <c r="S15" s="1299"/>
      <c r="T15" s="1299"/>
      <c r="U15" s="1299"/>
      <c r="V15" s="1299"/>
      <c r="W15" s="1299"/>
      <c r="X15" s="1299"/>
      <c r="Y15" s="1299"/>
      <c r="Z15" s="1299"/>
      <c r="AA15" s="1299"/>
      <c r="AB15" s="1299"/>
      <c r="AC15" s="1299"/>
      <c r="AD15" s="1299"/>
      <c r="AE15" s="1299"/>
      <c r="AF15" s="1299"/>
      <c r="AG15" s="1299"/>
      <c r="AH15" s="1299"/>
      <c r="AI15" s="1299"/>
      <c r="AJ15" s="1299"/>
      <c r="AK15" s="1299"/>
      <c r="AL15" s="1299"/>
      <c r="AM15" s="1299"/>
      <c r="AN15" s="1299"/>
      <c r="AO15" s="1299"/>
      <c r="AP15" s="1299"/>
      <c r="AQ15" s="1299"/>
      <c r="AR15" s="1299"/>
      <c r="AS15" s="1299"/>
      <c r="AT15" s="1299"/>
      <c r="AU15" s="1299"/>
      <c r="AV15" s="1299"/>
      <c r="AW15" s="1299"/>
      <c r="AX15" s="1299"/>
      <c r="AY15" s="1299"/>
      <c r="AZ15" s="1299"/>
      <c r="BA15" s="1299"/>
      <c r="BB15" s="1299"/>
      <c r="BC15" s="1299"/>
      <c r="BD15" s="1299"/>
      <c r="BE15" s="1299"/>
      <c r="BF15" s="1299"/>
      <c r="BG15" s="1299"/>
      <c r="BH15" s="1299"/>
      <c r="BI15" s="1299"/>
      <c r="BJ15" s="1299"/>
      <c r="BK15" s="1299"/>
      <c r="BL15" s="1299"/>
      <c r="BM15" s="1299"/>
      <c r="BN15" s="1299"/>
      <c r="BO15" s="1299"/>
      <c r="BP15" s="1299"/>
      <c r="BQ15" s="1299"/>
      <c r="BR15" s="1299"/>
      <c r="BS15" s="1299"/>
      <c r="BT15" s="1299"/>
      <c r="BU15" s="1299"/>
      <c r="BV15" s="1299"/>
      <c r="BW15" s="1299"/>
      <c r="BX15" s="1299"/>
      <c r="BY15" s="1299"/>
      <c r="BZ15" s="1299"/>
      <c r="CA15" s="1299"/>
      <c r="CB15" s="1299"/>
      <c r="CC15" s="1299"/>
      <c r="CD15" s="1299"/>
      <c r="CE15" s="1299"/>
      <c r="CF15" s="1299"/>
      <c r="CG15" s="1299"/>
      <c r="CH15" s="1299"/>
      <c r="CI15" s="1299"/>
      <c r="CJ15" s="1299"/>
      <c r="CK15" s="1299"/>
      <c r="CL15" s="1299"/>
      <c r="CM15" s="1299"/>
      <c r="CN15" s="1299"/>
      <c r="CO15" s="1299"/>
      <c r="CP15" s="1299"/>
      <c r="CQ15" s="1299"/>
      <c r="CR15" s="1299"/>
      <c r="CS15" s="1299"/>
      <c r="CT15" s="1299"/>
      <c r="CU15" s="1299"/>
      <c r="CV15" s="1299"/>
      <c r="CW15" s="1299"/>
      <c r="CX15" s="1299"/>
      <c r="CY15" s="1299"/>
      <c r="CZ15" s="1299"/>
      <c r="DA15" s="1299"/>
      <c r="DB15" s="1299"/>
      <c r="DC15" s="1299"/>
      <c r="DD15" s="1299"/>
      <c r="DE15" s="1299"/>
    </row>
    <row r="16" spans="1:109" s="255" customFormat="1" ht="13.5" x14ac:dyDescent="0.15">
      <c r="A16" s="1243"/>
      <c r="B16" s="1299"/>
      <c r="C16" s="1299"/>
      <c r="D16" s="1299"/>
      <c r="E16" s="1299"/>
      <c r="F16" s="1299"/>
      <c r="G16" s="1299"/>
      <c r="H16" s="1299"/>
      <c r="I16" s="1299"/>
      <c r="J16" s="1299"/>
      <c r="K16" s="1299"/>
      <c r="L16" s="1299"/>
      <c r="M16" s="1299"/>
      <c r="N16" s="1299"/>
      <c r="O16" s="1299"/>
      <c r="P16" s="1299"/>
      <c r="Q16" s="1299"/>
      <c r="R16" s="1299"/>
      <c r="S16" s="1299"/>
      <c r="T16" s="1299"/>
      <c r="U16" s="1299"/>
      <c r="V16" s="1299"/>
      <c r="W16" s="1299"/>
      <c r="X16" s="1299"/>
      <c r="Y16" s="1299"/>
      <c r="Z16" s="1299"/>
      <c r="AA16" s="1299"/>
      <c r="AB16" s="1299"/>
      <c r="AC16" s="1299"/>
      <c r="AD16" s="1299"/>
      <c r="AE16" s="1299"/>
      <c r="AF16" s="1299"/>
      <c r="AG16" s="1299"/>
      <c r="AH16" s="1299"/>
      <c r="AI16" s="1299"/>
      <c r="AJ16" s="1299"/>
      <c r="AK16" s="1299"/>
      <c r="AL16" s="1299"/>
      <c r="AM16" s="1299"/>
      <c r="AN16" s="1299"/>
      <c r="AO16" s="1299"/>
      <c r="AP16" s="1299"/>
      <c r="AQ16" s="1299"/>
      <c r="AR16" s="1299"/>
      <c r="AS16" s="1299"/>
      <c r="AT16" s="1299"/>
      <c r="AU16" s="1299"/>
      <c r="AV16" s="1299"/>
      <c r="AW16" s="1299"/>
      <c r="AX16" s="1299"/>
      <c r="AY16" s="1299"/>
      <c r="AZ16" s="1299"/>
      <c r="BA16" s="1299"/>
      <c r="BB16" s="1299"/>
      <c r="BC16" s="1299"/>
      <c r="BD16" s="1299"/>
      <c r="BE16" s="1299"/>
      <c r="BF16" s="1299"/>
      <c r="BG16" s="1299"/>
      <c r="BH16" s="1299"/>
      <c r="BI16" s="1299"/>
      <c r="BJ16" s="1299"/>
      <c r="BK16" s="1299"/>
      <c r="BL16" s="1299"/>
      <c r="BM16" s="1299"/>
      <c r="BN16" s="1299"/>
      <c r="BO16" s="1299"/>
      <c r="BP16" s="1299"/>
      <c r="BQ16" s="1299"/>
      <c r="BR16" s="1299"/>
      <c r="BS16" s="1299"/>
      <c r="BT16" s="1299"/>
      <c r="BU16" s="1299"/>
      <c r="BV16" s="1299"/>
      <c r="BW16" s="1299"/>
      <c r="BX16" s="1299"/>
      <c r="BY16" s="1299"/>
      <c r="BZ16" s="1299"/>
      <c r="CA16" s="1299"/>
      <c r="CB16" s="1299"/>
      <c r="CC16" s="1299"/>
      <c r="CD16" s="1299"/>
      <c r="CE16" s="1299"/>
      <c r="CF16" s="1299"/>
      <c r="CG16" s="1299"/>
      <c r="CH16" s="1299"/>
      <c r="CI16" s="1299"/>
      <c r="CJ16" s="1299"/>
      <c r="CK16" s="1299"/>
      <c r="CL16" s="1299"/>
      <c r="CM16" s="1299"/>
      <c r="CN16" s="1299"/>
      <c r="CO16" s="1299"/>
      <c r="CP16" s="1299"/>
      <c r="CQ16" s="1299"/>
      <c r="CR16" s="1299"/>
      <c r="CS16" s="1299"/>
      <c r="CT16" s="1299"/>
      <c r="CU16" s="1299"/>
      <c r="CV16" s="1299"/>
      <c r="CW16" s="1299"/>
      <c r="CX16" s="1299"/>
      <c r="CY16" s="1299"/>
      <c r="CZ16" s="1299"/>
      <c r="DA16" s="1299"/>
      <c r="DB16" s="1299"/>
      <c r="DC16" s="1299"/>
      <c r="DD16" s="1299"/>
      <c r="DE16" s="1299"/>
    </row>
    <row r="17" spans="1:109" s="255" customFormat="1" ht="13.5" x14ac:dyDescent="0.15">
      <c r="A17" s="1243"/>
      <c r="B17" s="1299"/>
      <c r="C17" s="1299"/>
      <c r="D17" s="1299"/>
      <c r="E17" s="1299"/>
      <c r="F17" s="1299"/>
      <c r="G17" s="1299"/>
      <c r="H17" s="1299"/>
      <c r="I17" s="1299"/>
      <c r="J17" s="1299"/>
      <c r="K17" s="1299"/>
      <c r="L17" s="1299"/>
      <c r="M17" s="1299"/>
      <c r="N17" s="1299"/>
      <c r="O17" s="1299"/>
      <c r="P17" s="1299"/>
      <c r="Q17" s="1299"/>
      <c r="R17" s="1299"/>
      <c r="S17" s="1299"/>
      <c r="T17" s="1299"/>
      <c r="U17" s="1299"/>
      <c r="V17" s="1299"/>
      <c r="W17" s="1299"/>
      <c r="X17" s="1299"/>
      <c r="Y17" s="1299"/>
      <c r="Z17" s="1299"/>
      <c r="AA17" s="1299"/>
      <c r="AB17" s="1299"/>
      <c r="AC17" s="1299"/>
      <c r="AD17" s="1299"/>
      <c r="AE17" s="1299"/>
      <c r="AF17" s="1299"/>
      <c r="AG17" s="1299"/>
      <c r="AH17" s="1299"/>
      <c r="AI17" s="1299"/>
      <c r="AJ17" s="1299"/>
      <c r="AK17" s="1299"/>
      <c r="AL17" s="1299"/>
      <c r="AM17" s="1299"/>
      <c r="AN17" s="1299"/>
      <c r="AO17" s="1299"/>
      <c r="AP17" s="1299"/>
      <c r="AQ17" s="1299"/>
      <c r="AR17" s="1299"/>
      <c r="AS17" s="1299"/>
      <c r="AT17" s="1299"/>
      <c r="AU17" s="1299"/>
      <c r="AV17" s="1299"/>
      <c r="AW17" s="1299"/>
      <c r="AX17" s="1299"/>
      <c r="AY17" s="1299"/>
      <c r="AZ17" s="1299"/>
      <c r="BA17" s="1299"/>
      <c r="BB17" s="1299"/>
      <c r="BC17" s="1299"/>
      <c r="BD17" s="1299"/>
      <c r="BE17" s="1299"/>
      <c r="BF17" s="1299"/>
      <c r="BG17" s="1299"/>
      <c r="BH17" s="1299"/>
      <c r="BI17" s="1299"/>
      <c r="BJ17" s="1299"/>
      <c r="BK17" s="1299"/>
      <c r="BL17" s="1299"/>
      <c r="BM17" s="1299"/>
      <c r="BN17" s="1299"/>
      <c r="BO17" s="1299"/>
      <c r="BP17" s="1299"/>
      <c r="BQ17" s="1299"/>
      <c r="BR17" s="1299"/>
      <c r="BS17" s="1299"/>
      <c r="BT17" s="1299"/>
      <c r="BU17" s="1299"/>
      <c r="BV17" s="1299"/>
      <c r="BW17" s="1299"/>
      <c r="BX17" s="1299"/>
      <c r="BY17" s="1299"/>
      <c r="BZ17" s="1299"/>
      <c r="CA17" s="1299"/>
      <c r="CB17" s="1299"/>
      <c r="CC17" s="1299"/>
      <c r="CD17" s="1299"/>
      <c r="CE17" s="1299"/>
      <c r="CF17" s="1299"/>
      <c r="CG17" s="1299"/>
      <c r="CH17" s="1299"/>
      <c r="CI17" s="1299"/>
      <c r="CJ17" s="1299"/>
      <c r="CK17" s="1299"/>
      <c r="CL17" s="1299"/>
      <c r="CM17" s="1299"/>
      <c r="CN17" s="1299"/>
      <c r="CO17" s="1299"/>
      <c r="CP17" s="1299"/>
      <c r="CQ17" s="1299"/>
      <c r="CR17" s="1299"/>
      <c r="CS17" s="1299"/>
      <c r="CT17" s="1299"/>
      <c r="CU17" s="1299"/>
      <c r="CV17" s="1299"/>
      <c r="CW17" s="1299"/>
      <c r="CX17" s="1299"/>
      <c r="CY17" s="1299"/>
      <c r="CZ17" s="1299"/>
      <c r="DA17" s="1299"/>
      <c r="DB17" s="1299"/>
      <c r="DC17" s="1299"/>
      <c r="DD17" s="1299"/>
      <c r="DE17" s="1299"/>
    </row>
    <row r="18" spans="1:109" s="255" customFormat="1" ht="13.5" x14ac:dyDescent="0.15">
      <c r="A18" s="1243"/>
      <c r="B18" s="1299"/>
      <c r="C18" s="1299"/>
      <c r="D18" s="1299"/>
      <c r="E18" s="1299"/>
      <c r="F18" s="1299"/>
      <c r="G18" s="1299"/>
      <c r="H18" s="1299"/>
      <c r="I18" s="1299"/>
      <c r="J18" s="1299"/>
      <c r="K18" s="1299"/>
      <c r="L18" s="1299"/>
      <c r="M18" s="1299"/>
      <c r="N18" s="1299"/>
      <c r="O18" s="1299"/>
      <c r="P18" s="1299"/>
      <c r="Q18" s="1299"/>
      <c r="R18" s="1299"/>
      <c r="S18" s="1299"/>
      <c r="T18" s="1299"/>
      <c r="U18" s="1299"/>
      <c r="V18" s="1299"/>
      <c r="W18" s="1299"/>
      <c r="X18" s="1299"/>
      <c r="Y18" s="1299"/>
      <c r="Z18" s="1299"/>
      <c r="AA18" s="1299"/>
      <c r="AB18" s="1299"/>
      <c r="AC18" s="1299"/>
      <c r="AD18" s="1299"/>
      <c r="AE18" s="1299"/>
      <c r="AF18" s="1299"/>
      <c r="AG18" s="1299"/>
      <c r="AH18" s="1299"/>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C18" s="1299"/>
      <c r="BD18" s="1299"/>
      <c r="BE18" s="1299"/>
      <c r="BF18" s="1299"/>
      <c r="BG18" s="1299"/>
      <c r="BH18" s="1299"/>
      <c r="BI18" s="1299"/>
      <c r="BJ18" s="1299"/>
      <c r="BK18" s="1299"/>
      <c r="BL18" s="1299"/>
      <c r="BM18" s="1299"/>
      <c r="BN18" s="1299"/>
      <c r="BO18" s="1299"/>
      <c r="BP18" s="1299"/>
      <c r="BQ18" s="1299"/>
      <c r="BR18" s="1299"/>
      <c r="BS18" s="1299"/>
      <c r="BT18" s="1299"/>
      <c r="BU18" s="1299"/>
      <c r="BV18" s="1299"/>
      <c r="BW18" s="1299"/>
      <c r="BX18" s="1299"/>
      <c r="BY18" s="1299"/>
      <c r="BZ18" s="1299"/>
      <c r="CA18" s="1299"/>
      <c r="CB18" s="1299"/>
      <c r="CC18" s="1299"/>
      <c r="CD18" s="1299"/>
      <c r="CE18" s="1299"/>
      <c r="CF18" s="1299"/>
      <c r="CG18" s="1299"/>
      <c r="CH18" s="1299"/>
      <c r="CI18" s="1299"/>
      <c r="CJ18" s="1299"/>
      <c r="CK18" s="1299"/>
      <c r="CL18" s="1299"/>
      <c r="CM18" s="1299"/>
      <c r="CN18" s="1299"/>
      <c r="CO18" s="1299"/>
      <c r="CP18" s="1299"/>
      <c r="CQ18" s="1299"/>
      <c r="CR18" s="1299"/>
      <c r="CS18" s="1299"/>
      <c r="CT18" s="1299"/>
      <c r="CU18" s="1299"/>
      <c r="CV18" s="1299"/>
      <c r="CW18" s="1299"/>
      <c r="CX18" s="1299"/>
      <c r="CY18" s="1299"/>
      <c r="CZ18" s="1299"/>
      <c r="DA18" s="1299"/>
      <c r="DB18" s="1299"/>
      <c r="DC18" s="1299"/>
      <c r="DD18" s="1299"/>
      <c r="DE18" s="1299"/>
    </row>
    <row r="19" spans="1:109" ht="13.5" x14ac:dyDescent="0.15">
      <c r="DD19" s="1243"/>
      <c r="DE19" s="1243"/>
    </row>
    <row r="20" spans="1:109" ht="13.5" x14ac:dyDescent="0.15">
      <c r="DD20" s="1243"/>
      <c r="DE20" s="1243"/>
    </row>
    <row r="21" spans="1:109" ht="17.25" customHeight="1" x14ac:dyDescent="0.15">
      <c r="B21" s="1298"/>
      <c r="C21" s="1295"/>
      <c r="D21" s="1295"/>
      <c r="E21" s="1295"/>
      <c r="F21" s="1295"/>
      <c r="G21" s="1295"/>
      <c r="H21" s="1295"/>
      <c r="I21" s="1295"/>
      <c r="J21" s="1295"/>
      <c r="K21" s="1295"/>
      <c r="L21" s="1295"/>
      <c r="M21" s="1295"/>
      <c r="N21" s="1297"/>
      <c r="O21" s="1295"/>
      <c r="P21" s="1295"/>
      <c r="Q21" s="1295"/>
      <c r="R21" s="1295"/>
      <c r="S21" s="1295"/>
      <c r="T21" s="1295"/>
      <c r="U21" s="1295"/>
      <c r="V21" s="1295"/>
      <c r="W21" s="1295"/>
      <c r="X21" s="1295"/>
      <c r="Y21" s="1295"/>
      <c r="Z21" s="1295"/>
      <c r="AA21" s="1295"/>
      <c r="AB21" s="1295"/>
      <c r="AC21" s="1295"/>
      <c r="AD21" s="1295"/>
      <c r="AE21" s="1295"/>
      <c r="AF21" s="1295"/>
      <c r="AG21" s="1295"/>
      <c r="AH21" s="1295"/>
      <c r="AI21" s="1295"/>
      <c r="AJ21" s="1295"/>
      <c r="AK21" s="1295"/>
      <c r="AL21" s="1295"/>
      <c r="AM21" s="1295"/>
      <c r="AN21" s="1295"/>
      <c r="AO21" s="1295"/>
      <c r="AP21" s="1295"/>
      <c r="AQ21" s="1295"/>
      <c r="AR21" s="1295"/>
      <c r="AS21" s="1295"/>
      <c r="AT21" s="1297"/>
      <c r="AU21" s="1295"/>
      <c r="AV21" s="1295"/>
      <c r="AW21" s="1295"/>
      <c r="AX21" s="1295"/>
      <c r="AY21" s="1295"/>
      <c r="AZ21" s="1295"/>
      <c r="BA21" s="1295"/>
      <c r="BB21" s="1295"/>
      <c r="BC21" s="1295"/>
      <c r="BD21" s="1295"/>
      <c r="BE21" s="1295"/>
      <c r="BF21" s="1297"/>
      <c r="BG21" s="1295"/>
      <c r="BH21" s="1295"/>
      <c r="BI21" s="1295"/>
      <c r="BJ21" s="1295"/>
      <c r="BK21" s="1295"/>
      <c r="BL21" s="1295"/>
      <c r="BM21" s="1295"/>
      <c r="BN21" s="1295"/>
      <c r="BO21" s="1295"/>
      <c r="BP21" s="1295"/>
      <c r="BQ21" s="1295"/>
      <c r="BR21" s="1297"/>
      <c r="BS21" s="1295"/>
      <c r="BT21" s="1295"/>
      <c r="BU21" s="1295"/>
      <c r="BV21" s="1295"/>
      <c r="BW21" s="1295"/>
      <c r="BX21" s="1295"/>
      <c r="BY21" s="1295"/>
      <c r="BZ21" s="1295"/>
      <c r="CA21" s="1295"/>
      <c r="CB21" s="1295"/>
      <c r="CC21" s="1295"/>
      <c r="CD21" s="1297"/>
      <c r="CE21" s="1295"/>
      <c r="CF21" s="1295"/>
      <c r="CG21" s="1295"/>
      <c r="CH21" s="1295"/>
      <c r="CI21" s="1295"/>
      <c r="CJ21" s="1295"/>
      <c r="CK21" s="1295"/>
      <c r="CL21" s="1295"/>
      <c r="CM21" s="1295"/>
      <c r="CN21" s="1295"/>
      <c r="CO21" s="1295"/>
      <c r="CP21" s="1297"/>
      <c r="CQ21" s="1295"/>
      <c r="CR21" s="1295"/>
      <c r="CS21" s="1295"/>
      <c r="CT21" s="1295"/>
      <c r="CU21" s="1295"/>
      <c r="CV21" s="1295"/>
      <c r="CW21" s="1295"/>
      <c r="CX21" s="1295"/>
      <c r="CY21" s="1295"/>
      <c r="CZ21" s="1295"/>
      <c r="DA21" s="1295"/>
      <c r="DB21" s="1297"/>
      <c r="DC21" s="1295"/>
      <c r="DD21" s="1294"/>
      <c r="DE21" s="1243"/>
    </row>
    <row r="22" spans="1:109" ht="17.25" customHeight="1" x14ac:dyDescent="0.15">
      <c r="B22" s="1244"/>
    </row>
    <row r="23" spans="1:109" ht="13.5" x14ac:dyDescent="0.15">
      <c r="B23" s="1244"/>
    </row>
    <row r="24" spans="1:109" ht="13.5" x14ac:dyDescent="0.15">
      <c r="B24" s="1244"/>
    </row>
    <row r="25" spans="1:109" ht="13.5" x14ac:dyDescent="0.15">
      <c r="B25" s="1244"/>
    </row>
    <row r="26" spans="1:109" ht="13.5" x14ac:dyDescent="0.15">
      <c r="B26" s="1244"/>
    </row>
    <row r="27" spans="1:109" ht="13.5" x14ac:dyDescent="0.15">
      <c r="B27" s="1244"/>
    </row>
    <row r="28" spans="1:109" ht="13.5" x14ac:dyDescent="0.15">
      <c r="B28" s="1244"/>
    </row>
    <row r="29" spans="1:109" ht="13.5" x14ac:dyDescent="0.15">
      <c r="B29" s="1244"/>
    </row>
    <row r="30" spans="1:109" ht="13.5" x14ac:dyDescent="0.15">
      <c r="B30" s="1244"/>
    </row>
    <row r="31" spans="1:109" ht="13.5" x14ac:dyDescent="0.15">
      <c r="B31" s="1244"/>
    </row>
    <row r="32" spans="1:109" ht="13.5" x14ac:dyDescent="0.15">
      <c r="B32" s="1244"/>
    </row>
    <row r="33" spans="2:109" ht="13.5" x14ac:dyDescent="0.15">
      <c r="B33" s="1244"/>
    </row>
    <row r="34" spans="2:109" ht="13.5" x14ac:dyDescent="0.15">
      <c r="B34" s="1244"/>
    </row>
    <row r="35" spans="2:109" ht="13.5" x14ac:dyDescent="0.15">
      <c r="B35" s="1244"/>
    </row>
    <row r="36" spans="2:109" ht="13.5" x14ac:dyDescent="0.15">
      <c r="B36" s="1244"/>
    </row>
    <row r="37" spans="2:109" ht="13.5" x14ac:dyDescent="0.15">
      <c r="B37" s="1244"/>
    </row>
    <row r="38" spans="2:109" ht="13.5" x14ac:dyDescent="0.15">
      <c r="B38" s="1244"/>
    </row>
    <row r="39" spans="2:109" ht="13.5" x14ac:dyDescent="0.15">
      <c r="B39" s="1248"/>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47"/>
      <c r="Y39" s="1247"/>
      <c r="Z39" s="1247"/>
      <c r="AA39" s="1247"/>
      <c r="AB39" s="1247"/>
      <c r="AC39" s="1247"/>
      <c r="AD39" s="1247"/>
      <c r="AE39" s="1247"/>
      <c r="AF39" s="1247"/>
      <c r="AG39" s="1247"/>
      <c r="AH39" s="1247"/>
      <c r="AI39" s="1247"/>
      <c r="AJ39" s="1247"/>
      <c r="AK39" s="1247"/>
      <c r="AL39" s="1247"/>
      <c r="AM39" s="1247"/>
      <c r="AN39" s="1247"/>
      <c r="AO39" s="1247"/>
      <c r="AP39" s="1247"/>
      <c r="AQ39" s="1247"/>
      <c r="AR39" s="1247"/>
      <c r="AS39" s="1247"/>
      <c r="AT39" s="1247"/>
      <c r="AU39" s="1247"/>
      <c r="AV39" s="1247"/>
      <c r="AW39" s="1247"/>
      <c r="AX39" s="1247"/>
      <c r="AY39" s="1247"/>
      <c r="AZ39" s="1247"/>
      <c r="BA39" s="1247"/>
      <c r="BB39" s="1247"/>
      <c r="BC39" s="1247"/>
      <c r="BD39" s="1247"/>
      <c r="BE39" s="1247"/>
      <c r="BF39" s="1247"/>
      <c r="BG39" s="1247"/>
      <c r="BH39" s="1247"/>
      <c r="BI39" s="1247"/>
      <c r="BJ39" s="1247"/>
      <c r="BK39" s="1247"/>
      <c r="BL39" s="1247"/>
      <c r="BM39" s="1247"/>
      <c r="BN39" s="1247"/>
      <c r="BO39" s="1247"/>
      <c r="BP39" s="1247"/>
      <c r="BQ39" s="1247"/>
      <c r="BR39" s="1247"/>
      <c r="BS39" s="1247"/>
      <c r="BT39" s="1247"/>
      <c r="BU39" s="1247"/>
      <c r="BV39" s="1247"/>
      <c r="BW39" s="1247"/>
      <c r="BX39" s="1247"/>
      <c r="BY39" s="1247"/>
      <c r="BZ39" s="1247"/>
      <c r="CA39" s="1247"/>
      <c r="CB39" s="1247"/>
      <c r="CC39" s="1247"/>
      <c r="CD39" s="1247"/>
      <c r="CE39" s="1247"/>
      <c r="CF39" s="1247"/>
      <c r="CG39" s="1247"/>
      <c r="CH39" s="1247"/>
      <c r="CI39" s="1247"/>
      <c r="CJ39" s="1247"/>
      <c r="CK39" s="1247"/>
      <c r="CL39" s="1247"/>
      <c r="CM39" s="1247"/>
      <c r="CN39" s="1247"/>
      <c r="CO39" s="1247"/>
      <c r="CP39" s="1247"/>
      <c r="CQ39" s="1247"/>
      <c r="CR39" s="1247"/>
      <c r="CS39" s="1247"/>
      <c r="CT39" s="1247"/>
      <c r="CU39" s="1247"/>
      <c r="CV39" s="1247"/>
      <c r="CW39" s="1247"/>
      <c r="CX39" s="1247"/>
      <c r="CY39" s="1247"/>
      <c r="CZ39" s="1247"/>
      <c r="DA39" s="1247"/>
      <c r="DB39" s="1247"/>
      <c r="DC39" s="1247"/>
      <c r="DD39" s="1246"/>
    </row>
    <row r="40" spans="2:109" ht="13.5" x14ac:dyDescent="0.15">
      <c r="B40" s="1284"/>
      <c r="DD40" s="1284"/>
      <c r="DE40" s="1243"/>
    </row>
    <row r="41" spans="2:109" ht="17.25" x14ac:dyDescent="0.15">
      <c r="B41" s="1296" t="s">
        <v>606</v>
      </c>
      <c r="C41" s="1295"/>
      <c r="D41" s="1295"/>
      <c r="E41" s="1295"/>
      <c r="F41" s="1295"/>
      <c r="G41" s="1295"/>
      <c r="H41" s="1295"/>
      <c r="I41" s="1295"/>
      <c r="J41" s="1295"/>
      <c r="K41" s="1295"/>
      <c r="L41" s="1295"/>
      <c r="M41" s="1295"/>
      <c r="N41" s="1295"/>
      <c r="O41" s="1295"/>
      <c r="P41" s="1295"/>
      <c r="Q41" s="1295"/>
      <c r="R41" s="1295"/>
      <c r="S41" s="1295"/>
      <c r="T41" s="1295"/>
      <c r="U41" s="1295"/>
      <c r="V41" s="1295"/>
      <c r="W41" s="1295"/>
      <c r="X41" s="1295"/>
      <c r="Y41" s="1295"/>
      <c r="Z41" s="1295"/>
      <c r="AA41" s="1295"/>
      <c r="AB41" s="1295"/>
      <c r="AC41" s="1295"/>
      <c r="AD41" s="1295"/>
      <c r="AE41" s="1295"/>
      <c r="AF41" s="1295"/>
      <c r="AG41" s="1295"/>
      <c r="AH41" s="1295"/>
      <c r="AI41" s="1295"/>
      <c r="AJ41" s="1295"/>
      <c r="AK41" s="1295"/>
      <c r="AL41" s="1295"/>
      <c r="AM41" s="1295"/>
      <c r="AN41" s="1295"/>
      <c r="AO41" s="1295"/>
      <c r="AP41" s="1295"/>
      <c r="AQ41" s="1295"/>
      <c r="AR41" s="1295"/>
      <c r="AS41" s="1295"/>
      <c r="AT41" s="1295"/>
      <c r="AU41" s="1295"/>
      <c r="AV41" s="1295"/>
      <c r="AW41" s="1295"/>
      <c r="AX41" s="1295"/>
      <c r="AY41" s="1295"/>
      <c r="AZ41" s="1295"/>
      <c r="BA41" s="1295"/>
      <c r="BB41" s="1295"/>
      <c r="BC41" s="1295"/>
      <c r="BD41" s="1295"/>
      <c r="BE41" s="1295"/>
      <c r="BF41" s="1295"/>
      <c r="BG41" s="1295"/>
      <c r="BH41" s="1295"/>
      <c r="BI41" s="1295"/>
      <c r="BJ41" s="1295"/>
      <c r="BK41" s="1295"/>
      <c r="BL41" s="1295"/>
      <c r="BM41" s="1295"/>
      <c r="BN41" s="1295"/>
      <c r="BO41" s="1295"/>
      <c r="BP41" s="1295"/>
      <c r="BQ41" s="1295"/>
      <c r="BR41" s="1295"/>
      <c r="BS41" s="1295"/>
      <c r="BT41" s="1295"/>
      <c r="BU41" s="1295"/>
      <c r="BV41" s="1295"/>
      <c r="BW41" s="1295"/>
      <c r="BX41" s="1295"/>
      <c r="BY41" s="1295"/>
      <c r="BZ41" s="1295"/>
      <c r="CA41" s="1295"/>
      <c r="CB41" s="1295"/>
      <c r="CC41" s="1295"/>
      <c r="CD41" s="1295"/>
      <c r="CE41" s="1295"/>
      <c r="CF41" s="1295"/>
      <c r="CG41" s="1295"/>
      <c r="CH41" s="1295"/>
      <c r="CI41" s="1295"/>
      <c r="CJ41" s="1295"/>
      <c r="CK41" s="1295"/>
      <c r="CL41" s="1295"/>
      <c r="CM41" s="1295"/>
      <c r="CN41" s="1295"/>
      <c r="CO41" s="1295"/>
      <c r="CP41" s="1295"/>
      <c r="CQ41" s="1295"/>
      <c r="CR41" s="1295"/>
      <c r="CS41" s="1295"/>
      <c r="CT41" s="1295"/>
      <c r="CU41" s="1295"/>
      <c r="CV41" s="1295"/>
      <c r="CW41" s="1295"/>
      <c r="CX41" s="1295"/>
      <c r="CY41" s="1295"/>
      <c r="CZ41" s="1295"/>
      <c r="DA41" s="1295"/>
      <c r="DB41" s="1295"/>
      <c r="DC41" s="1295"/>
      <c r="DD41" s="1294"/>
    </row>
    <row r="42" spans="2:109" ht="13.5" x14ac:dyDescent="0.15">
      <c r="B42" s="1244"/>
      <c r="G42" s="1280"/>
      <c r="I42" s="1279"/>
      <c r="J42" s="1279"/>
      <c r="K42" s="1279"/>
      <c r="AM42" s="1280"/>
      <c r="AN42" s="1280" t="s">
        <v>602</v>
      </c>
      <c r="AP42" s="1279"/>
      <c r="AQ42" s="1279"/>
      <c r="AR42" s="1279"/>
      <c r="AY42" s="1280"/>
      <c r="BA42" s="1279"/>
      <c r="BB42" s="1279"/>
      <c r="BC42" s="1279"/>
      <c r="BK42" s="1280"/>
      <c r="BM42" s="1279"/>
      <c r="BN42" s="1279"/>
      <c r="BO42" s="1279"/>
      <c r="BW42" s="1280"/>
      <c r="BY42" s="1279"/>
      <c r="BZ42" s="1279"/>
      <c r="CA42" s="1279"/>
      <c r="CI42" s="1280"/>
      <c r="CK42" s="1279"/>
      <c r="CL42" s="1279"/>
      <c r="CM42" s="1279"/>
      <c r="CU42" s="1280"/>
      <c r="CW42" s="1279"/>
      <c r="CX42" s="1279"/>
      <c r="CY42" s="1279"/>
    </row>
    <row r="43" spans="2:109" ht="13.5" customHeight="1" x14ac:dyDescent="0.15">
      <c r="B43" s="1244"/>
      <c r="AN43" s="1278" t="s">
        <v>605</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6"/>
    </row>
    <row r="44" spans="2:109" ht="13.5" x14ac:dyDescent="0.15">
      <c r="B44" s="1244"/>
      <c r="AN44" s="1275"/>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3"/>
    </row>
    <row r="45" spans="2:109" ht="13.5" x14ac:dyDescent="0.15">
      <c r="B45" s="1244"/>
      <c r="AN45" s="1275"/>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3"/>
    </row>
    <row r="46" spans="2:109" ht="13.5" x14ac:dyDescent="0.15">
      <c r="B46" s="1244"/>
      <c r="AN46" s="1275"/>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3"/>
    </row>
    <row r="47" spans="2:109" ht="13.5" x14ac:dyDescent="0.15">
      <c r="B47" s="1244"/>
      <c r="AN47" s="1272"/>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0"/>
    </row>
    <row r="48" spans="2:109" ht="13.5" x14ac:dyDescent="0.15">
      <c r="B48" s="1244"/>
      <c r="H48" s="1257"/>
      <c r="I48" s="1257"/>
      <c r="J48" s="1257"/>
      <c r="AN48" s="1257"/>
      <c r="AO48" s="1257"/>
      <c r="AP48" s="1257"/>
      <c r="AZ48" s="1257"/>
      <c r="BA48" s="1257"/>
      <c r="BB48" s="1257"/>
      <c r="BL48" s="1257"/>
      <c r="BM48" s="1257"/>
      <c r="BN48" s="1257"/>
      <c r="BX48" s="1257"/>
      <c r="BY48" s="1257"/>
      <c r="BZ48" s="1257"/>
      <c r="CJ48" s="1257"/>
      <c r="CK48" s="1257"/>
      <c r="CL48" s="1257"/>
      <c r="CV48" s="1257"/>
      <c r="CW48" s="1257"/>
      <c r="CX48" s="1257"/>
    </row>
    <row r="49" spans="1:109" ht="13.5" x14ac:dyDescent="0.15">
      <c r="B49" s="1244"/>
      <c r="AN49" s="1243" t="s">
        <v>600</v>
      </c>
    </row>
    <row r="50" spans="1:109" ht="13.5" x14ac:dyDescent="0.15">
      <c r="B50" s="1244"/>
      <c r="G50" s="1255"/>
      <c r="H50" s="1255"/>
      <c r="I50" s="1255"/>
      <c r="J50" s="1255"/>
      <c r="K50" s="1264"/>
      <c r="L50" s="1264"/>
      <c r="M50" s="1263"/>
      <c r="N50" s="1263"/>
      <c r="AN50" s="1262"/>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0"/>
      <c r="BP50" s="1252" t="s">
        <v>556</v>
      </c>
      <c r="BQ50" s="1252"/>
      <c r="BR50" s="1252"/>
      <c r="BS50" s="1252"/>
      <c r="BT50" s="1252"/>
      <c r="BU50" s="1252"/>
      <c r="BV50" s="1252"/>
      <c r="BW50" s="1252"/>
      <c r="BX50" s="1252" t="s">
        <v>557</v>
      </c>
      <c r="BY50" s="1252"/>
      <c r="BZ50" s="1252"/>
      <c r="CA50" s="1252"/>
      <c r="CB50" s="1252"/>
      <c r="CC50" s="1252"/>
      <c r="CD50" s="1252"/>
      <c r="CE50" s="1252"/>
      <c r="CF50" s="1252" t="s">
        <v>558</v>
      </c>
      <c r="CG50" s="1252"/>
      <c r="CH50" s="1252"/>
      <c r="CI50" s="1252"/>
      <c r="CJ50" s="1252"/>
      <c r="CK50" s="1252"/>
      <c r="CL50" s="1252"/>
      <c r="CM50" s="1252"/>
      <c r="CN50" s="1252" t="s">
        <v>559</v>
      </c>
      <c r="CO50" s="1252"/>
      <c r="CP50" s="1252"/>
      <c r="CQ50" s="1252"/>
      <c r="CR50" s="1252"/>
      <c r="CS50" s="1252"/>
      <c r="CT50" s="1252"/>
      <c r="CU50" s="1252"/>
      <c r="CV50" s="1252" t="s">
        <v>560</v>
      </c>
      <c r="CW50" s="1252"/>
      <c r="CX50" s="1252"/>
      <c r="CY50" s="1252"/>
      <c r="CZ50" s="1252"/>
      <c r="DA50" s="1252"/>
      <c r="DB50" s="1252"/>
      <c r="DC50" s="1252"/>
    </row>
    <row r="51" spans="1:109" ht="13.5" customHeight="1" x14ac:dyDescent="0.15">
      <c r="B51" s="1244"/>
      <c r="G51" s="1259"/>
      <c r="H51" s="1259"/>
      <c r="I51" s="1293"/>
      <c r="J51" s="1293"/>
      <c r="K51" s="1258"/>
      <c r="L51" s="1258"/>
      <c r="M51" s="1258"/>
      <c r="N51" s="1258"/>
      <c r="AM51" s="1257"/>
      <c r="AN51" s="1251" t="s">
        <v>599</v>
      </c>
      <c r="AO51" s="1251"/>
      <c r="AP51" s="1251"/>
      <c r="AQ51" s="1251"/>
      <c r="AR51" s="1251"/>
      <c r="AS51" s="1251"/>
      <c r="AT51" s="1251"/>
      <c r="AU51" s="1251"/>
      <c r="AV51" s="1251"/>
      <c r="AW51" s="1251"/>
      <c r="AX51" s="1251"/>
      <c r="AY51" s="1251"/>
      <c r="AZ51" s="1251"/>
      <c r="BA51" s="1251"/>
      <c r="BB51" s="1251" t="s">
        <v>597</v>
      </c>
      <c r="BC51" s="1251"/>
      <c r="BD51" s="1251"/>
      <c r="BE51" s="1251"/>
      <c r="BF51" s="1251"/>
      <c r="BG51" s="1251"/>
      <c r="BH51" s="1251"/>
      <c r="BI51" s="1251"/>
      <c r="BJ51" s="1251"/>
      <c r="BK51" s="1251"/>
      <c r="BL51" s="1251"/>
      <c r="BM51" s="1251"/>
      <c r="BN51" s="1251"/>
      <c r="BO51" s="1251"/>
      <c r="BP51" s="1250">
        <v>53.5</v>
      </c>
      <c r="BQ51" s="1250"/>
      <c r="BR51" s="1250"/>
      <c r="BS51" s="1250"/>
      <c r="BT51" s="1250"/>
      <c r="BU51" s="1250"/>
      <c r="BV51" s="1250"/>
      <c r="BW51" s="1250"/>
      <c r="BX51" s="1250">
        <v>54.1</v>
      </c>
      <c r="BY51" s="1250"/>
      <c r="BZ51" s="1250"/>
      <c r="CA51" s="1250"/>
      <c r="CB51" s="1250"/>
      <c r="CC51" s="1250"/>
      <c r="CD51" s="1250"/>
      <c r="CE51" s="1250"/>
      <c r="CF51" s="1292"/>
      <c r="CG51" s="1250"/>
      <c r="CH51" s="1250"/>
      <c r="CI51" s="1250"/>
      <c r="CJ51" s="1250"/>
      <c r="CK51" s="1250"/>
      <c r="CL51" s="1250"/>
      <c r="CM51" s="1250"/>
      <c r="CN51" s="1250">
        <v>20.9</v>
      </c>
      <c r="CO51" s="1250"/>
      <c r="CP51" s="1250"/>
      <c r="CQ51" s="1250"/>
      <c r="CR51" s="1250"/>
      <c r="CS51" s="1250"/>
      <c r="CT51" s="1250"/>
      <c r="CU51" s="1250"/>
      <c r="CV51" s="1250">
        <v>31.4</v>
      </c>
      <c r="CW51" s="1250"/>
      <c r="CX51" s="1250"/>
      <c r="CY51" s="1250"/>
      <c r="CZ51" s="1250"/>
      <c r="DA51" s="1250"/>
      <c r="DB51" s="1250"/>
      <c r="DC51" s="1250"/>
    </row>
    <row r="52" spans="1:109" ht="13.5" x14ac:dyDescent="0.15">
      <c r="B52" s="1244"/>
      <c r="G52" s="1259"/>
      <c r="H52" s="1259"/>
      <c r="I52" s="1293"/>
      <c r="J52" s="1293"/>
      <c r="K52" s="1258"/>
      <c r="L52" s="1258"/>
      <c r="M52" s="1258"/>
      <c r="N52" s="1258"/>
      <c r="AM52" s="1257"/>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5" x14ac:dyDescent="0.15">
      <c r="A53" s="1279"/>
      <c r="B53" s="1244"/>
      <c r="G53" s="1259"/>
      <c r="H53" s="1259"/>
      <c r="I53" s="1255"/>
      <c r="J53" s="1255"/>
      <c r="K53" s="1258"/>
      <c r="L53" s="1258"/>
      <c r="M53" s="1258"/>
      <c r="N53" s="1258"/>
      <c r="AM53" s="1257"/>
      <c r="AN53" s="1251"/>
      <c r="AO53" s="1251"/>
      <c r="AP53" s="1251"/>
      <c r="AQ53" s="1251"/>
      <c r="AR53" s="1251"/>
      <c r="AS53" s="1251"/>
      <c r="AT53" s="1251"/>
      <c r="AU53" s="1251"/>
      <c r="AV53" s="1251"/>
      <c r="AW53" s="1251"/>
      <c r="AX53" s="1251"/>
      <c r="AY53" s="1251"/>
      <c r="AZ53" s="1251"/>
      <c r="BA53" s="1251"/>
      <c r="BB53" s="1251" t="s">
        <v>604</v>
      </c>
      <c r="BC53" s="1251"/>
      <c r="BD53" s="1251"/>
      <c r="BE53" s="1251"/>
      <c r="BF53" s="1251"/>
      <c r="BG53" s="1251"/>
      <c r="BH53" s="1251"/>
      <c r="BI53" s="1251"/>
      <c r="BJ53" s="1251"/>
      <c r="BK53" s="1251"/>
      <c r="BL53" s="1251"/>
      <c r="BM53" s="1251"/>
      <c r="BN53" s="1251"/>
      <c r="BO53" s="1251"/>
      <c r="BP53" s="1250">
        <v>62.9</v>
      </c>
      <c r="BQ53" s="1250"/>
      <c r="BR53" s="1250"/>
      <c r="BS53" s="1250"/>
      <c r="BT53" s="1250"/>
      <c r="BU53" s="1250"/>
      <c r="BV53" s="1250"/>
      <c r="BW53" s="1250"/>
      <c r="BX53" s="1250">
        <v>64.5</v>
      </c>
      <c r="BY53" s="1250"/>
      <c r="BZ53" s="1250"/>
      <c r="CA53" s="1250"/>
      <c r="CB53" s="1250"/>
      <c r="CC53" s="1250"/>
      <c r="CD53" s="1250"/>
      <c r="CE53" s="1250"/>
      <c r="CF53" s="1292"/>
      <c r="CG53" s="1250"/>
      <c r="CH53" s="1250"/>
      <c r="CI53" s="1250"/>
      <c r="CJ53" s="1250"/>
      <c r="CK53" s="1250"/>
      <c r="CL53" s="1250"/>
      <c r="CM53" s="1250"/>
      <c r="CN53" s="1250">
        <v>55.2</v>
      </c>
      <c r="CO53" s="1250"/>
      <c r="CP53" s="1250"/>
      <c r="CQ53" s="1250"/>
      <c r="CR53" s="1250"/>
      <c r="CS53" s="1250"/>
      <c r="CT53" s="1250"/>
      <c r="CU53" s="1250"/>
      <c r="CV53" s="1250">
        <v>55.3</v>
      </c>
      <c r="CW53" s="1250"/>
      <c r="CX53" s="1250"/>
      <c r="CY53" s="1250"/>
      <c r="CZ53" s="1250"/>
      <c r="DA53" s="1250"/>
      <c r="DB53" s="1250"/>
      <c r="DC53" s="1250"/>
    </row>
    <row r="54" spans="1:109" ht="13.5" x14ac:dyDescent="0.15">
      <c r="A54" s="1279"/>
      <c r="B54" s="1244"/>
      <c r="G54" s="1259"/>
      <c r="H54" s="1259"/>
      <c r="I54" s="1255"/>
      <c r="J54" s="1255"/>
      <c r="K54" s="1258"/>
      <c r="L54" s="1258"/>
      <c r="M54" s="1258"/>
      <c r="N54" s="1258"/>
      <c r="AM54" s="1257"/>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5" x14ac:dyDescent="0.15">
      <c r="A55" s="1279"/>
      <c r="B55" s="1244"/>
      <c r="G55" s="1255"/>
      <c r="H55" s="1255"/>
      <c r="I55" s="1255"/>
      <c r="J55" s="1255"/>
      <c r="K55" s="1258"/>
      <c r="L55" s="1258"/>
      <c r="M55" s="1258"/>
      <c r="N55" s="1258"/>
      <c r="AN55" s="1252" t="s">
        <v>598</v>
      </c>
      <c r="AO55" s="1252"/>
      <c r="AP55" s="1252"/>
      <c r="AQ55" s="1252"/>
      <c r="AR55" s="1252"/>
      <c r="AS55" s="1252"/>
      <c r="AT55" s="1252"/>
      <c r="AU55" s="1252"/>
      <c r="AV55" s="1252"/>
      <c r="AW55" s="1252"/>
      <c r="AX55" s="1252"/>
      <c r="AY55" s="1252"/>
      <c r="AZ55" s="1252"/>
      <c r="BA55" s="1252"/>
      <c r="BB55" s="1251" t="s">
        <v>597</v>
      </c>
      <c r="BC55" s="1251"/>
      <c r="BD55" s="1251"/>
      <c r="BE55" s="1251"/>
      <c r="BF55" s="1251"/>
      <c r="BG55" s="1251"/>
      <c r="BH55" s="1251"/>
      <c r="BI55" s="1251"/>
      <c r="BJ55" s="1251"/>
      <c r="BK55" s="1251"/>
      <c r="BL55" s="1251"/>
      <c r="BM55" s="1251"/>
      <c r="BN55" s="1251"/>
      <c r="BO55" s="1251"/>
      <c r="BP55" s="1250">
        <v>0</v>
      </c>
      <c r="BQ55" s="1250"/>
      <c r="BR55" s="1250"/>
      <c r="BS55" s="1250"/>
      <c r="BT55" s="1250"/>
      <c r="BU55" s="1250"/>
      <c r="BV55" s="1250"/>
      <c r="BW55" s="1250"/>
      <c r="BX55" s="1250">
        <v>0</v>
      </c>
      <c r="BY55" s="1250"/>
      <c r="BZ55" s="1250"/>
      <c r="CA55" s="1250"/>
      <c r="CB55" s="1250"/>
      <c r="CC55" s="1250"/>
      <c r="CD55" s="1250"/>
      <c r="CE55" s="1250"/>
      <c r="CF55" s="1292"/>
      <c r="CG55" s="1250"/>
      <c r="CH55" s="1250"/>
      <c r="CI55" s="1250"/>
      <c r="CJ55" s="1250"/>
      <c r="CK55" s="1250"/>
      <c r="CL55" s="1250"/>
      <c r="CM55" s="1250"/>
      <c r="CN55" s="1250">
        <v>13.7</v>
      </c>
      <c r="CO55" s="1250"/>
      <c r="CP55" s="1250"/>
      <c r="CQ55" s="1250"/>
      <c r="CR55" s="1250"/>
      <c r="CS55" s="1250"/>
      <c r="CT55" s="1250"/>
      <c r="CU55" s="1250"/>
      <c r="CV55" s="1250">
        <v>6.9</v>
      </c>
      <c r="CW55" s="1250"/>
      <c r="CX55" s="1250"/>
      <c r="CY55" s="1250"/>
      <c r="CZ55" s="1250"/>
      <c r="DA55" s="1250"/>
      <c r="DB55" s="1250"/>
      <c r="DC55" s="1250"/>
    </row>
    <row r="56" spans="1:109" ht="13.5" x14ac:dyDescent="0.15">
      <c r="A56" s="1279"/>
      <c r="B56" s="1244"/>
      <c r="G56" s="1255"/>
      <c r="H56" s="1255"/>
      <c r="I56" s="1255"/>
      <c r="J56" s="1255"/>
      <c r="K56" s="1258"/>
      <c r="L56" s="1258"/>
      <c r="M56" s="1258"/>
      <c r="N56" s="1258"/>
      <c r="AN56" s="1252"/>
      <c r="AO56" s="1252"/>
      <c r="AP56" s="1252"/>
      <c r="AQ56" s="1252"/>
      <c r="AR56" s="1252"/>
      <c r="AS56" s="1252"/>
      <c r="AT56" s="1252"/>
      <c r="AU56" s="1252"/>
      <c r="AV56" s="1252"/>
      <c r="AW56" s="1252"/>
      <c r="AX56" s="1252"/>
      <c r="AY56" s="1252"/>
      <c r="AZ56" s="1252"/>
      <c r="BA56" s="1252"/>
      <c r="BB56" s="1251"/>
      <c r="BC56" s="1251"/>
      <c r="BD56" s="1251"/>
      <c r="BE56" s="1251"/>
      <c r="BF56" s="1251"/>
      <c r="BG56" s="1251"/>
      <c r="BH56" s="1251"/>
      <c r="BI56" s="1251"/>
      <c r="BJ56" s="1251"/>
      <c r="BK56" s="1251"/>
      <c r="BL56" s="1251"/>
      <c r="BM56" s="1251"/>
      <c r="BN56" s="1251"/>
      <c r="BO56" s="1251"/>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1279" customFormat="1" ht="13.5" x14ac:dyDescent="0.15">
      <c r="B57" s="1285"/>
      <c r="G57" s="1255"/>
      <c r="H57" s="1255"/>
      <c r="I57" s="1254"/>
      <c r="J57" s="1254"/>
      <c r="K57" s="1258"/>
      <c r="L57" s="1258"/>
      <c r="M57" s="1258"/>
      <c r="N57" s="1258"/>
      <c r="AM57" s="1243"/>
      <c r="AN57" s="1252"/>
      <c r="AO57" s="1252"/>
      <c r="AP57" s="1252"/>
      <c r="AQ57" s="1252"/>
      <c r="AR57" s="1252"/>
      <c r="AS57" s="1252"/>
      <c r="AT57" s="1252"/>
      <c r="AU57" s="1252"/>
      <c r="AV57" s="1252"/>
      <c r="AW57" s="1252"/>
      <c r="AX57" s="1252"/>
      <c r="AY57" s="1252"/>
      <c r="AZ57" s="1252"/>
      <c r="BA57" s="1252"/>
      <c r="BB57" s="1251" t="s">
        <v>604</v>
      </c>
      <c r="BC57" s="1251"/>
      <c r="BD57" s="1251"/>
      <c r="BE57" s="1251"/>
      <c r="BF57" s="1251"/>
      <c r="BG57" s="1251"/>
      <c r="BH57" s="1251"/>
      <c r="BI57" s="1251"/>
      <c r="BJ57" s="1251"/>
      <c r="BK57" s="1251"/>
      <c r="BL57" s="1251"/>
      <c r="BM57" s="1251"/>
      <c r="BN57" s="1251"/>
      <c r="BO57" s="1251"/>
      <c r="BP57" s="1250">
        <v>59.4</v>
      </c>
      <c r="BQ57" s="1250"/>
      <c r="BR57" s="1250"/>
      <c r="BS57" s="1250"/>
      <c r="BT57" s="1250"/>
      <c r="BU57" s="1250"/>
      <c r="BV57" s="1250"/>
      <c r="BW57" s="1250"/>
      <c r="BX57" s="1250">
        <v>60</v>
      </c>
      <c r="BY57" s="1250"/>
      <c r="BZ57" s="1250"/>
      <c r="CA57" s="1250"/>
      <c r="CB57" s="1250"/>
      <c r="CC57" s="1250"/>
      <c r="CD57" s="1250"/>
      <c r="CE57" s="1250"/>
      <c r="CF57" s="1292"/>
      <c r="CG57" s="1250"/>
      <c r="CH57" s="1250"/>
      <c r="CI57" s="1250"/>
      <c r="CJ57" s="1250"/>
      <c r="CK57" s="1250"/>
      <c r="CL57" s="1250"/>
      <c r="CM57" s="1250"/>
      <c r="CN57" s="1250">
        <v>62</v>
      </c>
      <c r="CO57" s="1250"/>
      <c r="CP57" s="1250"/>
      <c r="CQ57" s="1250"/>
      <c r="CR57" s="1250"/>
      <c r="CS57" s="1250"/>
      <c r="CT57" s="1250"/>
      <c r="CU57" s="1250"/>
      <c r="CV57" s="1250">
        <v>62.9</v>
      </c>
      <c r="CW57" s="1250"/>
      <c r="CX57" s="1250"/>
      <c r="CY57" s="1250"/>
      <c r="CZ57" s="1250"/>
      <c r="DA57" s="1250"/>
      <c r="DB57" s="1250"/>
      <c r="DC57" s="1250"/>
      <c r="DD57" s="1290"/>
      <c r="DE57" s="1285"/>
    </row>
    <row r="58" spans="1:109" s="1279" customFormat="1" ht="13.5" x14ac:dyDescent="0.15">
      <c r="A58" s="1243"/>
      <c r="B58" s="1285"/>
      <c r="G58" s="1255"/>
      <c r="H58" s="1255"/>
      <c r="I58" s="1254"/>
      <c r="J58" s="1254"/>
      <c r="K58" s="1258"/>
      <c r="L58" s="1258"/>
      <c r="M58" s="1258"/>
      <c r="N58" s="1258"/>
      <c r="AM58" s="1243"/>
      <c r="AN58" s="1252"/>
      <c r="AO58" s="1252"/>
      <c r="AP58" s="1252"/>
      <c r="AQ58" s="1252"/>
      <c r="AR58" s="1252"/>
      <c r="AS58" s="1252"/>
      <c r="AT58" s="1252"/>
      <c r="AU58" s="1252"/>
      <c r="AV58" s="1252"/>
      <c r="AW58" s="1252"/>
      <c r="AX58" s="1252"/>
      <c r="AY58" s="1252"/>
      <c r="AZ58" s="1252"/>
      <c r="BA58" s="1252"/>
      <c r="BB58" s="1251"/>
      <c r="BC58" s="1251"/>
      <c r="BD58" s="1251"/>
      <c r="BE58" s="1251"/>
      <c r="BF58" s="1251"/>
      <c r="BG58" s="1251"/>
      <c r="BH58" s="1251"/>
      <c r="BI58" s="1251"/>
      <c r="BJ58" s="1251"/>
      <c r="BK58" s="1251"/>
      <c r="BL58" s="1251"/>
      <c r="BM58" s="1251"/>
      <c r="BN58" s="1251"/>
      <c r="BO58" s="1251"/>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1290"/>
      <c r="DE58" s="1285"/>
    </row>
    <row r="59" spans="1:109" s="1279" customFormat="1" ht="13.5" x14ac:dyDescent="0.15">
      <c r="A59" s="1243"/>
      <c r="B59" s="1285"/>
      <c r="K59" s="1291"/>
      <c r="L59" s="1291"/>
      <c r="M59" s="1291"/>
      <c r="N59" s="1291"/>
      <c r="AQ59" s="1291"/>
      <c r="AR59" s="1291"/>
      <c r="AS59" s="1291"/>
      <c r="AT59" s="1291"/>
      <c r="BC59" s="1291"/>
      <c r="BD59" s="1291"/>
      <c r="BE59" s="1291"/>
      <c r="BF59" s="1291"/>
      <c r="BO59" s="1291"/>
      <c r="BP59" s="1291"/>
      <c r="BQ59" s="1291"/>
      <c r="BR59" s="1291"/>
      <c r="CA59" s="1291"/>
      <c r="CB59" s="1291"/>
      <c r="CC59" s="1291"/>
      <c r="CD59" s="1291"/>
      <c r="CM59" s="1291"/>
      <c r="CN59" s="1291"/>
      <c r="CO59" s="1291"/>
      <c r="CP59" s="1291"/>
      <c r="CY59" s="1291"/>
      <c r="CZ59" s="1291"/>
      <c r="DA59" s="1291"/>
      <c r="DB59" s="1291"/>
      <c r="DC59" s="1291"/>
      <c r="DD59" s="1290"/>
      <c r="DE59" s="1285"/>
    </row>
    <row r="60" spans="1:109" s="1279" customFormat="1" ht="13.5" x14ac:dyDescent="0.15">
      <c r="A60" s="1243"/>
      <c r="B60" s="1285"/>
      <c r="K60" s="1291"/>
      <c r="L60" s="1291"/>
      <c r="M60" s="1291"/>
      <c r="N60" s="1291"/>
      <c r="AQ60" s="1291"/>
      <c r="AR60" s="1291"/>
      <c r="AS60" s="1291"/>
      <c r="AT60" s="1291"/>
      <c r="BC60" s="1291"/>
      <c r="BD60" s="1291"/>
      <c r="BE60" s="1291"/>
      <c r="BF60" s="1291"/>
      <c r="BO60" s="1291"/>
      <c r="BP60" s="1291"/>
      <c r="BQ60" s="1291"/>
      <c r="BR60" s="1291"/>
      <c r="CA60" s="1291"/>
      <c r="CB60" s="1291"/>
      <c r="CC60" s="1291"/>
      <c r="CD60" s="1291"/>
      <c r="CM60" s="1291"/>
      <c r="CN60" s="1291"/>
      <c r="CO60" s="1291"/>
      <c r="CP60" s="1291"/>
      <c r="CY60" s="1291"/>
      <c r="CZ60" s="1291"/>
      <c r="DA60" s="1291"/>
      <c r="DB60" s="1291"/>
      <c r="DC60" s="1291"/>
      <c r="DD60" s="1290"/>
      <c r="DE60" s="1285"/>
    </row>
    <row r="61" spans="1:109" s="1279" customFormat="1" ht="13.5" x14ac:dyDescent="0.15">
      <c r="A61" s="1243"/>
      <c r="B61" s="1289"/>
      <c r="C61" s="1288"/>
      <c r="D61" s="1288"/>
      <c r="E61" s="1288"/>
      <c r="F61" s="1288"/>
      <c r="G61" s="1288"/>
      <c r="H61" s="1288"/>
      <c r="I61" s="1288"/>
      <c r="J61" s="1288"/>
      <c r="K61" s="1288"/>
      <c r="L61" s="1288"/>
      <c r="M61" s="1287"/>
      <c r="N61" s="1287"/>
      <c r="O61" s="1288"/>
      <c r="P61" s="1288"/>
      <c r="Q61" s="1288"/>
      <c r="R61" s="1288"/>
      <c r="S61" s="1288"/>
      <c r="T61" s="1288"/>
      <c r="U61" s="1288"/>
      <c r="V61" s="1288"/>
      <c r="W61" s="1288"/>
      <c r="X61" s="1288"/>
      <c r="Y61" s="1288"/>
      <c r="Z61" s="1288"/>
      <c r="AA61" s="1288"/>
      <c r="AB61" s="1288"/>
      <c r="AC61" s="1288"/>
      <c r="AD61" s="1288"/>
      <c r="AE61" s="1288"/>
      <c r="AF61" s="1288"/>
      <c r="AG61" s="1288"/>
      <c r="AH61" s="1288"/>
      <c r="AI61" s="1288"/>
      <c r="AJ61" s="1288"/>
      <c r="AK61" s="1288"/>
      <c r="AL61" s="1288"/>
      <c r="AM61" s="1288"/>
      <c r="AN61" s="1288"/>
      <c r="AO61" s="1288"/>
      <c r="AP61" s="1288"/>
      <c r="AQ61" s="1288"/>
      <c r="AR61" s="1288"/>
      <c r="AS61" s="1287"/>
      <c r="AT61" s="1287"/>
      <c r="AU61" s="1288"/>
      <c r="AV61" s="1288"/>
      <c r="AW61" s="1288"/>
      <c r="AX61" s="1288"/>
      <c r="AY61" s="1288"/>
      <c r="AZ61" s="1288"/>
      <c r="BA61" s="1288"/>
      <c r="BB61" s="1288"/>
      <c r="BC61" s="1288"/>
      <c r="BD61" s="1288"/>
      <c r="BE61" s="1287"/>
      <c r="BF61" s="1287"/>
      <c r="BG61" s="1288"/>
      <c r="BH61" s="1288"/>
      <c r="BI61" s="1288"/>
      <c r="BJ61" s="1288"/>
      <c r="BK61" s="1288"/>
      <c r="BL61" s="1288"/>
      <c r="BM61" s="1288"/>
      <c r="BN61" s="1288"/>
      <c r="BO61" s="1288"/>
      <c r="BP61" s="1288"/>
      <c r="BQ61" s="1287"/>
      <c r="BR61" s="1287"/>
      <c r="BS61" s="1288"/>
      <c r="BT61" s="1288"/>
      <c r="BU61" s="1288"/>
      <c r="BV61" s="1288"/>
      <c r="BW61" s="1288"/>
      <c r="BX61" s="1288"/>
      <c r="BY61" s="1288"/>
      <c r="BZ61" s="1288"/>
      <c r="CA61" s="1288"/>
      <c r="CB61" s="1288"/>
      <c r="CC61" s="1287"/>
      <c r="CD61" s="1287"/>
      <c r="CE61" s="1288"/>
      <c r="CF61" s="1288"/>
      <c r="CG61" s="1288"/>
      <c r="CH61" s="1288"/>
      <c r="CI61" s="1288"/>
      <c r="CJ61" s="1288"/>
      <c r="CK61" s="1288"/>
      <c r="CL61" s="1288"/>
      <c r="CM61" s="1288"/>
      <c r="CN61" s="1288"/>
      <c r="CO61" s="1287"/>
      <c r="CP61" s="1287"/>
      <c r="CQ61" s="1288"/>
      <c r="CR61" s="1288"/>
      <c r="CS61" s="1288"/>
      <c r="CT61" s="1288"/>
      <c r="CU61" s="1288"/>
      <c r="CV61" s="1288"/>
      <c r="CW61" s="1288"/>
      <c r="CX61" s="1288"/>
      <c r="CY61" s="1288"/>
      <c r="CZ61" s="1288"/>
      <c r="DA61" s="1287"/>
      <c r="DB61" s="1287"/>
      <c r="DC61" s="1287"/>
      <c r="DD61" s="1286"/>
      <c r="DE61" s="1285"/>
    </row>
    <row r="62" spans="1:109" ht="13.5"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43"/>
    </row>
    <row r="63" spans="1:109" ht="17.25" x14ac:dyDescent="0.15">
      <c r="B63" s="1283" t="s">
        <v>603</v>
      </c>
    </row>
    <row r="64" spans="1:109" ht="13.5" x14ac:dyDescent="0.15">
      <c r="B64" s="1244"/>
      <c r="G64" s="1280"/>
      <c r="I64" s="1282"/>
      <c r="J64" s="1282"/>
      <c r="K64" s="1282"/>
      <c r="L64" s="1282"/>
      <c r="M64" s="1282"/>
      <c r="N64" s="1281"/>
      <c r="AM64" s="1280"/>
      <c r="AN64" s="1280" t="s">
        <v>602</v>
      </c>
      <c r="AP64" s="1279"/>
      <c r="AQ64" s="1279"/>
      <c r="AR64" s="1279"/>
      <c r="AY64" s="1280"/>
      <c r="BA64" s="1279"/>
      <c r="BB64" s="1279"/>
      <c r="BC64" s="1279"/>
      <c r="BK64" s="1280"/>
      <c r="BM64" s="1279"/>
      <c r="BN64" s="1279"/>
      <c r="BO64" s="1279"/>
      <c r="BW64" s="1280"/>
      <c r="BY64" s="1279"/>
      <c r="BZ64" s="1279"/>
      <c r="CA64" s="1279"/>
      <c r="CI64" s="1280"/>
      <c r="CK64" s="1279"/>
      <c r="CL64" s="1279"/>
      <c r="CM64" s="1279"/>
      <c r="CU64" s="1280"/>
      <c r="CW64" s="1279"/>
      <c r="CX64" s="1279"/>
      <c r="CY64" s="1279"/>
    </row>
    <row r="65" spans="2:107" ht="13.5" x14ac:dyDescent="0.15">
      <c r="B65" s="1244"/>
      <c r="AN65" s="1278" t="s">
        <v>601</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6"/>
    </row>
    <row r="66" spans="2:107" ht="13.5" x14ac:dyDescent="0.15">
      <c r="B66" s="1244"/>
      <c r="AN66" s="1275"/>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3"/>
    </row>
    <row r="67" spans="2:107" ht="13.5" x14ac:dyDescent="0.15">
      <c r="B67" s="1244"/>
      <c r="AN67" s="1275"/>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3"/>
    </row>
    <row r="68" spans="2:107" ht="13.5" x14ac:dyDescent="0.15">
      <c r="B68" s="1244"/>
      <c r="AN68" s="1275"/>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3"/>
    </row>
    <row r="69" spans="2:107" ht="13.5" x14ac:dyDescent="0.15">
      <c r="B69" s="1244"/>
      <c r="AN69" s="1272"/>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0"/>
    </row>
    <row r="70" spans="2:107" ht="13.5" x14ac:dyDescent="0.15">
      <c r="B70" s="1244"/>
      <c r="H70" s="1269"/>
      <c r="I70" s="1269"/>
      <c r="J70" s="1267"/>
      <c r="K70" s="1267"/>
      <c r="L70" s="1266"/>
      <c r="M70" s="1267"/>
      <c r="N70" s="1266"/>
      <c r="AN70" s="1257"/>
      <c r="AO70" s="1257"/>
      <c r="AP70" s="1257"/>
      <c r="AZ70" s="1257"/>
      <c r="BA70" s="1257"/>
      <c r="BB70" s="1257"/>
      <c r="BL70" s="1257"/>
      <c r="BM70" s="1257"/>
      <c r="BN70" s="1257"/>
      <c r="BX70" s="1257"/>
      <c r="BY70" s="1257"/>
      <c r="BZ70" s="1257"/>
      <c r="CJ70" s="1257"/>
      <c r="CK70" s="1257"/>
      <c r="CL70" s="1257"/>
      <c r="CV70" s="1257"/>
      <c r="CW70" s="1257"/>
      <c r="CX70" s="1257"/>
    </row>
    <row r="71" spans="2:107" ht="13.5" x14ac:dyDescent="0.15">
      <c r="B71" s="1244"/>
      <c r="G71" s="1265"/>
      <c r="I71" s="1268"/>
      <c r="J71" s="1267"/>
      <c r="K71" s="1267"/>
      <c r="L71" s="1266"/>
      <c r="M71" s="1267"/>
      <c r="N71" s="1266"/>
      <c r="AM71" s="1265"/>
      <c r="AN71" s="1243" t="s">
        <v>600</v>
      </c>
    </row>
    <row r="72" spans="2:107" ht="13.5" x14ac:dyDescent="0.15">
      <c r="B72" s="1244"/>
      <c r="G72" s="1255"/>
      <c r="H72" s="1255"/>
      <c r="I72" s="1255"/>
      <c r="J72" s="1255"/>
      <c r="K72" s="1264"/>
      <c r="L72" s="1264"/>
      <c r="M72" s="1263"/>
      <c r="N72" s="1263"/>
      <c r="AN72" s="1262"/>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0"/>
      <c r="BP72" s="1252" t="s">
        <v>556</v>
      </c>
      <c r="BQ72" s="1252"/>
      <c r="BR72" s="1252"/>
      <c r="BS72" s="1252"/>
      <c r="BT72" s="1252"/>
      <c r="BU72" s="1252"/>
      <c r="BV72" s="1252"/>
      <c r="BW72" s="1252"/>
      <c r="BX72" s="1252" t="s">
        <v>557</v>
      </c>
      <c r="BY72" s="1252"/>
      <c r="BZ72" s="1252"/>
      <c r="CA72" s="1252"/>
      <c r="CB72" s="1252"/>
      <c r="CC72" s="1252"/>
      <c r="CD72" s="1252"/>
      <c r="CE72" s="1252"/>
      <c r="CF72" s="1252" t="s">
        <v>558</v>
      </c>
      <c r="CG72" s="1252"/>
      <c r="CH72" s="1252"/>
      <c r="CI72" s="1252"/>
      <c r="CJ72" s="1252"/>
      <c r="CK72" s="1252"/>
      <c r="CL72" s="1252"/>
      <c r="CM72" s="1252"/>
      <c r="CN72" s="1252" t="s">
        <v>559</v>
      </c>
      <c r="CO72" s="1252"/>
      <c r="CP72" s="1252"/>
      <c r="CQ72" s="1252"/>
      <c r="CR72" s="1252"/>
      <c r="CS72" s="1252"/>
      <c r="CT72" s="1252"/>
      <c r="CU72" s="1252"/>
      <c r="CV72" s="1252" t="s">
        <v>560</v>
      </c>
      <c r="CW72" s="1252"/>
      <c r="CX72" s="1252"/>
      <c r="CY72" s="1252"/>
      <c r="CZ72" s="1252"/>
      <c r="DA72" s="1252"/>
      <c r="DB72" s="1252"/>
      <c r="DC72" s="1252"/>
    </row>
    <row r="73" spans="2:107" ht="13.5" x14ac:dyDescent="0.15">
      <c r="B73" s="1244"/>
      <c r="G73" s="1259"/>
      <c r="H73" s="1259"/>
      <c r="I73" s="1259"/>
      <c r="J73" s="1259"/>
      <c r="K73" s="1256"/>
      <c r="L73" s="1256"/>
      <c r="M73" s="1256"/>
      <c r="N73" s="1256"/>
      <c r="AM73" s="1257"/>
      <c r="AN73" s="1251" t="s">
        <v>599</v>
      </c>
      <c r="AO73" s="1251"/>
      <c r="AP73" s="1251"/>
      <c r="AQ73" s="1251"/>
      <c r="AR73" s="1251"/>
      <c r="AS73" s="1251"/>
      <c r="AT73" s="1251"/>
      <c r="AU73" s="1251"/>
      <c r="AV73" s="1251"/>
      <c r="AW73" s="1251"/>
      <c r="AX73" s="1251"/>
      <c r="AY73" s="1251"/>
      <c r="AZ73" s="1251"/>
      <c r="BA73" s="1251"/>
      <c r="BB73" s="1251" t="s">
        <v>597</v>
      </c>
      <c r="BC73" s="1251"/>
      <c r="BD73" s="1251"/>
      <c r="BE73" s="1251"/>
      <c r="BF73" s="1251"/>
      <c r="BG73" s="1251"/>
      <c r="BH73" s="1251"/>
      <c r="BI73" s="1251"/>
      <c r="BJ73" s="1251"/>
      <c r="BK73" s="1251"/>
      <c r="BL73" s="1251"/>
      <c r="BM73" s="1251"/>
      <c r="BN73" s="1251"/>
      <c r="BO73" s="1251"/>
      <c r="BP73" s="1250">
        <v>53.5</v>
      </c>
      <c r="BQ73" s="1250"/>
      <c r="BR73" s="1250"/>
      <c r="BS73" s="1250"/>
      <c r="BT73" s="1250"/>
      <c r="BU73" s="1250"/>
      <c r="BV73" s="1250"/>
      <c r="BW73" s="1250"/>
      <c r="BX73" s="1250">
        <v>54.1</v>
      </c>
      <c r="BY73" s="1250"/>
      <c r="BZ73" s="1250"/>
      <c r="CA73" s="1250"/>
      <c r="CB73" s="1250"/>
      <c r="CC73" s="1250"/>
      <c r="CD73" s="1250"/>
      <c r="CE73" s="1250"/>
      <c r="CF73" s="1250">
        <v>42.2</v>
      </c>
      <c r="CG73" s="1250"/>
      <c r="CH73" s="1250"/>
      <c r="CI73" s="1250"/>
      <c r="CJ73" s="1250"/>
      <c r="CK73" s="1250"/>
      <c r="CL73" s="1250"/>
      <c r="CM73" s="1250"/>
      <c r="CN73" s="1250">
        <v>20.9</v>
      </c>
      <c r="CO73" s="1250"/>
      <c r="CP73" s="1250"/>
      <c r="CQ73" s="1250"/>
      <c r="CR73" s="1250"/>
      <c r="CS73" s="1250"/>
      <c r="CT73" s="1250"/>
      <c r="CU73" s="1250"/>
      <c r="CV73" s="1250">
        <v>31.4</v>
      </c>
      <c r="CW73" s="1250"/>
      <c r="CX73" s="1250"/>
      <c r="CY73" s="1250"/>
      <c r="CZ73" s="1250"/>
      <c r="DA73" s="1250"/>
      <c r="DB73" s="1250"/>
      <c r="DC73" s="1250"/>
    </row>
    <row r="74" spans="2:107" ht="13.5" x14ac:dyDescent="0.15">
      <c r="B74" s="1244"/>
      <c r="G74" s="1259"/>
      <c r="H74" s="1259"/>
      <c r="I74" s="1259"/>
      <c r="J74" s="1259"/>
      <c r="K74" s="1256"/>
      <c r="L74" s="1256"/>
      <c r="M74" s="1256"/>
      <c r="N74" s="1256"/>
      <c r="AM74" s="1257"/>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5" x14ac:dyDescent="0.15">
      <c r="B75" s="1244"/>
      <c r="G75" s="1259"/>
      <c r="H75" s="1259"/>
      <c r="I75" s="1255"/>
      <c r="J75" s="1255"/>
      <c r="K75" s="1258"/>
      <c r="L75" s="1258"/>
      <c r="M75" s="1258"/>
      <c r="N75" s="1258"/>
      <c r="AM75" s="1257"/>
      <c r="AN75" s="1251"/>
      <c r="AO75" s="1251"/>
      <c r="AP75" s="1251"/>
      <c r="AQ75" s="1251"/>
      <c r="AR75" s="1251"/>
      <c r="AS75" s="1251"/>
      <c r="AT75" s="1251"/>
      <c r="AU75" s="1251"/>
      <c r="AV75" s="1251"/>
      <c r="AW75" s="1251"/>
      <c r="AX75" s="1251"/>
      <c r="AY75" s="1251"/>
      <c r="AZ75" s="1251"/>
      <c r="BA75" s="1251"/>
      <c r="BB75" s="1251" t="s">
        <v>596</v>
      </c>
      <c r="BC75" s="1251"/>
      <c r="BD75" s="1251"/>
      <c r="BE75" s="1251"/>
      <c r="BF75" s="1251"/>
      <c r="BG75" s="1251"/>
      <c r="BH75" s="1251"/>
      <c r="BI75" s="1251"/>
      <c r="BJ75" s="1251"/>
      <c r="BK75" s="1251"/>
      <c r="BL75" s="1251"/>
      <c r="BM75" s="1251"/>
      <c r="BN75" s="1251"/>
      <c r="BO75" s="1251"/>
      <c r="BP75" s="1250">
        <v>11.6</v>
      </c>
      <c r="BQ75" s="1250"/>
      <c r="BR75" s="1250"/>
      <c r="BS75" s="1250"/>
      <c r="BT75" s="1250"/>
      <c r="BU75" s="1250"/>
      <c r="BV75" s="1250"/>
      <c r="BW75" s="1250"/>
      <c r="BX75" s="1250">
        <v>9.6999999999999993</v>
      </c>
      <c r="BY75" s="1250"/>
      <c r="BZ75" s="1250"/>
      <c r="CA75" s="1250"/>
      <c r="CB75" s="1250"/>
      <c r="CC75" s="1250"/>
      <c r="CD75" s="1250"/>
      <c r="CE75" s="1250"/>
      <c r="CF75" s="1250">
        <v>8.1</v>
      </c>
      <c r="CG75" s="1250"/>
      <c r="CH75" s="1250"/>
      <c r="CI75" s="1250"/>
      <c r="CJ75" s="1250"/>
      <c r="CK75" s="1250"/>
      <c r="CL75" s="1250"/>
      <c r="CM75" s="1250"/>
      <c r="CN75" s="1250">
        <v>6</v>
      </c>
      <c r="CO75" s="1250"/>
      <c r="CP75" s="1250"/>
      <c r="CQ75" s="1250"/>
      <c r="CR75" s="1250"/>
      <c r="CS75" s="1250"/>
      <c r="CT75" s="1250"/>
      <c r="CU75" s="1250"/>
      <c r="CV75" s="1250">
        <v>6</v>
      </c>
      <c r="CW75" s="1250"/>
      <c r="CX75" s="1250"/>
      <c r="CY75" s="1250"/>
      <c r="CZ75" s="1250"/>
      <c r="DA75" s="1250"/>
      <c r="DB75" s="1250"/>
      <c r="DC75" s="1250"/>
    </row>
    <row r="76" spans="2:107" ht="13.5" x14ac:dyDescent="0.15">
      <c r="B76" s="1244"/>
      <c r="G76" s="1259"/>
      <c r="H76" s="1259"/>
      <c r="I76" s="1255"/>
      <c r="J76" s="1255"/>
      <c r="K76" s="1258"/>
      <c r="L76" s="1258"/>
      <c r="M76" s="1258"/>
      <c r="N76" s="1258"/>
      <c r="AM76" s="1257"/>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5" x14ac:dyDescent="0.15">
      <c r="B77" s="1244"/>
      <c r="G77" s="1255"/>
      <c r="H77" s="1255"/>
      <c r="I77" s="1255"/>
      <c r="J77" s="1255"/>
      <c r="K77" s="1256"/>
      <c r="L77" s="1256"/>
      <c r="M77" s="1256"/>
      <c r="N77" s="1256"/>
      <c r="AN77" s="1252" t="s">
        <v>598</v>
      </c>
      <c r="AO77" s="1252"/>
      <c r="AP77" s="1252"/>
      <c r="AQ77" s="1252"/>
      <c r="AR77" s="1252"/>
      <c r="AS77" s="1252"/>
      <c r="AT77" s="1252"/>
      <c r="AU77" s="1252"/>
      <c r="AV77" s="1252"/>
      <c r="AW77" s="1252"/>
      <c r="AX77" s="1252"/>
      <c r="AY77" s="1252"/>
      <c r="AZ77" s="1252"/>
      <c r="BA77" s="1252"/>
      <c r="BB77" s="1251" t="s">
        <v>597</v>
      </c>
      <c r="BC77" s="1251"/>
      <c r="BD77" s="1251"/>
      <c r="BE77" s="1251"/>
      <c r="BF77" s="1251"/>
      <c r="BG77" s="1251"/>
      <c r="BH77" s="1251"/>
      <c r="BI77" s="1251"/>
      <c r="BJ77" s="1251"/>
      <c r="BK77" s="1251"/>
      <c r="BL77" s="1251"/>
      <c r="BM77" s="1251"/>
      <c r="BN77" s="1251"/>
      <c r="BO77" s="1251"/>
      <c r="BP77" s="1250">
        <v>0</v>
      </c>
      <c r="BQ77" s="1250"/>
      <c r="BR77" s="1250"/>
      <c r="BS77" s="1250"/>
      <c r="BT77" s="1250"/>
      <c r="BU77" s="1250"/>
      <c r="BV77" s="1250"/>
      <c r="BW77" s="1250"/>
      <c r="BX77" s="1250">
        <v>0</v>
      </c>
      <c r="BY77" s="1250"/>
      <c r="BZ77" s="1250"/>
      <c r="CA77" s="1250"/>
      <c r="CB77" s="1250"/>
      <c r="CC77" s="1250"/>
      <c r="CD77" s="1250"/>
      <c r="CE77" s="1250"/>
      <c r="CF77" s="1250">
        <v>3.1</v>
      </c>
      <c r="CG77" s="1250"/>
      <c r="CH77" s="1250"/>
      <c r="CI77" s="1250"/>
      <c r="CJ77" s="1250"/>
      <c r="CK77" s="1250"/>
      <c r="CL77" s="1250"/>
      <c r="CM77" s="1250"/>
      <c r="CN77" s="1250">
        <v>13.7</v>
      </c>
      <c r="CO77" s="1250"/>
      <c r="CP77" s="1250"/>
      <c r="CQ77" s="1250"/>
      <c r="CR77" s="1250"/>
      <c r="CS77" s="1250"/>
      <c r="CT77" s="1250"/>
      <c r="CU77" s="1250"/>
      <c r="CV77" s="1250">
        <v>6.9</v>
      </c>
      <c r="CW77" s="1250"/>
      <c r="CX77" s="1250"/>
      <c r="CY77" s="1250"/>
      <c r="CZ77" s="1250"/>
      <c r="DA77" s="1250"/>
      <c r="DB77" s="1250"/>
      <c r="DC77" s="1250"/>
    </row>
    <row r="78" spans="2:107" ht="13.5" x14ac:dyDescent="0.15">
      <c r="B78" s="1244"/>
      <c r="G78" s="1255"/>
      <c r="H78" s="1255"/>
      <c r="I78" s="1255"/>
      <c r="J78" s="1255"/>
      <c r="K78" s="1256"/>
      <c r="L78" s="1256"/>
      <c r="M78" s="1256"/>
      <c r="N78" s="1256"/>
      <c r="AN78" s="1252"/>
      <c r="AO78" s="1252"/>
      <c r="AP78" s="1252"/>
      <c r="AQ78" s="1252"/>
      <c r="AR78" s="1252"/>
      <c r="AS78" s="1252"/>
      <c r="AT78" s="1252"/>
      <c r="AU78" s="1252"/>
      <c r="AV78" s="1252"/>
      <c r="AW78" s="1252"/>
      <c r="AX78" s="1252"/>
      <c r="AY78" s="1252"/>
      <c r="AZ78" s="1252"/>
      <c r="BA78" s="1252"/>
      <c r="BB78" s="1251"/>
      <c r="BC78" s="1251"/>
      <c r="BD78" s="1251"/>
      <c r="BE78" s="1251"/>
      <c r="BF78" s="1251"/>
      <c r="BG78" s="1251"/>
      <c r="BH78" s="1251"/>
      <c r="BI78" s="1251"/>
      <c r="BJ78" s="1251"/>
      <c r="BK78" s="1251"/>
      <c r="BL78" s="1251"/>
      <c r="BM78" s="1251"/>
      <c r="BN78" s="1251"/>
      <c r="BO78" s="1251"/>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5" x14ac:dyDescent="0.15">
      <c r="B79" s="1244"/>
      <c r="G79" s="1255"/>
      <c r="H79" s="1255"/>
      <c r="I79" s="1254"/>
      <c r="J79" s="1254"/>
      <c r="K79" s="1253"/>
      <c r="L79" s="1253"/>
      <c r="M79" s="1253"/>
      <c r="N79" s="1253"/>
      <c r="AN79" s="1252"/>
      <c r="AO79" s="1252"/>
      <c r="AP79" s="1252"/>
      <c r="AQ79" s="1252"/>
      <c r="AR79" s="1252"/>
      <c r="AS79" s="1252"/>
      <c r="AT79" s="1252"/>
      <c r="AU79" s="1252"/>
      <c r="AV79" s="1252"/>
      <c r="AW79" s="1252"/>
      <c r="AX79" s="1252"/>
      <c r="AY79" s="1252"/>
      <c r="AZ79" s="1252"/>
      <c r="BA79" s="1252"/>
      <c r="BB79" s="1251" t="s">
        <v>596</v>
      </c>
      <c r="BC79" s="1251"/>
      <c r="BD79" s="1251"/>
      <c r="BE79" s="1251"/>
      <c r="BF79" s="1251"/>
      <c r="BG79" s="1251"/>
      <c r="BH79" s="1251"/>
      <c r="BI79" s="1251"/>
      <c r="BJ79" s="1251"/>
      <c r="BK79" s="1251"/>
      <c r="BL79" s="1251"/>
      <c r="BM79" s="1251"/>
      <c r="BN79" s="1251"/>
      <c r="BO79" s="1251"/>
      <c r="BP79" s="1250">
        <v>7.9</v>
      </c>
      <c r="BQ79" s="1250"/>
      <c r="BR79" s="1250"/>
      <c r="BS79" s="1250"/>
      <c r="BT79" s="1250"/>
      <c r="BU79" s="1250"/>
      <c r="BV79" s="1250"/>
      <c r="BW79" s="1250"/>
      <c r="BX79" s="1250">
        <v>7.8</v>
      </c>
      <c r="BY79" s="1250"/>
      <c r="BZ79" s="1250"/>
      <c r="CA79" s="1250"/>
      <c r="CB79" s="1250"/>
      <c r="CC79" s="1250"/>
      <c r="CD79" s="1250"/>
      <c r="CE79" s="1250"/>
      <c r="CF79" s="1250">
        <v>7.9</v>
      </c>
      <c r="CG79" s="1250"/>
      <c r="CH79" s="1250"/>
      <c r="CI79" s="1250"/>
      <c r="CJ79" s="1250"/>
      <c r="CK79" s="1250"/>
      <c r="CL79" s="1250"/>
      <c r="CM79" s="1250"/>
      <c r="CN79" s="1250">
        <v>7.9</v>
      </c>
      <c r="CO79" s="1250"/>
      <c r="CP79" s="1250"/>
      <c r="CQ79" s="1250"/>
      <c r="CR79" s="1250"/>
      <c r="CS79" s="1250"/>
      <c r="CT79" s="1250"/>
      <c r="CU79" s="1250"/>
      <c r="CV79" s="1250">
        <v>8</v>
      </c>
      <c r="CW79" s="1250"/>
      <c r="CX79" s="1250"/>
      <c r="CY79" s="1250"/>
      <c r="CZ79" s="1250"/>
      <c r="DA79" s="1250"/>
      <c r="DB79" s="1250"/>
      <c r="DC79" s="1250"/>
    </row>
    <row r="80" spans="2:107" ht="13.5" x14ac:dyDescent="0.15">
      <c r="B80" s="1244"/>
      <c r="G80" s="1255"/>
      <c r="H80" s="1255"/>
      <c r="I80" s="1254"/>
      <c r="J80" s="1254"/>
      <c r="K80" s="1253"/>
      <c r="L80" s="1253"/>
      <c r="M80" s="1253"/>
      <c r="N80" s="1253"/>
      <c r="AN80" s="1252"/>
      <c r="AO80" s="1252"/>
      <c r="AP80" s="1252"/>
      <c r="AQ80" s="1252"/>
      <c r="AR80" s="1252"/>
      <c r="AS80" s="1252"/>
      <c r="AT80" s="1252"/>
      <c r="AU80" s="1252"/>
      <c r="AV80" s="1252"/>
      <c r="AW80" s="1252"/>
      <c r="AX80" s="1252"/>
      <c r="AY80" s="1252"/>
      <c r="AZ80" s="1252"/>
      <c r="BA80" s="1252"/>
      <c r="BB80" s="1251"/>
      <c r="BC80" s="1251"/>
      <c r="BD80" s="1251"/>
      <c r="BE80" s="1251"/>
      <c r="BF80" s="1251"/>
      <c r="BG80" s="1251"/>
      <c r="BH80" s="1251"/>
      <c r="BI80" s="1251"/>
      <c r="BJ80" s="1251"/>
      <c r="BK80" s="1251"/>
      <c r="BL80" s="1251"/>
      <c r="BM80" s="1251"/>
      <c r="BN80" s="1251"/>
      <c r="BO80" s="1251"/>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5" x14ac:dyDescent="0.15">
      <c r="B81" s="1244"/>
    </row>
    <row r="82" spans="2:109" ht="17.25" x14ac:dyDescent="0.15">
      <c r="B82" s="1244"/>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5" x14ac:dyDescent="0.15">
      <c r="B83" s="1248"/>
      <c r="C83" s="1247"/>
      <c r="D83" s="1247"/>
      <c r="E83" s="1247"/>
      <c r="F83" s="1247"/>
      <c r="G83" s="1247"/>
      <c r="H83" s="1247"/>
      <c r="I83" s="1247"/>
      <c r="J83" s="1247"/>
      <c r="K83" s="1247"/>
      <c r="L83" s="1247"/>
      <c r="M83" s="1247"/>
      <c r="N83" s="1247"/>
      <c r="O83" s="1247"/>
      <c r="P83" s="1247"/>
      <c r="Q83" s="1247"/>
      <c r="R83" s="1247"/>
      <c r="S83" s="1247"/>
      <c r="T83" s="1247"/>
      <c r="U83" s="1247"/>
      <c r="V83" s="1247"/>
      <c r="W83" s="1247"/>
      <c r="X83" s="1247"/>
      <c r="Y83" s="1247"/>
      <c r="Z83" s="1247"/>
      <c r="AA83" s="1247"/>
      <c r="AB83" s="1247"/>
      <c r="AC83" s="1247"/>
      <c r="AD83" s="1247"/>
      <c r="AE83" s="1247"/>
      <c r="AF83" s="1247"/>
      <c r="AG83" s="1247"/>
      <c r="AH83" s="1247"/>
      <c r="AI83" s="1247"/>
      <c r="AJ83" s="1247"/>
      <c r="AK83" s="1247"/>
      <c r="AL83" s="1247"/>
      <c r="AM83" s="1247"/>
      <c r="AN83" s="1247"/>
      <c r="AO83" s="1247"/>
      <c r="AP83" s="1247"/>
      <c r="AQ83" s="1247"/>
      <c r="AR83" s="1247"/>
      <c r="AS83" s="1247"/>
      <c r="AT83" s="1247"/>
      <c r="AU83" s="1247"/>
      <c r="AV83" s="1247"/>
      <c r="AW83" s="1247"/>
      <c r="AX83" s="1247"/>
      <c r="AY83" s="1247"/>
      <c r="AZ83" s="1247"/>
      <c r="BA83" s="1247"/>
      <c r="BB83" s="1247"/>
      <c r="BC83" s="1247"/>
      <c r="BD83" s="1247"/>
      <c r="BE83" s="1247"/>
      <c r="BF83" s="1247"/>
      <c r="BG83" s="1247"/>
      <c r="BH83" s="1247"/>
      <c r="BI83" s="1247"/>
      <c r="BJ83" s="1247"/>
      <c r="BK83" s="1247"/>
      <c r="BL83" s="1247"/>
      <c r="BM83" s="1247"/>
      <c r="BN83" s="1247"/>
      <c r="BO83" s="1247"/>
      <c r="BP83" s="1247"/>
      <c r="BQ83" s="1247"/>
      <c r="BR83" s="1247"/>
      <c r="BS83" s="1247"/>
      <c r="BT83" s="1247"/>
      <c r="BU83" s="1247"/>
      <c r="BV83" s="1247"/>
      <c r="BW83" s="1247"/>
      <c r="BX83" s="1247"/>
      <c r="BY83" s="1247"/>
      <c r="BZ83" s="1247"/>
      <c r="CA83" s="1247"/>
      <c r="CB83" s="1247"/>
      <c r="CC83" s="1247"/>
      <c r="CD83" s="1247"/>
      <c r="CE83" s="1247"/>
      <c r="CF83" s="1247"/>
      <c r="CG83" s="1247"/>
      <c r="CH83" s="1247"/>
      <c r="CI83" s="1247"/>
      <c r="CJ83" s="1247"/>
      <c r="CK83" s="1247"/>
      <c r="CL83" s="1247"/>
      <c r="CM83" s="1247"/>
      <c r="CN83" s="1247"/>
      <c r="CO83" s="1247"/>
      <c r="CP83" s="1247"/>
      <c r="CQ83" s="1247"/>
      <c r="CR83" s="1247"/>
      <c r="CS83" s="1247"/>
      <c r="CT83" s="1247"/>
      <c r="CU83" s="1247"/>
      <c r="CV83" s="1247"/>
      <c r="CW83" s="1247"/>
      <c r="CX83" s="1247"/>
      <c r="CY83" s="1247"/>
      <c r="CZ83" s="1247"/>
      <c r="DA83" s="1247"/>
      <c r="DB83" s="1247"/>
      <c r="DC83" s="1247"/>
      <c r="DD83" s="1246"/>
    </row>
    <row r="84" spans="2:109" ht="13.5" x14ac:dyDescent="0.15">
      <c r="DD84" s="1243"/>
      <c r="DE84" s="1243"/>
    </row>
    <row r="85" spans="2:109" ht="13.5" x14ac:dyDescent="0.15">
      <c r="DD85" s="1243"/>
      <c r="DE85" s="1243"/>
    </row>
  </sheetData>
  <sheetProtection password="C5BB"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2F827-A030-49EE-A5BC-4E000BE4C587}">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password="C5BB"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5EAE9-FE49-489E-BA32-C52329E12945}">
  <sheetPr>
    <pageSetUpPr fitToPage="1"/>
  </sheetPr>
  <dimension ref="A1:DR125"/>
  <sheetViews>
    <sheetView showGridLines="0" zoomScaleNormal="100" zoomScaleSheetLayoutView="55" workbookViewId="0">
      <selection activeCell="A122" sqref="A122"/>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password="C5BB"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553</v>
      </c>
      <c r="G2" s="148"/>
      <c r="H2" s="149"/>
    </row>
    <row r="3" spans="1:8" x14ac:dyDescent="0.15">
      <c r="A3" s="145" t="s">
        <v>546</v>
      </c>
      <c r="B3" s="150"/>
      <c r="C3" s="151"/>
      <c r="D3" s="152">
        <v>35696</v>
      </c>
      <c r="E3" s="153"/>
      <c r="F3" s="154">
        <v>90072</v>
      </c>
      <c r="G3" s="155"/>
      <c r="H3" s="156"/>
    </row>
    <row r="4" spans="1:8" x14ac:dyDescent="0.15">
      <c r="A4" s="157"/>
      <c r="B4" s="158"/>
      <c r="C4" s="159"/>
      <c r="D4" s="160">
        <v>10353</v>
      </c>
      <c r="E4" s="161"/>
      <c r="F4" s="162">
        <v>46083</v>
      </c>
      <c r="G4" s="163"/>
      <c r="H4" s="164"/>
    </row>
    <row r="5" spans="1:8" x14ac:dyDescent="0.15">
      <c r="A5" s="145" t="s">
        <v>548</v>
      </c>
      <c r="B5" s="150"/>
      <c r="C5" s="151"/>
      <c r="D5" s="152">
        <v>35205</v>
      </c>
      <c r="E5" s="153"/>
      <c r="F5" s="154">
        <v>88328</v>
      </c>
      <c r="G5" s="155"/>
      <c r="H5" s="156"/>
    </row>
    <row r="6" spans="1:8" x14ac:dyDescent="0.15">
      <c r="A6" s="157"/>
      <c r="B6" s="158"/>
      <c r="C6" s="159"/>
      <c r="D6" s="160">
        <v>13049</v>
      </c>
      <c r="E6" s="161"/>
      <c r="F6" s="162">
        <v>49013</v>
      </c>
      <c r="G6" s="163"/>
      <c r="H6" s="164"/>
    </row>
    <row r="7" spans="1:8" x14ac:dyDescent="0.15">
      <c r="A7" s="145" t="s">
        <v>549</v>
      </c>
      <c r="B7" s="150"/>
      <c r="C7" s="151"/>
      <c r="D7" s="152">
        <v>85355</v>
      </c>
      <c r="E7" s="153"/>
      <c r="F7" s="154">
        <v>103390</v>
      </c>
      <c r="G7" s="155"/>
      <c r="H7" s="156"/>
    </row>
    <row r="8" spans="1:8" x14ac:dyDescent="0.15">
      <c r="A8" s="157"/>
      <c r="B8" s="158"/>
      <c r="C8" s="159"/>
      <c r="D8" s="160">
        <v>45546</v>
      </c>
      <c r="E8" s="161"/>
      <c r="F8" s="162">
        <v>51269</v>
      </c>
      <c r="G8" s="163"/>
      <c r="H8" s="164"/>
    </row>
    <row r="9" spans="1:8" x14ac:dyDescent="0.15">
      <c r="A9" s="145" t="s">
        <v>550</v>
      </c>
      <c r="B9" s="150"/>
      <c r="C9" s="151"/>
      <c r="D9" s="152">
        <v>80965</v>
      </c>
      <c r="E9" s="153"/>
      <c r="F9" s="154">
        <v>117234</v>
      </c>
      <c r="G9" s="155"/>
      <c r="H9" s="156"/>
    </row>
    <row r="10" spans="1:8" x14ac:dyDescent="0.15">
      <c r="A10" s="157"/>
      <c r="B10" s="158"/>
      <c r="C10" s="159"/>
      <c r="D10" s="160">
        <v>45944</v>
      </c>
      <c r="E10" s="161"/>
      <c r="F10" s="162">
        <v>59796</v>
      </c>
      <c r="G10" s="163"/>
      <c r="H10" s="164"/>
    </row>
    <row r="11" spans="1:8" x14ac:dyDescent="0.15">
      <c r="A11" s="145" t="s">
        <v>551</v>
      </c>
      <c r="B11" s="150"/>
      <c r="C11" s="151"/>
      <c r="D11" s="152">
        <v>99852</v>
      </c>
      <c r="E11" s="153"/>
      <c r="F11" s="154">
        <v>97758</v>
      </c>
      <c r="G11" s="155"/>
      <c r="H11" s="156"/>
    </row>
    <row r="12" spans="1:8" x14ac:dyDescent="0.15">
      <c r="A12" s="157"/>
      <c r="B12" s="158"/>
      <c r="C12" s="165"/>
      <c r="D12" s="160">
        <v>77457</v>
      </c>
      <c r="E12" s="161"/>
      <c r="F12" s="162">
        <v>45946</v>
      </c>
      <c r="G12" s="163"/>
      <c r="H12" s="164"/>
    </row>
    <row r="13" spans="1:8" x14ac:dyDescent="0.15">
      <c r="A13" s="145"/>
      <c r="B13" s="150"/>
      <c r="C13" s="166"/>
      <c r="D13" s="167">
        <v>67415</v>
      </c>
      <c r="E13" s="168"/>
      <c r="F13" s="169">
        <v>99356</v>
      </c>
      <c r="G13" s="170"/>
      <c r="H13" s="156"/>
    </row>
    <row r="14" spans="1:8" x14ac:dyDescent="0.15">
      <c r="A14" s="157"/>
      <c r="B14" s="158"/>
      <c r="C14" s="159"/>
      <c r="D14" s="160">
        <v>38470</v>
      </c>
      <c r="E14" s="161"/>
      <c r="F14" s="162">
        <v>50421</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2.96</v>
      </c>
      <c r="C19" s="171">
        <f>ROUND(VALUE(SUBSTITUTE(実質収支比率等に係る経年分析!G$48,"▲","-")),2)</f>
        <v>2.92</v>
      </c>
      <c r="D19" s="171">
        <f>ROUND(VALUE(SUBSTITUTE(実質収支比率等に係る経年分析!H$48,"▲","-")),2)</f>
        <v>3.24</v>
      </c>
      <c r="E19" s="171">
        <f>ROUND(VALUE(SUBSTITUTE(実質収支比率等に係る経年分析!I$48,"▲","-")),2)</f>
        <v>5.55</v>
      </c>
      <c r="F19" s="171">
        <f>ROUND(VALUE(SUBSTITUTE(実質収支比率等に係る経年分析!J$48,"▲","-")),2)</f>
        <v>6.39</v>
      </c>
    </row>
    <row r="20" spans="1:11" x14ac:dyDescent="0.15">
      <c r="A20" s="171" t="s">
        <v>54</v>
      </c>
      <c r="B20" s="171">
        <f>ROUND(VALUE(SUBSTITUTE(実質収支比率等に係る経年分析!F$47,"▲","-")),2)</f>
        <v>10.77</v>
      </c>
      <c r="C20" s="171">
        <f>ROUND(VALUE(SUBSTITUTE(実質収支比率等に係る経年分析!G$47,"▲","-")),2)</f>
        <v>10.73</v>
      </c>
      <c r="D20" s="171">
        <f>ROUND(VALUE(SUBSTITUTE(実質収支比率等に係る経年分析!H$47,"▲","-")),2)</f>
        <v>10.76</v>
      </c>
      <c r="E20" s="171">
        <f>ROUND(VALUE(SUBSTITUTE(実質収支比率等に係る経年分析!I$47,"▲","-")),2)</f>
        <v>10.29</v>
      </c>
      <c r="F20" s="171">
        <f>ROUND(VALUE(SUBSTITUTE(実質収支比率等に係る経年分析!J$47,"▲","-")),2)</f>
        <v>10.85</v>
      </c>
    </row>
    <row r="21" spans="1:11" x14ac:dyDescent="0.15">
      <c r="A21" s="171" t="s">
        <v>55</v>
      </c>
      <c r="B21" s="171">
        <f>IF(ISNUMBER(VALUE(SUBSTITUTE(実質収支比率等に係る経年分析!F$49,"▲","-"))),ROUND(VALUE(SUBSTITUTE(実質収支比率等に係る経年分析!F$49,"▲","-")),2),NA())</f>
        <v>1.61</v>
      </c>
      <c r="C21" s="171">
        <f>IF(ISNUMBER(VALUE(SUBSTITUTE(実質収支比率等に係る経年分析!G$49,"▲","-"))),ROUND(VALUE(SUBSTITUTE(実質収支比率等に係る経年分析!G$49,"▲","-")),2),NA())</f>
        <v>-0.02</v>
      </c>
      <c r="D21" s="171">
        <f>IF(ISNUMBER(VALUE(SUBSTITUTE(実質収支比率等に係る経年分析!H$49,"▲","-"))),ROUND(VALUE(SUBSTITUTE(実質収支比率等に係る経年分析!H$49,"▲","-")),2),NA())</f>
        <v>0.33</v>
      </c>
      <c r="E21" s="171">
        <f>IF(ISNUMBER(VALUE(SUBSTITUTE(実質収支比率等に係る経年分析!I$49,"▲","-"))),ROUND(VALUE(SUBSTITUTE(実質収支比率等に係る経年分析!I$49,"▲","-")),2),NA())</f>
        <v>2.46</v>
      </c>
      <c r="F21" s="171">
        <f>IF(ISNUMBER(VALUE(SUBSTITUTE(実質収支比率等に係る経年分析!J$49,"▲","-"))),ROUND(VALUE(SUBSTITUTE(実質収支比率等に係る経年分析!J$49,"▲","-")),2),NA())</f>
        <v>2.4300000000000002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0.79</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観光施設事業特別会計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1.94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1.87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1.55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1.71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1.75</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2.73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3.18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2.81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2.81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2.31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2.2599999999999998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2.4900000000000002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3.24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6.38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17.010000000000002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17.920000000000002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18.940000000000001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18.36</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687</v>
      </c>
      <c r="E42" s="173"/>
      <c r="F42" s="173"/>
      <c r="G42" s="173">
        <f>'実質公債費比率（分子）の構造'!L$52</f>
        <v>683</v>
      </c>
      <c r="H42" s="173"/>
      <c r="I42" s="173"/>
      <c r="J42" s="173">
        <f>'実質公債費比率（分子）の構造'!M$52</f>
        <v>667</v>
      </c>
      <c r="K42" s="173"/>
      <c r="L42" s="173"/>
      <c r="M42" s="173">
        <f>'実質公債費比率（分子）の構造'!N$52</f>
        <v>680</v>
      </c>
      <c r="N42" s="173"/>
      <c r="O42" s="173"/>
      <c r="P42" s="173">
        <f>'実質公債費比率（分子）の構造'!O$52</f>
        <v>723</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62</v>
      </c>
      <c r="C45" s="173"/>
      <c r="D45" s="173"/>
      <c r="E45" s="173">
        <f>'実質公債費比率（分子）の構造'!L$49</f>
        <v>67</v>
      </c>
      <c r="F45" s="173"/>
      <c r="G45" s="173"/>
      <c r="H45" s="173">
        <f>'実質公債費比率（分子）の構造'!M$49</f>
        <v>68</v>
      </c>
      <c r="I45" s="173"/>
      <c r="J45" s="173"/>
      <c r="K45" s="173">
        <f>'実質公債費比率（分子）の構造'!N$49</f>
        <v>69</v>
      </c>
      <c r="L45" s="173"/>
      <c r="M45" s="173"/>
      <c r="N45" s="173">
        <f>'実質公債費比率（分子）の構造'!O$49</f>
        <v>181</v>
      </c>
      <c r="O45" s="173"/>
      <c r="P45" s="173"/>
    </row>
    <row r="46" spans="1:16" x14ac:dyDescent="0.15">
      <c r="A46" s="173" t="s">
        <v>66</v>
      </c>
      <c r="B46" s="173">
        <f>'実質公債費比率（分子）の構造'!K$48</f>
        <v>379</v>
      </c>
      <c r="C46" s="173"/>
      <c r="D46" s="173"/>
      <c r="E46" s="173">
        <f>'実質公債費比率（分子）の構造'!L$48</f>
        <v>235</v>
      </c>
      <c r="F46" s="173"/>
      <c r="G46" s="173"/>
      <c r="H46" s="173">
        <f>'実質公債費比率（分子）の構造'!M$48</f>
        <v>248</v>
      </c>
      <c r="I46" s="173"/>
      <c r="J46" s="173"/>
      <c r="K46" s="173">
        <f>'実質公債費比率（分子）の構造'!N$48</f>
        <v>235</v>
      </c>
      <c r="L46" s="173"/>
      <c r="M46" s="173"/>
      <c r="N46" s="173">
        <f>'実質公債費比率（分子）の構造'!O$48</f>
        <v>187</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589</v>
      </c>
      <c r="C49" s="173"/>
      <c r="D49" s="173"/>
      <c r="E49" s="173">
        <f>'実質公債費比率（分子）の構造'!L$45</f>
        <v>571</v>
      </c>
      <c r="F49" s="173"/>
      <c r="G49" s="173"/>
      <c r="H49" s="173">
        <f>'実質公債費比率（分子）の構造'!M$45</f>
        <v>559</v>
      </c>
      <c r="I49" s="173"/>
      <c r="J49" s="173"/>
      <c r="K49" s="173">
        <f>'実質公債費比率（分子）の構造'!N$45</f>
        <v>543</v>
      </c>
      <c r="L49" s="173"/>
      <c r="M49" s="173"/>
      <c r="N49" s="173">
        <f>'実質公債費比率（分子）の構造'!O$45</f>
        <v>550</v>
      </c>
      <c r="O49" s="173"/>
      <c r="P49" s="173"/>
    </row>
    <row r="50" spans="1:16" x14ac:dyDescent="0.15">
      <c r="A50" s="173" t="s">
        <v>70</v>
      </c>
      <c r="B50" s="173" t="e">
        <f>NA()</f>
        <v>#N/A</v>
      </c>
      <c r="C50" s="173">
        <f>IF(ISNUMBER('実質公債費比率（分子）の構造'!K$53),'実質公債費比率（分子）の構造'!K$53,NA())</f>
        <v>343</v>
      </c>
      <c r="D50" s="173" t="e">
        <f>NA()</f>
        <v>#N/A</v>
      </c>
      <c r="E50" s="173" t="e">
        <f>NA()</f>
        <v>#N/A</v>
      </c>
      <c r="F50" s="173">
        <f>IF(ISNUMBER('実質公債費比率（分子）の構造'!L$53),'実質公債費比率（分子）の構造'!L$53,NA())</f>
        <v>190</v>
      </c>
      <c r="G50" s="173" t="e">
        <f>NA()</f>
        <v>#N/A</v>
      </c>
      <c r="H50" s="173" t="e">
        <f>NA()</f>
        <v>#N/A</v>
      </c>
      <c r="I50" s="173">
        <f>IF(ISNUMBER('実質公債費比率（分子）の構造'!M$53),'実質公債費比率（分子）の構造'!M$53,NA())</f>
        <v>208</v>
      </c>
      <c r="J50" s="173" t="e">
        <f>NA()</f>
        <v>#N/A</v>
      </c>
      <c r="K50" s="173" t="e">
        <f>NA()</f>
        <v>#N/A</v>
      </c>
      <c r="L50" s="173">
        <f>IF(ISNUMBER('実質公債費比率（分子）の構造'!N$53),'実質公債費比率（分子）の構造'!N$53,NA())</f>
        <v>167</v>
      </c>
      <c r="M50" s="173" t="e">
        <f>NA()</f>
        <v>#N/A</v>
      </c>
      <c r="N50" s="173" t="e">
        <f>NA()</f>
        <v>#N/A</v>
      </c>
      <c r="O50" s="173">
        <f>IF(ISNUMBER('実質公債費比率（分子）の構造'!O$53),'実質公債費比率（分子）の構造'!O$53,NA())</f>
        <v>195</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6123</v>
      </c>
      <c r="E56" s="172"/>
      <c r="F56" s="172"/>
      <c r="G56" s="172">
        <f>'将来負担比率（分子）の構造'!J$52</f>
        <v>5306</v>
      </c>
      <c r="H56" s="172"/>
      <c r="I56" s="172"/>
      <c r="J56" s="172">
        <f>'将来負担比率（分子）の構造'!K$52</f>
        <v>5148</v>
      </c>
      <c r="K56" s="172"/>
      <c r="L56" s="172"/>
      <c r="M56" s="172">
        <f>'将来負担比率（分子）の構造'!L$52</f>
        <v>5716</v>
      </c>
      <c r="N56" s="172"/>
      <c r="O56" s="172"/>
      <c r="P56" s="172">
        <f>'将来負担比率（分子）の構造'!M$52</f>
        <v>5554</v>
      </c>
    </row>
    <row r="57" spans="1:16" x14ac:dyDescent="0.15">
      <c r="A57" s="172" t="s">
        <v>41</v>
      </c>
      <c r="B57" s="172"/>
      <c r="C57" s="172"/>
      <c r="D57" s="172">
        <f>'将来負担比率（分子）の構造'!I$51</f>
        <v>801</v>
      </c>
      <c r="E57" s="172"/>
      <c r="F57" s="172"/>
      <c r="G57" s="172">
        <f>'将来負担比率（分子）の構造'!J$51</f>
        <v>778</v>
      </c>
      <c r="H57" s="172"/>
      <c r="I57" s="172"/>
      <c r="J57" s="172">
        <f>'将来負担比率（分子）の構造'!K$51</f>
        <v>779</v>
      </c>
      <c r="K57" s="172"/>
      <c r="L57" s="172"/>
      <c r="M57" s="172">
        <f>'将来負担比率（分子）の構造'!L$51</f>
        <v>850</v>
      </c>
      <c r="N57" s="172"/>
      <c r="O57" s="172"/>
      <c r="P57" s="172">
        <f>'将来負担比率（分子）の構造'!M$51</f>
        <v>924</v>
      </c>
    </row>
    <row r="58" spans="1:16" x14ac:dyDescent="0.15">
      <c r="A58" s="172" t="s">
        <v>40</v>
      </c>
      <c r="B58" s="172"/>
      <c r="C58" s="172"/>
      <c r="D58" s="172">
        <f>'将来負担比率（分子）の構造'!I$50</f>
        <v>2534</v>
      </c>
      <c r="E58" s="172"/>
      <c r="F58" s="172"/>
      <c r="G58" s="172">
        <f>'将来負担比率（分子）の構造'!J$50</f>
        <v>2625</v>
      </c>
      <c r="H58" s="172"/>
      <c r="I58" s="172"/>
      <c r="J58" s="172">
        <f>'将来負担比率（分子）の構造'!K$50</f>
        <v>2630</v>
      </c>
      <c r="K58" s="172"/>
      <c r="L58" s="172"/>
      <c r="M58" s="172">
        <f>'将来負担比率（分子）の構造'!L$50</f>
        <v>2595</v>
      </c>
      <c r="N58" s="172"/>
      <c r="O58" s="172"/>
      <c r="P58" s="172">
        <f>'将来負担比率（分子）の構造'!M$50</f>
        <v>2500</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1</v>
      </c>
      <c r="C61" s="172"/>
      <c r="D61" s="172"/>
      <c r="E61" s="172">
        <f>'将来負担比率（分子）の構造'!J$46</f>
        <v>7</v>
      </c>
      <c r="F61" s="172"/>
      <c r="G61" s="172"/>
      <c r="H61" s="172">
        <f>'将来負担比率（分子）の構造'!K$46</f>
        <v>13</v>
      </c>
      <c r="I61" s="172"/>
      <c r="J61" s="172"/>
      <c r="K61" s="172">
        <f>'将来負担比率（分子）の構造'!L$46</f>
        <v>6</v>
      </c>
      <c r="L61" s="172"/>
      <c r="M61" s="172"/>
      <c r="N61" s="172">
        <f>'将来負担比率（分子）の構造'!M$46</f>
        <v>1</v>
      </c>
      <c r="O61" s="172"/>
      <c r="P61" s="172"/>
    </row>
    <row r="62" spans="1:16" x14ac:dyDescent="0.15">
      <c r="A62" s="172" t="s">
        <v>34</v>
      </c>
      <c r="B62" s="172">
        <f>'将来負担比率（分子）の構造'!I$45</f>
        <v>792</v>
      </c>
      <c r="C62" s="172"/>
      <c r="D62" s="172"/>
      <c r="E62" s="172">
        <f>'将来負担比率（分子）の構造'!J$45</f>
        <v>604</v>
      </c>
      <c r="F62" s="172"/>
      <c r="G62" s="172"/>
      <c r="H62" s="172">
        <f>'将来負担比率（分子）の構造'!K$45</f>
        <v>576</v>
      </c>
      <c r="I62" s="172"/>
      <c r="J62" s="172"/>
      <c r="K62" s="172">
        <f>'将来負担比率（分子）の構造'!L$45</f>
        <v>696</v>
      </c>
      <c r="L62" s="172"/>
      <c r="M62" s="172"/>
      <c r="N62" s="172">
        <f>'将来負担比率（分子）の構造'!M$45</f>
        <v>677</v>
      </c>
      <c r="O62" s="172"/>
      <c r="P62" s="172"/>
    </row>
    <row r="63" spans="1:16" x14ac:dyDescent="0.15">
      <c r="A63" s="172" t="s">
        <v>33</v>
      </c>
      <c r="B63" s="172">
        <f>'将来負担比率（分子）の構造'!I$44</f>
        <v>1460</v>
      </c>
      <c r="C63" s="172"/>
      <c r="D63" s="172"/>
      <c r="E63" s="172">
        <f>'将来負担比率（分子）の構造'!J$44</f>
        <v>1640</v>
      </c>
      <c r="F63" s="172"/>
      <c r="G63" s="172"/>
      <c r="H63" s="172">
        <f>'将来負担比率（分子）の構造'!K$44</f>
        <v>1610</v>
      </c>
      <c r="I63" s="172"/>
      <c r="J63" s="172"/>
      <c r="K63" s="172">
        <f>'将来負担比率（分子）の構造'!L$44</f>
        <v>1574</v>
      </c>
      <c r="L63" s="172"/>
      <c r="M63" s="172"/>
      <c r="N63" s="172">
        <f>'将来負担比率（分子）の構造'!M$44</f>
        <v>1435</v>
      </c>
      <c r="O63" s="172"/>
      <c r="P63" s="172"/>
    </row>
    <row r="64" spans="1:16" x14ac:dyDescent="0.15">
      <c r="A64" s="172" t="s">
        <v>32</v>
      </c>
      <c r="B64" s="172">
        <f>'将来負担比率（分子）の構造'!I$43</f>
        <v>3519</v>
      </c>
      <c r="C64" s="172"/>
      <c r="D64" s="172"/>
      <c r="E64" s="172">
        <f>'将来負担比率（分子）の構造'!J$43</f>
        <v>2960</v>
      </c>
      <c r="F64" s="172"/>
      <c r="G64" s="172"/>
      <c r="H64" s="172">
        <f>'将来負担比率（分子）の構造'!K$43</f>
        <v>2460</v>
      </c>
      <c r="I64" s="172"/>
      <c r="J64" s="172"/>
      <c r="K64" s="172">
        <f>'将来負担比率（分子）の構造'!L$43</f>
        <v>2003</v>
      </c>
      <c r="L64" s="172"/>
      <c r="M64" s="172"/>
      <c r="N64" s="172">
        <f>'将来負担比率（分子）の構造'!M$43</f>
        <v>1723</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5303</v>
      </c>
      <c r="C66" s="172"/>
      <c r="D66" s="172"/>
      <c r="E66" s="172">
        <f>'将来負担比率（分子）の構造'!J$41</f>
        <v>5148</v>
      </c>
      <c r="F66" s="172"/>
      <c r="G66" s="172"/>
      <c r="H66" s="172">
        <f>'将来負担比率（分子）の構造'!K$41</f>
        <v>5190</v>
      </c>
      <c r="I66" s="172"/>
      <c r="J66" s="172"/>
      <c r="K66" s="172">
        <f>'将来負担比率（分子）の構造'!L$41</f>
        <v>5554</v>
      </c>
      <c r="L66" s="172"/>
      <c r="M66" s="172"/>
      <c r="N66" s="172">
        <f>'将来負担比率（分子）の構造'!M$41</f>
        <v>6204</v>
      </c>
      <c r="O66" s="172"/>
      <c r="P66" s="172"/>
    </row>
    <row r="67" spans="1:16" x14ac:dyDescent="0.15">
      <c r="A67" s="172" t="s">
        <v>74</v>
      </c>
      <c r="B67" s="172" t="e">
        <f>NA()</f>
        <v>#N/A</v>
      </c>
      <c r="C67" s="172">
        <f>IF(ISNUMBER('将来負担比率（分子）の構造'!I$53), IF('将来負担比率（分子）の構造'!I$53 &lt; 0, 0, '将来負担比率（分子）の構造'!I$53), NA())</f>
        <v>1618</v>
      </c>
      <c r="D67" s="172" t="e">
        <f>NA()</f>
        <v>#N/A</v>
      </c>
      <c r="E67" s="172" t="e">
        <f>NA()</f>
        <v>#N/A</v>
      </c>
      <c r="F67" s="172">
        <f>IF(ISNUMBER('将来負担比率（分子）の構造'!J$53), IF('将来負担比率（分子）の構造'!J$53 &lt; 0, 0, '将来負担比率（分子）の構造'!J$53), NA())</f>
        <v>1651</v>
      </c>
      <c r="G67" s="172" t="e">
        <f>NA()</f>
        <v>#N/A</v>
      </c>
      <c r="H67" s="172" t="e">
        <f>NA()</f>
        <v>#N/A</v>
      </c>
      <c r="I67" s="172">
        <f>IF(ISNUMBER('将来負担比率（分子）の構造'!K$53), IF('将来負担比率（分子）の構造'!K$53 &lt; 0, 0, '将来負担比率（分子）の構造'!K$53), NA())</f>
        <v>1292</v>
      </c>
      <c r="J67" s="172" t="e">
        <f>NA()</f>
        <v>#N/A</v>
      </c>
      <c r="K67" s="172" t="e">
        <f>NA()</f>
        <v>#N/A</v>
      </c>
      <c r="L67" s="172">
        <f>IF(ISNUMBER('将来負担比率（分子）の構造'!L$53), IF('将来負担比率（分子）の構造'!L$53 &lt; 0, 0, '将来負担比率（分子）の構造'!L$53), NA())</f>
        <v>673</v>
      </c>
      <c r="M67" s="172" t="e">
        <f>NA()</f>
        <v>#N/A</v>
      </c>
      <c r="N67" s="172" t="e">
        <f>NA()</f>
        <v>#N/A</v>
      </c>
      <c r="O67" s="172">
        <f>IF(ISNUMBER('将来負担比率（分子）の構造'!M$53), IF('将来負担比率（分子）の構造'!M$53 &lt; 0, 0, '将来負担比率（分子）の構造'!M$53), NA())</f>
        <v>1062</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392</v>
      </c>
      <c r="C72" s="176">
        <f>基金残高に係る経年分析!G55</f>
        <v>392</v>
      </c>
      <c r="D72" s="176">
        <f>基金残高に係る経年分析!H55</f>
        <v>443</v>
      </c>
    </row>
    <row r="73" spans="1:16" x14ac:dyDescent="0.15">
      <c r="A73" s="175" t="s">
        <v>77</v>
      </c>
      <c r="B73" s="176">
        <f>基金残高に係る経年分析!F56</f>
        <v>360</v>
      </c>
      <c r="C73" s="176">
        <f>基金残高に係る経年分析!G56</f>
        <v>361</v>
      </c>
      <c r="D73" s="176">
        <f>基金残高に係る経年分析!H56</f>
        <v>412</v>
      </c>
    </row>
    <row r="74" spans="1:16" x14ac:dyDescent="0.15">
      <c r="A74" s="175" t="s">
        <v>78</v>
      </c>
      <c r="B74" s="176">
        <f>基金残高に係る経年分析!F57</f>
        <v>1203</v>
      </c>
      <c r="C74" s="176">
        <f>基金残高に係る経年分析!G57</f>
        <v>1159</v>
      </c>
      <c r="D74" s="176">
        <f>基金残高に係る経年分析!H57</f>
        <v>963</v>
      </c>
    </row>
  </sheetData>
  <sheetProtection algorithmName="SHA-512" hashValue="BsRi1O0JOX1/TgsTLS2rDJ2FNyWoCM/O+8EeUqDBTwE66awsRKzAM8/iBK9UaFIN6CMXhJQg/k4G110yx+A1FQ==" saltValue="TPqGPDuGI0iG9P5iyLFA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212</v>
      </c>
      <c r="DI1" s="746"/>
      <c r="DJ1" s="746"/>
      <c r="DK1" s="746"/>
      <c r="DL1" s="746"/>
      <c r="DM1" s="746"/>
      <c r="DN1" s="747"/>
      <c r="DO1" s="212"/>
      <c r="DP1" s="745" t="s">
        <v>213</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215</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216</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217</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218</v>
      </c>
      <c r="S4" s="688"/>
      <c r="T4" s="688"/>
      <c r="U4" s="688"/>
      <c r="V4" s="688"/>
      <c r="W4" s="688"/>
      <c r="X4" s="688"/>
      <c r="Y4" s="689"/>
      <c r="Z4" s="687" t="s">
        <v>219</v>
      </c>
      <c r="AA4" s="688"/>
      <c r="AB4" s="688"/>
      <c r="AC4" s="689"/>
      <c r="AD4" s="687" t="s">
        <v>220</v>
      </c>
      <c r="AE4" s="688"/>
      <c r="AF4" s="688"/>
      <c r="AG4" s="688"/>
      <c r="AH4" s="688"/>
      <c r="AI4" s="688"/>
      <c r="AJ4" s="688"/>
      <c r="AK4" s="689"/>
      <c r="AL4" s="687" t="s">
        <v>219</v>
      </c>
      <c r="AM4" s="688"/>
      <c r="AN4" s="688"/>
      <c r="AO4" s="689"/>
      <c r="AP4" s="748" t="s">
        <v>221</v>
      </c>
      <c r="AQ4" s="748"/>
      <c r="AR4" s="748"/>
      <c r="AS4" s="748"/>
      <c r="AT4" s="748"/>
      <c r="AU4" s="748"/>
      <c r="AV4" s="748"/>
      <c r="AW4" s="748"/>
      <c r="AX4" s="748"/>
      <c r="AY4" s="748"/>
      <c r="AZ4" s="748"/>
      <c r="BA4" s="748"/>
      <c r="BB4" s="748"/>
      <c r="BC4" s="748"/>
      <c r="BD4" s="748"/>
      <c r="BE4" s="748"/>
      <c r="BF4" s="748"/>
      <c r="BG4" s="748" t="s">
        <v>222</v>
      </c>
      <c r="BH4" s="748"/>
      <c r="BI4" s="748"/>
      <c r="BJ4" s="748"/>
      <c r="BK4" s="748"/>
      <c r="BL4" s="748"/>
      <c r="BM4" s="748"/>
      <c r="BN4" s="748"/>
      <c r="BO4" s="748" t="s">
        <v>219</v>
      </c>
      <c r="BP4" s="748"/>
      <c r="BQ4" s="748"/>
      <c r="BR4" s="748"/>
      <c r="BS4" s="748" t="s">
        <v>223</v>
      </c>
      <c r="BT4" s="748"/>
      <c r="BU4" s="748"/>
      <c r="BV4" s="748"/>
      <c r="BW4" s="748"/>
      <c r="BX4" s="748"/>
      <c r="BY4" s="748"/>
      <c r="BZ4" s="748"/>
      <c r="CA4" s="748"/>
      <c r="CB4" s="748"/>
      <c r="CD4" s="730" t="s">
        <v>224</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x14ac:dyDescent="0.15">
      <c r="B5" s="695" t="s">
        <v>225</v>
      </c>
      <c r="C5" s="696"/>
      <c r="D5" s="696"/>
      <c r="E5" s="696"/>
      <c r="F5" s="696"/>
      <c r="G5" s="696"/>
      <c r="H5" s="696"/>
      <c r="I5" s="696"/>
      <c r="J5" s="696"/>
      <c r="K5" s="696"/>
      <c r="L5" s="696"/>
      <c r="M5" s="696"/>
      <c r="N5" s="696"/>
      <c r="O5" s="696"/>
      <c r="P5" s="696"/>
      <c r="Q5" s="697"/>
      <c r="R5" s="681">
        <v>1262455</v>
      </c>
      <c r="S5" s="682"/>
      <c r="T5" s="682"/>
      <c r="U5" s="682"/>
      <c r="V5" s="682"/>
      <c r="W5" s="682"/>
      <c r="X5" s="682"/>
      <c r="Y5" s="725"/>
      <c r="Z5" s="743">
        <v>15.3</v>
      </c>
      <c r="AA5" s="743"/>
      <c r="AB5" s="743"/>
      <c r="AC5" s="743"/>
      <c r="AD5" s="744">
        <v>1262455</v>
      </c>
      <c r="AE5" s="744"/>
      <c r="AF5" s="744"/>
      <c r="AG5" s="744"/>
      <c r="AH5" s="744"/>
      <c r="AI5" s="744"/>
      <c r="AJ5" s="744"/>
      <c r="AK5" s="744"/>
      <c r="AL5" s="726">
        <v>31.7</v>
      </c>
      <c r="AM5" s="700"/>
      <c r="AN5" s="700"/>
      <c r="AO5" s="727"/>
      <c r="AP5" s="695" t="s">
        <v>226</v>
      </c>
      <c r="AQ5" s="696"/>
      <c r="AR5" s="696"/>
      <c r="AS5" s="696"/>
      <c r="AT5" s="696"/>
      <c r="AU5" s="696"/>
      <c r="AV5" s="696"/>
      <c r="AW5" s="696"/>
      <c r="AX5" s="696"/>
      <c r="AY5" s="696"/>
      <c r="AZ5" s="696"/>
      <c r="BA5" s="696"/>
      <c r="BB5" s="696"/>
      <c r="BC5" s="696"/>
      <c r="BD5" s="696"/>
      <c r="BE5" s="696"/>
      <c r="BF5" s="697"/>
      <c r="BG5" s="628">
        <v>1256988</v>
      </c>
      <c r="BH5" s="629"/>
      <c r="BI5" s="629"/>
      <c r="BJ5" s="629"/>
      <c r="BK5" s="629"/>
      <c r="BL5" s="629"/>
      <c r="BM5" s="629"/>
      <c r="BN5" s="630"/>
      <c r="BO5" s="655">
        <v>99.6</v>
      </c>
      <c r="BP5" s="655"/>
      <c r="BQ5" s="655"/>
      <c r="BR5" s="655"/>
      <c r="BS5" s="656">
        <v>7600</v>
      </c>
      <c r="BT5" s="656"/>
      <c r="BU5" s="656"/>
      <c r="BV5" s="656"/>
      <c r="BW5" s="656"/>
      <c r="BX5" s="656"/>
      <c r="BY5" s="656"/>
      <c r="BZ5" s="656"/>
      <c r="CA5" s="656"/>
      <c r="CB5" s="723"/>
      <c r="CD5" s="730" t="s">
        <v>221</v>
      </c>
      <c r="CE5" s="731"/>
      <c r="CF5" s="731"/>
      <c r="CG5" s="731"/>
      <c r="CH5" s="731"/>
      <c r="CI5" s="731"/>
      <c r="CJ5" s="731"/>
      <c r="CK5" s="731"/>
      <c r="CL5" s="731"/>
      <c r="CM5" s="731"/>
      <c r="CN5" s="731"/>
      <c r="CO5" s="731"/>
      <c r="CP5" s="731"/>
      <c r="CQ5" s="732"/>
      <c r="CR5" s="730" t="s">
        <v>227</v>
      </c>
      <c r="CS5" s="731"/>
      <c r="CT5" s="731"/>
      <c r="CU5" s="731"/>
      <c r="CV5" s="731"/>
      <c r="CW5" s="731"/>
      <c r="CX5" s="731"/>
      <c r="CY5" s="732"/>
      <c r="CZ5" s="730" t="s">
        <v>219</v>
      </c>
      <c r="DA5" s="731"/>
      <c r="DB5" s="731"/>
      <c r="DC5" s="732"/>
      <c r="DD5" s="730" t="s">
        <v>228</v>
      </c>
      <c r="DE5" s="731"/>
      <c r="DF5" s="731"/>
      <c r="DG5" s="731"/>
      <c r="DH5" s="731"/>
      <c r="DI5" s="731"/>
      <c r="DJ5" s="731"/>
      <c r="DK5" s="731"/>
      <c r="DL5" s="731"/>
      <c r="DM5" s="731"/>
      <c r="DN5" s="731"/>
      <c r="DO5" s="731"/>
      <c r="DP5" s="732"/>
      <c r="DQ5" s="730" t="s">
        <v>229</v>
      </c>
      <c r="DR5" s="731"/>
      <c r="DS5" s="731"/>
      <c r="DT5" s="731"/>
      <c r="DU5" s="731"/>
      <c r="DV5" s="731"/>
      <c r="DW5" s="731"/>
      <c r="DX5" s="731"/>
      <c r="DY5" s="731"/>
      <c r="DZ5" s="731"/>
      <c r="EA5" s="731"/>
      <c r="EB5" s="731"/>
      <c r="EC5" s="732"/>
    </row>
    <row r="6" spans="2:143" ht="11.25" customHeight="1" x14ac:dyDescent="0.15">
      <c r="B6" s="625" t="s">
        <v>230</v>
      </c>
      <c r="C6" s="626"/>
      <c r="D6" s="626"/>
      <c r="E6" s="626"/>
      <c r="F6" s="626"/>
      <c r="G6" s="626"/>
      <c r="H6" s="626"/>
      <c r="I6" s="626"/>
      <c r="J6" s="626"/>
      <c r="K6" s="626"/>
      <c r="L6" s="626"/>
      <c r="M6" s="626"/>
      <c r="N6" s="626"/>
      <c r="O6" s="626"/>
      <c r="P6" s="626"/>
      <c r="Q6" s="627"/>
      <c r="R6" s="628">
        <v>54741</v>
      </c>
      <c r="S6" s="629"/>
      <c r="T6" s="629"/>
      <c r="U6" s="629"/>
      <c r="V6" s="629"/>
      <c r="W6" s="629"/>
      <c r="X6" s="629"/>
      <c r="Y6" s="630"/>
      <c r="Z6" s="655">
        <v>0.7</v>
      </c>
      <c r="AA6" s="655"/>
      <c r="AB6" s="655"/>
      <c r="AC6" s="655"/>
      <c r="AD6" s="656">
        <v>54741</v>
      </c>
      <c r="AE6" s="656"/>
      <c r="AF6" s="656"/>
      <c r="AG6" s="656"/>
      <c r="AH6" s="656"/>
      <c r="AI6" s="656"/>
      <c r="AJ6" s="656"/>
      <c r="AK6" s="656"/>
      <c r="AL6" s="631">
        <v>1.4</v>
      </c>
      <c r="AM6" s="632"/>
      <c r="AN6" s="632"/>
      <c r="AO6" s="657"/>
      <c r="AP6" s="625" t="s">
        <v>231</v>
      </c>
      <c r="AQ6" s="626"/>
      <c r="AR6" s="626"/>
      <c r="AS6" s="626"/>
      <c r="AT6" s="626"/>
      <c r="AU6" s="626"/>
      <c r="AV6" s="626"/>
      <c r="AW6" s="626"/>
      <c r="AX6" s="626"/>
      <c r="AY6" s="626"/>
      <c r="AZ6" s="626"/>
      <c r="BA6" s="626"/>
      <c r="BB6" s="626"/>
      <c r="BC6" s="626"/>
      <c r="BD6" s="626"/>
      <c r="BE6" s="626"/>
      <c r="BF6" s="627"/>
      <c r="BG6" s="628">
        <v>1256988</v>
      </c>
      <c r="BH6" s="629"/>
      <c r="BI6" s="629"/>
      <c r="BJ6" s="629"/>
      <c r="BK6" s="629"/>
      <c r="BL6" s="629"/>
      <c r="BM6" s="629"/>
      <c r="BN6" s="630"/>
      <c r="BO6" s="655">
        <v>99.6</v>
      </c>
      <c r="BP6" s="655"/>
      <c r="BQ6" s="655"/>
      <c r="BR6" s="655"/>
      <c r="BS6" s="656">
        <v>7600</v>
      </c>
      <c r="BT6" s="656"/>
      <c r="BU6" s="656"/>
      <c r="BV6" s="656"/>
      <c r="BW6" s="656"/>
      <c r="BX6" s="656"/>
      <c r="BY6" s="656"/>
      <c r="BZ6" s="656"/>
      <c r="CA6" s="656"/>
      <c r="CB6" s="723"/>
      <c r="CD6" s="684" t="s">
        <v>232</v>
      </c>
      <c r="CE6" s="685"/>
      <c r="CF6" s="685"/>
      <c r="CG6" s="685"/>
      <c r="CH6" s="685"/>
      <c r="CI6" s="685"/>
      <c r="CJ6" s="685"/>
      <c r="CK6" s="685"/>
      <c r="CL6" s="685"/>
      <c r="CM6" s="685"/>
      <c r="CN6" s="685"/>
      <c r="CO6" s="685"/>
      <c r="CP6" s="685"/>
      <c r="CQ6" s="686"/>
      <c r="CR6" s="628">
        <v>87765</v>
      </c>
      <c r="CS6" s="629"/>
      <c r="CT6" s="629"/>
      <c r="CU6" s="629"/>
      <c r="CV6" s="629"/>
      <c r="CW6" s="629"/>
      <c r="CX6" s="629"/>
      <c r="CY6" s="630"/>
      <c r="CZ6" s="726">
        <v>1.1000000000000001</v>
      </c>
      <c r="DA6" s="700"/>
      <c r="DB6" s="700"/>
      <c r="DC6" s="729"/>
      <c r="DD6" s="634" t="s">
        <v>127</v>
      </c>
      <c r="DE6" s="629"/>
      <c r="DF6" s="629"/>
      <c r="DG6" s="629"/>
      <c r="DH6" s="629"/>
      <c r="DI6" s="629"/>
      <c r="DJ6" s="629"/>
      <c r="DK6" s="629"/>
      <c r="DL6" s="629"/>
      <c r="DM6" s="629"/>
      <c r="DN6" s="629"/>
      <c r="DO6" s="629"/>
      <c r="DP6" s="630"/>
      <c r="DQ6" s="634">
        <v>87765</v>
      </c>
      <c r="DR6" s="629"/>
      <c r="DS6" s="629"/>
      <c r="DT6" s="629"/>
      <c r="DU6" s="629"/>
      <c r="DV6" s="629"/>
      <c r="DW6" s="629"/>
      <c r="DX6" s="629"/>
      <c r="DY6" s="629"/>
      <c r="DZ6" s="629"/>
      <c r="EA6" s="629"/>
      <c r="EB6" s="629"/>
      <c r="EC6" s="669"/>
    </row>
    <row r="7" spans="2:143" ht="11.25" customHeight="1" x14ac:dyDescent="0.15">
      <c r="B7" s="625" t="s">
        <v>233</v>
      </c>
      <c r="C7" s="626"/>
      <c r="D7" s="626"/>
      <c r="E7" s="626"/>
      <c r="F7" s="626"/>
      <c r="G7" s="626"/>
      <c r="H7" s="626"/>
      <c r="I7" s="626"/>
      <c r="J7" s="626"/>
      <c r="K7" s="626"/>
      <c r="L7" s="626"/>
      <c r="M7" s="626"/>
      <c r="N7" s="626"/>
      <c r="O7" s="626"/>
      <c r="P7" s="626"/>
      <c r="Q7" s="627"/>
      <c r="R7" s="628">
        <v>726</v>
      </c>
      <c r="S7" s="629"/>
      <c r="T7" s="629"/>
      <c r="U7" s="629"/>
      <c r="V7" s="629"/>
      <c r="W7" s="629"/>
      <c r="X7" s="629"/>
      <c r="Y7" s="630"/>
      <c r="Z7" s="655">
        <v>0</v>
      </c>
      <c r="AA7" s="655"/>
      <c r="AB7" s="655"/>
      <c r="AC7" s="655"/>
      <c r="AD7" s="656">
        <v>726</v>
      </c>
      <c r="AE7" s="656"/>
      <c r="AF7" s="656"/>
      <c r="AG7" s="656"/>
      <c r="AH7" s="656"/>
      <c r="AI7" s="656"/>
      <c r="AJ7" s="656"/>
      <c r="AK7" s="656"/>
      <c r="AL7" s="631">
        <v>0</v>
      </c>
      <c r="AM7" s="632"/>
      <c r="AN7" s="632"/>
      <c r="AO7" s="657"/>
      <c r="AP7" s="625" t="s">
        <v>234</v>
      </c>
      <c r="AQ7" s="626"/>
      <c r="AR7" s="626"/>
      <c r="AS7" s="626"/>
      <c r="AT7" s="626"/>
      <c r="AU7" s="626"/>
      <c r="AV7" s="626"/>
      <c r="AW7" s="626"/>
      <c r="AX7" s="626"/>
      <c r="AY7" s="626"/>
      <c r="AZ7" s="626"/>
      <c r="BA7" s="626"/>
      <c r="BB7" s="626"/>
      <c r="BC7" s="626"/>
      <c r="BD7" s="626"/>
      <c r="BE7" s="626"/>
      <c r="BF7" s="627"/>
      <c r="BG7" s="628">
        <v>566330</v>
      </c>
      <c r="BH7" s="629"/>
      <c r="BI7" s="629"/>
      <c r="BJ7" s="629"/>
      <c r="BK7" s="629"/>
      <c r="BL7" s="629"/>
      <c r="BM7" s="629"/>
      <c r="BN7" s="630"/>
      <c r="BO7" s="655">
        <v>44.9</v>
      </c>
      <c r="BP7" s="655"/>
      <c r="BQ7" s="655"/>
      <c r="BR7" s="655"/>
      <c r="BS7" s="656">
        <v>7600</v>
      </c>
      <c r="BT7" s="656"/>
      <c r="BU7" s="656"/>
      <c r="BV7" s="656"/>
      <c r="BW7" s="656"/>
      <c r="BX7" s="656"/>
      <c r="BY7" s="656"/>
      <c r="BZ7" s="656"/>
      <c r="CA7" s="656"/>
      <c r="CB7" s="723"/>
      <c r="CD7" s="670" t="s">
        <v>235</v>
      </c>
      <c r="CE7" s="667"/>
      <c r="CF7" s="667"/>
      <c r="CG7" s="667"/>
      <c r="CH7" s="667"/>
      <c r="CI7" s="667"/>
      <c r="CJ7" s="667"/>
      <c r="CK7" s="667"/>
      <c r="CL7" s="667"/>
      <c r="CM7" s="667"/>
      <c r="CN7" s="667"/>
      <c r="CO7" s="667"/>
      <c r="CP7" s="667"/>
      <c r="CQ7" s="668"/>
      <c r="CR7" s="628">
        <v>1661681</v>
      </c>
      <c r="CS7" s="629"/>
      <c r="CT7" s="629"/>
      <c r="CU7" s="629"/>
      <c r="CV7" s="629"/>
      <c r="CW7" s="629"/>
      <c r="CX7" s="629"/>
      <c r="CY7" s="630"/>
      <c r="CZ7" s="655">
        <v>20.9</v>
      </c>
      <c r="DA7" s="655"/>
      <c r="DB7" s="655"/>
      <c r="DC7" s="655"/>
      <c r="DD7" s="634">
        <v>905008</v>
      </c>
      <c r="DE7" s="629"/>
      <c r="DF7" s="629"/>
      <c r="DG7" s="629"/>
      <c r="DH7" s="629"/>
      <c r="DI7" s="629"/>
      <c r="DJ7" s="629"/>
      <c r="DK7" s="629"/>
      <c r="DL7" s="629"/>
      <c r="DM7" s="629"/>
      <c r="DN7" s="629"/>
      <c r="DO7" s="629"/>
      <c r="DP7" s="630"/>
      <c r="DQ7" s="634">
        <v>673506</v>
      </c>
      <c r="DR7" s="629"/>
      <c r="DS7" s="629"/>
      <c r="DT7" s="629"/>
      <c r="DU7" s="629"/>
      <c r="DV7" s="629"/>
      <c r="DW7" s="629"/>
      <c r="DX7" s="629"/>
      <c r="DY7" s="629"/>
      <c r="DZ7" s="629"/>
      <c r="EA7" s="629"/>
      <c r="EB7" s="629"/>
      <c r="EC7" s="669"/>
    </row>
    <row r="8" spans="2:143" ht="11.25" customHeight="1" x14ac:dyDescent="0.15">
      <c r="B8" s="625" t="s">
        <v>236</v>
      </c>
      <c r="C8" s="626"/>
      <c r="D8" s="626"/>
      <c r="E8" s="626"/>
      <c r="F8" s="626"/>
      <c r="G8" s="626"/>
      <c r="H8" s="626"/>
      <c r="I8" s="626"/>
      <c r="J8" s="626"/>
      <c r="K8" s="626"/>
      <c r="L8" s="626"/>
      <c r="M8" s="626"/>
      <c r="N8" s="626"/>
      <c r="O8" s="626"/>
      <c r="P8" s="626"/>
      <c r="Q8" s="627"/>
      <c r="R8" s="628">
        <v>5506</v>
      </c>
      <c r="S8" s="629"/>
      <c r="T8" s="629"/>
      <c r="U8" s="629"/>
      <c r="V8" s="629"/>
      <c r="W8" s="629"/>
      <c r="X8" s="629"/>
      <c r="Y8" s="630"/>
      <c r="Z8" s="655">
        <v>0.1</v>
      </c>
      <c r="AA8" s="655"/>
      <c r="AB8" s="655"/>
      <c r="AC8" s="655"/>
      <c r="AD8" s="656">
        <v>5506</v>
      </c>
      <c r="AE8" s="656"/>
      <c r="AF8" s="656"/>
      <c r="AG8" s="656"/>
      <c r="AH8" s="656"/>
      <c r="AI8" s="656"/>
      <c r="AJ8" s="656"/>
      <c r="AK8" s="656"/>
      <c r="AL8" s="631">
        <v>0.1</v>
      </c>
      <c r="AM8" s="632"/>
      <c r="AN8" s="632"/>
      <c r="AO8" s="657"/>
      <c r="AP8" s="625" t="s">
        <v>237</v>
      </c>
      <c r="AQ8" s="626"/>
      <c r="AR8" s="626"/>
      <c r="AS8" s="626"/>
      <c r="AT8" s="626"/>
      <c r="AU8" s="626"/>
      <c r="AV8" s="626"/>
      <c r="AW8" s="626"/>
      <c r="AX8" s="626"/>
      <c r="AY8" s="626"/>
      <c r="AZ8" s="626"/>
      <c r="BA8" s="626"/>
      <c r="BB8" s="626"/>
      <c r="BC8" s="626"/>
      <c r="BD8" s="626"/>
      <c r="BE8" s="626"/>
      <c r="BF8" s="627"/>
      <c r="BG8" s="628">
        <v>23268</v>
      </c>
      <c r="BH8" s="629"/>
      <c r="BI8" s="629"/>
      <c r="BJ8" s="629"/>
      <c r="BK8" s="629"/>
      <c r="BL8" s="629"/>
      <c r="BM8" s="629"/>
      <c r="BN8" s="630"/>
      <c r="BO8" s="655">
        <v>1.8</v>
      </c>
      <c r="BP8" s="655"/>
      <c r="BQ8" s="655"/>
      <c r="BR8" s="655"/>
      <c r="BS8" s="656" t="s">
        <v>127</v>
      </c>
      <c r="BT8" s="656"/>
      <c r="BU8" s="656"/>
      <c r="BV8" s="656"/>
      <c r="BW8" s="656"/>
      <c r="BX8" s="656"/>
      <c r="BY8" s="656"/>
      <c r="BZ8" s="656"/>
      <c r="CA8" s="656"/>
      <c r="CB8" s="723"/>
      <c r="CD8" s="670" t="s">
        <v>238</v>
      </c>
      <c r="CE8" s="667"/>
      <c r="CF8" s="667"/>
      <c r="CG8" s="667"/>
      <c r="CH8" s="667"/>
      <c r="CI8" s="667"/>
      <c r="CJ8" s="667"/>
      <c r="CK8" s="667"/>
      <c r="CL8" s="667"/>
      <c r="CM8" s="667"/>
      <c r="CN8" s="667"/>
      <c r="CO8" s="667"/>
      <c r="CP8" s="667"/>
      <c r="CQ8" s="668"/>
      <c r="CR8" s="628">
        <v>2709613</v>
      </c>
      <c r="CS8" s="629"/>
      <c r="CT8" s="629"/>
      <c r="CU8" s="629"/>
      <c r="CV8" s="629"/>
      <c r="CW8" s="629"/>
      <c r="CX8" s="629"/>
      <c r="CY8" s="630"/>
      <c r="CZ8" s="655">
        <v>34</v>
      </c>
      <c r="DA8" s="655"/>
      <c r="DB8" s="655"/>
      <c r="DC8" s="655"/>
      <c r="DD8" s="634" t="s">
        <v>127</v>
      </c>
      <c r="DE8" s="629"/>
      <c r="DF8" s="629"/>
      <c r="DG8" s="629"/>
      <c r="DH8" s="629"/>
      <c r="DI8" s="629"/>
      <c r="DJ8" s="629"/>
      <c r="DK8" s="629"/>
      <c r="DL8" s="629"/>
      <c r="DM8" s="629"/>
      <c r="DN8" s="629"/>
      <c r="DO8" s="629"/>
      <c r="DP8" s="630"/>
      <c r="DQ8" s="634">
        <v>1063186</v>
      </c>
      <c r="DR8" s="629"/>
      <c r="DS8" s="629"/>
      <c r="DT8" s="629"/>
      <c r="DU8" s="629"/>
      <c r="DV8" s="629"/>
      <c r="DW8" s="629"/>
      <c r="DX8" s="629"/>
      <c r="DY8" s="629"/>
      <c r="DZ8" s="629"/>
      <c r="EA8" s="629"/>
      <c r="EB8" s="629"/>
      <c r="EC8" s="669"/>
    </row>
    <row r="9" spans="2:143" ht="11.25" customHeight="1" x14ac:dyDescent="0.15">
      <c r="B9" s="625" t="s">
        <v>239</v>
      </c>
      <c r="C9" s="626"/>
      <c r="D9" s="626"/>
      <c r="E9" s="626"/>
      <c r="F9" s="626"/>
      <c r="G9" s="626"/>
      <c r="H9" s="626"/>
      <c r="I9" s="626"/>
      <c r="J9" s="626"/>
      <c r="K9" s="626"/>
      <c r="L9" s="626"/>
      <c r="M9" s="626"/>
      <c r="N9" s="626"/>
      <c r="O9" s="626"/>
      <c r="P9" s="626"/>
      <c r="Q9" s="627"/>
      <c r="R9" s="628">
        <v>6950</v>
      </c>
      <c r="S9" s="629"/>
      <c r="T9" s="629"/>
      <c r="U9" s="629"/>
      <c r="V9" s="629"/>
      <c r="W9" s="629"/>
      <c r="X9" s="629"/>
      <c r="Y9" s="630"/>
      <c r="Z9" s="655">
        <v>0.1</v>
      </c>
      <c r="AA9" s="655"/>
      <c r="AB9" s="655"/>
      <c r="AC9" s="655"/>
      <c r="AD9" s="656">
        <v>6950</v>
      </c>
      <c r="AE9" s="656"/>
      <c r="AF9" s="656"/>
      <c r="AG9" s="656"/>
      <c r="AH9" s="656"/>
      <c r="AI9" s="656"/>
      <c r="AJ9" s="656"/>
      <c r="AK9" s="656"/>
      <c r="AL9" s="631">
        <v>0.2</v>
      </c>
      <c r="AM9" s="632"/>
      <c r="AN9" s="632"/>
      <c r="AO9" s="657"/>
      <c r="AP9" s="625" t="s">
        <v>240</v>
      </c>
      <c r="AQ9" s="626"/>
      <c r="AR9" s="626"/>
      <c r="AS9" s="626"/>
      <c r="AT9" s="626"/>
      <c r="AU9" s="626"/>
      <c r="AV9" s="626"/>
      <c r="AW9" s="626"/>
      <c r="AX9" s="626"/>
      <c r="AY9" s="626"/>
      <c r="AZ9" s="626"/>
      <c r="BA9" s="626"/>
      <c r="BB9" s="626"/>
      <c r="BC9" s="626"/>
      <c r="BD9" s="626"/>
      <c r="BE9" s="626"/>
      <c r="BF9" s="627"/>
      <c r="BG9" s="628">
        <v>490937</v>
      </c>
      <c r="BH9" s="629"/>
      <c r="BI9" s="629"/>
      <c r="BJ9" s="629"/>
      <c r="BK9" s="629"/>
      <c r="BL9" s="629"/>
      <c r="BM9" s="629"/>
      <c r="BN9" s="630"/>
      <c r="BO9" s="655">
        <v>38.9</v>
      </c>
      <c r="BP9" s="655"/>
      <c r="BQ9" s="655"/>
      <c r="BR9" s="655"/>
      <c r="BS9" s="656" t="s">
        <v>127</v>
      </c>
      <c r="BT9" s="656"/>
      <c r="BU9" s="656"/>
      <c r="BV9" s="656"/>
      <c r="BW9" s="656"/>
      <c r="BX9" s="656"/>
      <c r="BY9" s="656"/>
      <c r="BZ9" s="656"/>
      <c r="CA9" s="656"/>
      <c r="CB9" s="723"/>
      <c r="CD9" s="670" t="s">
        <v>241</v>
      </c>
      <c r="CE9" s="667"/>
      <c r="CF9" s="667"/>
      <c r="CG9" s="667"/>
      <c r="CH9" s="667"/>
      <c r="CI9" s="667"/>
      <c r="CJ9" s="667"/>
      <c r="CK9" s="667"/>
      <c r="CL9" s="667"/>
      <c r="CM9" s="667"/>
      <c r="CN9" s="667"/>
      <c r="CO9" s="667"/>
      <c r="CP9" s="667"/>
      <c r="CQ9" s="668"/>
      <c r="CR9" s="628">
        <v>636216</v>
      </c>
      <c r="CS9" s="629"/>
      <c r="CT9" s="629"/>
      <c r="CU9" s="629"/>
      <c r="CV9" s="629"/>
      <c r="CW9" s="629"/>
      <c r="CX9" s="629"/>
      <c r="CY9" s="630"/>
      <c r="CZ9" s="655">
        <v>8</v>
      </c>
      <c r="DA9" s="655"/>
      <c r="DB9" s="655"/>
      <c r="DC9" s="655"/>
      <c r="DD9" s="634">
        <v>10639</v>
      </c>
      <c r="DE9" s="629"/>
      <c r="DF9" s="629"/>
      <c r="DG9" s="629"/>
      <c r="DH9" s="629"/>
      <c r="DI9" s="629"/>
      <c r="DJ9" s="629"/>
      <c r="DK9" s="629"/>
      <c r="DL9" s="629"/>
      <c r="DM9" s="629"/>
      <c r="DN9" s="629"/>
      <c r="DO9" s="629"/>
      <c r="DP9" s="630"/>
      <c r="DQ9" s="634">
        <v>510725</v>
      </c>
      <c r="DR9" s="629"/>
      <c r="DS9" s="629"/>
      <c r="DT9" s="629"/>
      <c r="DU9" s="629"/>
      <c r="DV9" s="629"/>
      <c r="DW9" s="629"/>
      <c r="DX9" s="629"/>
      <c r="DY9" s="629"/>
      <c r="DZ9" s="629"/>
      <c r="EA9" s="629"/>
      <c r="EB9" s="629"/>
      <c r="EC9" s="669"/>
    </row>
    <row r="10" spans="2:143" ht="11.25" customHeight="1" x14ac:dyDescent="0.15">
      <c r="B10" s="625" t="s">
        <v>242</v>
      </c>
      <c r="C10" s="626"/>
      <c r="D10" s="626"/>
      <c r="E10" s="626"/>
      <c r="F10" s="626"/>
      <c r="G10" s="626"/>
      <c r="H10" s="626"/>
      <c r="I10" s="626"/>
      <c r="J10" s="626"/>
      <c r="K10" s="626"/>
      <c r="L10" s="626"/>
      <c r="M10" s="626"/>
      <c r="N10" s="626"/>
      <c r="O10" s="626"/>
      <c r="P10" s="626"/>
      <c r="Q10" s="627"/>
      <c r="R10" s="628" t="s">
        <v>127</v>
      </c>
      <c r="S10" s="629"/>
      <c r="T10" s="629"/>
      <c r="U10" s="629"/>
      <c r="V10" s="629"/>
      <c r="W10" s="629"/>
      <c r="X10" s="629"/>
      <c r="Y10" s="630"/>
      <c r="Z10" s="655" t="s">
        <v>127</v>
      </c>
      <c r="AA10" s="655"/>
      <c r="AB10" s="655"/>
      <c r="AC10" s="655"/>
      <c r="AD10" s="656" t="s">
        <v>127</v>
      </c>
      <c r="AE10" s="656"/>
      <c r="AF10" s="656"/>
      <c r="AG10" s="656"/>
      <c r="AH10" s="656"/>
      <c r="AI10" s="656"/>
      <c r="AJ10" s="656"/>
      <c r="AK10" s="656"/>
      <c r="AL10" s="631" t="s">
        <v>127</v>
      </c>
      <c r="AM10" s="632"/>
      <c r="AN10" s="632"/>
      <c r="AO10" s="657"/>
      <c r="AP10" s="625" t="s">
        <v>243</v>
      </c>
      <c r="AQ10" s="626"/>
      <c r="AR10" s="626"/>
      <c r="AS10" s="626"/>
      <c r="AT10" s="626"/>
      <c r="AU10" s="626"/>
      <c r="AV10" s="626"/>
      <c r="AW10" s="626"/>
      <c r="AX10" s="626"/>
      <c r="AY10" s="626"/>
      <c r="AZ10" s="626"/>
      <c r="BA10" s="626"/>
      <c r="BB10" s="626"/>
      <c r="BC10" s="626"/>
      <c r="BD10" s="626"/>
      <c r="BE10" s="626"/>
      <c r="BF10" s="627"/>
      <c r="BG10" s="628">
        <v>25155</v>
      </c>
      <c r="BH10" s="629"/>
      <c r="BI10" s="629"/>
      <c r="BJ10" s="629"/>
      <c r="BK10" s="629"/>
      <c r="BL10" s="629"/>
      <c r="BM10" s="629"/>
      <c r="BN10" s="630"/>
      <c r="BO10" s="655">
        <v>2</v>
      </c>
      <c r="BP10" s="655"/>
      <c r="BQ10" s="655"/>
      <c r="BR10" s="655"/>
      <c r="BS10" s="656" t="s">
        <v>127</v>
      </c>
      <c r="BT10" s="656"/>
      <c r="BU10" s="656"/>
      <c r="BV10" s="656"/>
      <c r="BW10" s="656"/>
      <c r="BX10" s="656"/>
      <c r="BY10" s="656"/>
      <c r="BZ10" s="656"/>
      <c r="CA10" s="656"/>
      <c r="CB10" s="723"/>
      <c r="CD10" s="670" t="s">
        <v>244</v>
      </c>
      <c r="CE10" s="667"/>
      <c r="CF10" s="667"/>
      <c r="CG10" s="667"/>
      <c r="CH10" s="667"/>
      <c r="CI10" s="667"/>
      <c r="CJ10" s="667"/>
      <c r="CK10" s="667"/>
      <c r="CL10" s="667"/>
      <c r="CM10" s="667"/>
      <c r="CN10" s="667"/>
      <c r="CO10" s="667"/>
      <c r="CP10" s="667"/>
      <c r="CQ10" s="668"/>
      <c r="CR10" s="628">
        <v>1096</v>
      </c>
      <c r="CS10" s="629"/>
      <c r="CT10" s="629"/>
      <c r="CU10" s="629"/>
      <c r="CV10" s="629"/>
      <c r="CW10" s="629"/>
      <c r="CX10" s="629"/>
      <c r="CY10" s="630"/>
      <c r="CZ10" s="655">
        <v>0</v>
      </c>
      <c r="DA10" s="655"/>
      <c r="DB10" s="655"/>
      <c r="DC10" s="655"/>
      <c r="DD10" s="634" t="s">
        <v>127</v>
      </c>
      <c r="DE10" s="629"/>
      <c r="DF10" s="629"/>
      <c r="DG10" s="629"/>
      <c r="DH10" s="629"/>
      <c r="DI10" s="629"/>
      <c r="DJ10" s="629"/>
      <c r="DK10" s="629"/>
      <c r="DL10" s="629"/>
      <c r="DM10" s="629"/>
      <c r="DN10" s="629"/>
      <c r="DO10" s="629"/>
      <c r="DP10" s="630"/>
      <c r="DQ10" s="634">
        <v>817</v>
      </c>
      <c r="DR10" s="629"/>
      <c r="DS10" s="629"/>
      <c r="DT10" s="629"/>
      <c r="DU10" s="629"/>
      <c r="DV10" s="629"/>
      <c r="DW10" s="629"/>
      <c r="DX10" s="629"/>
      <c r="DY10" s="629"/>
      <c r="DZ10" s="629"/>
      <c r="EA10" s="629"/>
      <c r="EB10" s="629"/>
      <c r="EC10" s="669"/>
    </row>
    <row r="11" spans="2:143" ht="11.25" customHeight="1" x14ac:dyDescent="0.15">
      <c r="B11" s="625" t="s">
        <v>245</v>
      </c>
      <c r="C11" s="626"/>
      <c r="D11" s="626"/>
      <c r="E11" s="626"/>
      <c r="F11" s="626"/>
      <c r="G11" s="626"/>
      <c r="H11" s="626"/>
      <c r="I11" s="626"/>
      <c r="J11" s="626"/>
      <c r="K11" s="626"/>
      <c r="L11" s="626"/>
      <c r="M11" s="626"/>
      <c r="N11" s="626"/>
      <c r="O11" s="626"/>
      <c r="P11" s="626"/>
      <c r="Q11" s="627"/>
      <c r="R11" s="628">
        <v>313424</v>
      </c>
      <c r="S11" s="629"/>
      <c r="T11" s="629"/>
      <c r="U11" s="629"/>
      <c r="V11" s="629"/>
      <c r="W11" s="629"/>
      <c r="X11" s="629"/>
      <c r="Y11" s="630"/>
      <c r="Z11" s="631">
        <v>3.8</v>
      </c>
      <c r="AA11" s="632"/>
      <c r="AB11" s="632"/>
      <c r="AC11" s="633"/>
      <c r="AD11" s="634">
        <v>313424</v>
      </c>
      <c r="AE11" s="629"/>
      <c r="AF11" s="629"/>
      <c r="AG11" s="629"/>
      <c r="AH11" s="629"/>
      <c r="AI11" s="629"/>
      <c r="AJ11" s="629"/>
      <c r="AK11" s="630"/>
      <c r="AL11" s="631">
        <v>7.9</v>
      </c>
      <c r="AM11" s="632"/>
      <c r="AN11" s="632"/>
      <c r="AO11" s="657"/>
      <c r="AP11" s="625" t="s">
        <v>246</v>
      </c>
      <c r="AQ11" s="626"/>
      <c r="AR11" s="626"/>
      <c r="AS11" s="626"/>
      <c r="AT11" s="626"/>
      <c r="AU11" s="626"/>
      <c r="AV11" s="626"/>
      <c r="AW11" s="626"/>
      <c r="AX11" s="626"/>
      <c r="AY11" s="626"/>
      <c r="AZ11" s="626"/>
      <c r="BA11" s="626"/>
      <c r="BB11" s="626"/>
      <c r="BC11" s="626"/>
      <c r="BD11" s="626"/>
      <c r="BE11" s="626"/>
      <c r="BF11" s="627"/>
      <c r="BG11" s="628">
        <v>26970</v>
      </c>
      <c r="BH11" s="629"/>
      <c r="BI11" s="629"/>
      <c r="BJ11" s="629"/>
      <c r="BK11" s="629"/>
      <c r="BL11" s="629"/>
      <c r="BM11" s="629"/>
      <c r="BN11" s="630"/>
      <c r="BO11" s="655">
        <v>2.1</v>
      </c>
      <c r="BP11" s="655"/>
      <c r="BQ11" s="655"/>
      <c r="BR11" s="655"/>
      <c r="BS11" s="656">
        <v>7600</v>
      </c>
      <c r="BT11" s="656"/>
      <c r="BU11" s="656"/>
      <c r="BV11" s="656"/>
      <c r="BW11" s="656"/>
      <c r="BX11" s="656"/>
      <c r="BY11" s="656"/>
      <c r="BZ11" s="656"/>
      <c r="CA11" s="656"/>
      <c r="CB11" s="723"/>
      <c r="CD11" s="670" t="s">
        <v>247</v>
      </c>
      <c r="CE11" s="667"/>
      <c r="CF11" s="667"/>
      <c r="CG11" s="667"/>
      <c r="CH11" s="667"/>
      <c r="CI11" s="667"/>
      <c r="CJ11" s="667"/>
      <c r="CK11" s="667"/>
      <c r="CL11" s="667"/>
      <c r="CM11" s="667"/>
      <c r="CN11" s="667"/>
      <c r="CO11" s="667"/>
      <c r="CP11" s="667"/>
      <c r="CQ11" s="668"/>
      <c r="CR11" s="628">
        <v>240357</v>
      </c>
      <c r="CS11" s="629"/>
      <c r="CT11" s="629"/>
      <c r="CU11" s="629"/>
      <c r="CV11" s="629"/>
      <c r="CW11" s="629"/>
      <c r="CX11" s="629"/>
      <c r="CY11" s="630"/>
      <c r="CZ11" s="655">
        <v>3</v>
      </c>
      <c r="DA11" s="655"/>
      <c r="DB11" s="655"/>
      <c r="DC11" s="655"/>
      <c r="DD11" s="634">
        <v>118929</v>
      </c>
      <c r="DE11" s="629"/>
      <c r="DF11" s="629"/>
      <c r="DG11" s="629"/>
      <c r="DH11" s="629"/>
      <c r="DI11" s="629"/>
      <c r="DJ11" s="629"/>
      <c r="DK11" s="629"/>
      <c r="DL11" s="629"/>
      <c r="DM11" s="629"/>
      <c r="DN11" s="629"/>
      <c r="DO11" s="629"/>
      <c r="DP11" s="630"/>
      <c r="DQ11" s="634">
        <v>117495</v>
      </c>
      <c r="DR11" s="629"/>
      <c r="DS11" s="629"/>
      <c r="DT11" s="629"/>
      <c r="DU11" s="629"/>
      <c r="DV11" s="629"/>
      <c r="DW11" s="629"/>
      <c r="DX11" s="629"/>
      <c r="DY11" s="629"/>
      <c r="DZ11" s="629"/>
      <c r="EA11" s="629"/>
      <c r="EB11" s="629"/>
      <c r="EC11" s="669"/>
    </row>
    <row r="12" spans="2:143" ht="11.25" customHeight="1" x14ac:dyDescent="0.15">
      <c r="B12" s="625" t="s">
        <v>248</v>
      </c>
      <c r="C12" s="626"/>
      <c r="D12" s="626"/>
      <c r="E12" s="626"/>
      <c r="F12" s="626"/>
      <c r="G12" s="626"/>
      <c r="H12" s="626"/>
      <c r="I12" s="626"/>
      <c r="J12" s="626"/>
      <c r="K12" s="626"/>
      <c r="L12" s="626"/>
      <c r="M12" s="626"/>
      <c r="N12" s="626"/>
      <c r="O12" s="626"/>
      <c r="P12" s="626"/>
      <c r="Q12" s="627"/>
      <c r="R12" s="628" t="s">
        <v>127</v>
      </c>
      <c r="S12" s="629"/>
      <c r="T12" s="629"/>
      <c r="U12" s="629"/>
      <c r="V12" s="629"/>
      <c r="W12" s="629"/>
      <c r="X12" s="629"/>
      <c r="Y12" s="630"/>
      <c r="Z12" s="655" t="s">
        <v>127</v>
      </c>
      <c r="AA12" s="655"/>
      <c r="AB12" s="655"/>
      <c r="AC12" s="655"/>
      <c r="AD12" s="656" t="s">
        <v>127</v>
      </c>
      <c r="AE12" s="656"/>
      <c r="AF12" s="656"/>
      <c r="AG12" s="656"/>
      <c r="AH12" s="656"/>
      <c r="AI12" s="656"/>
      <c r="AJ12" s="656"/>
      <c r="AK12" s="656"/>
      <c r="AL12" s="631" t="s">
        <v>127</v>
      </c>
      <c r="AM12" s="632"/>
      <c r="AN12" s="632"/>
      <c r="AO12" s="657"/>
      <c r="AP12" s="625" t="s">
        <v>249</v>
      </c>
      <c r="AQ12" s="626"/>
      <c r="AR12" s="626"/>
      <c r="AS12" s="626"/>
      <c r="AT12" s="626"/>
      <c r="AU12" s="626"/>
      <c r="AV12" s="626"/>
      <c r="AW12" s="626"/>
      <c r="AX12" s="626"/>
      <c r="AY12" s="626"/>
      <c r="AZ12" s="626"/>
      <c r="BA12" s="626"/>
      <c r="BB12" s="626"/>
      <c r="BC12" s="626"/>
      <c r="BD12" s="626"/>
      <c r="BE12" s="626"/>
      <c r="BF12" s="627"/>
      <c r="BG12" s="628">
        <v>552292</v>
      </c>
      <c r="BH12" s="629"/>
      <c r="BI12" s="629"/>
      <c r="BJ12" s="629"/>
      <c r="BK12" s="629"/>
      <c r="BL12" s="629"/>
      <c r="BM12" s="629"/>
      <c r="BN12" s="630"/>
      <c r="BO12" s="655">
        <v>43.7</v>
      </c>
      <c r="BP12" s="655"/>
      <c r="BQ12" s="655"/>
      <c r="BR12" s="655"/>
      <c r="BS12" s="656" t="s">
        <v>127</v>
      </c>
      <c r="BT12" s="656"/>
      <c r="BU12" s="656"/>
      <c r="BV12" s="656"/>
      <c r="BW12" s="656"/>
      <c r="BX12" s="656"/>
      <c r="BY12" s="656"/>
      <c r="BZ12" s="656"/>
      <c r="CA12" s="656"/>
      <c r="CB12" s="723"/>
      <c r="CD12" s="670" t="s">
        <v>250</v>
      </c>
      <c r="CE12" s="667"/>
      <c r="CF12" s="667"/>
      <c r="CG12" s="667"/>
      <c r="CH12" s="667"/>
      <c r="CI12" s="667"/>
      <c r="CJ12" s="667"/>
      <c r="CK12" s="667"/>
      <c r="CL12" s="667"/>
      <c r="CM12" s="667"/>
      <c r="CN12" s="667"/>
      <c r="CO12" s="667"/>
      <c r="CP12" s="667"/>
      <c r="CQ12" s="668"/>
      <c r="CR12" s="628">
        <v>410994</v>
      </c>
      <c r="CS12" s="629"/>
      <c r="CT12" s="629"/>
      <c r="CU12" s="629"/>
      <c r="CV12" s="629"/>
      <c r="CW12" s="629"/>
      <c r="CX12" s="629"/>
      <c r="CY12" s="630"/>
      <c r="CZ12" s="655">
        <v>5.2</v>
      </c>
      <c r="DA12" s="655"/>
      <c r="DB12" s="655"/>
      <c r="DC12" s="655"/>
      <c r="DD12" s="634" t="s">
        <v>127</v>
      </c>
      <c r="DE12" s="629"/>
      <c r="DF12" s="629"/>
      <c r="DG12" s="629"/>
      <c r="DH12" s="629"/>
      <c r="DI12" s="629"/>
      <c r="DJ12" s="629"/>
      <c r="DK12" s="629"/>
      <c r="DL12" s="629"/>
      <c r="DM12" s="629"/>
      <c r="DN12" s="629"/>
      <c r="DO12" s="629"/>
      <c r="DP12" s="630"/>
      <c r="DQ12" s="634">
        <v>163832</v>
      </c>
      <c r="DR12" s="629"/>
      <c r="DS12" s="629"/>
      <c r="DT12" s="629"/>
      <c r="DU12" s="629"/>
      <c r="DV12" s="629"/>
      <c r="DW12" s="629"/>
      <c r="DX12" s="629"/>
      <c r="DY12" s="629"/>
      <c r="DZ12" s="629"/>
      <c r="EA12" s="629"/>
      <c r="EB12" s="629"/>
      <c r="EC12" s="669"/>
    </row>
    <row r="13" spans="2:143" ht="11.25" customHeight="1" x14ac:dyDescent="0.15">
      <c r="B13" s="625" t="s">
        <v>251</v>
      </c>
      <c r="C13" s="626"/>
      <c r="D13" s="626"/>
      <c r="E13" s="626"/>
      <c r="F13" s="626"/>
      <c r="G13" s="626"/>
      <c r="H13" s="626"/>
      <c r="I13" s="626"/>
      <c r="J13" s="626"/>
      <c r="K13" s="626"/>
      <c r="L13" s="626"/>
      <c r="M13" s="626"/>
      <c r="N13" s="626"/>
      <c r="O13" s="626"/>
      <c r="P13" s="626"/>
      <c r="Q13" s="627"/>
      <c r="R13" s="628" t="s">
        <v>127</v>
      </c>
      <c r="S13" s="629"/>
      <c r="T13" s="629"/>
      <c r="U13" s="629"/>
      <c r="V13" s="629"/>
      <c r="W13" s="629"/>
      <c r="X13" s="629"/>
      <c r="Y13" s="630"/>
      <c r="Z13" s="655" t="s">
        <v>127</v>
      </c>
      <c r="AA13" s="655"/>
      <c r="AB13" s="655"/>
      <c r="AC13" s="655"/>
      <c r="AD13" s="656" t="s">
        <v>127</v>
      </c>
      <c r="AE13" s="656"/>
      <c r="AF13" s="656"/>
      <c r="AG13" s="656"/>
      <c r="AH13" s="656"/>
      <c r="AI13" s="656"/>
      <c r="AJ13" s="656"/>
      <c r="AK13" s="656"/>
      <c r="AL13" s="631" t="s">
        <v>127</v>
      </c>
      <c r="AM13" s="632"/>
      <c r="AN13" s="632"/>
      <c r="AO13" s="657"/>
      <c r="AP13" s="625" t="s">
        <v>252</v>
      </c>
      <c r="AQ13" s="626"/>
      <c r="AR13" s="626"/>
      <c r="AS13" s="626"/>
      <c r="AT13" s="626"/>
      <c r="AU13" s="626"/>
      <c r="AV13" s="626"/>
      <c r="AW13" s="626"/>
      <c r="AX13" s="626"/>
      <c r="AY13" s="626"/>
      <c r="AZ13" s="626"/>
      <c r="BA13" s="626"/>
      <c r="BB13" s="626"/>
      <c r="BC13" s="626"/>
      <c r="BD13" s="626"/>
      <c r="BE13" s="626"/>
      <c r="BF13" s="627"/>
      <c r="BG13" s="628">
        <v>550906</v>
      </c>
      <c r="BH13" s="629"/>
      <c r="BI13" s="629"/>
      <c r="BJ13" s="629"/>
      <c r="BK13" s="629"/>
      <c r="BL13" s="629"/>
      <c r="BM13" s="629"/>
      <c r="BN13" s="630"/>
      <c r="BO13" s="655">
        <v>43.6</v>
      </c>
      <c r="BP13" s="655"/>
      <c r="BQ13" s="655"/>
      <c r="BR13" s="655"/>
      <c r="BS13" s="656" t="s">
        <v>127</v>
      </c>
      <c r="BT13" s="656"/>
      <c r="BU13" s="656"/>
      <c r="BV13" s="656"/>
      <c r="BW13" s="656"/>
      <c r="BX13" s="656"/>
      <c r="BY13" s="656"/>
      <c r="BZ13" s="656"/>
      <c r="CA13" s="656"/>
      <c r="CB13" s="723"/>
      <c r="CD13" s="670" t="s">
        <v>253</v>
      </c>
      <c r="CE13" s="667"/>
      <c r="CF13" s="667"/>
      <c r="CG13" s="667"/>
      <c r="CH13" s="667"/>
      <c r="CI13" s="667"/>
      <c r="CJ13" s="667"/>
      <c r="CK13" s="667"/>
      <c r="CL13" s="667"/>
      <c r="CM13" s="667"/>
      <c r="CN13" s="667"/>
      <c r="CO13" s="667"/>
      <c r="CP13" s="667"/>
      <c r="CQ13" s="668"/>
      <c r="CR13" s="628">
        <v>788786</v>
      </c>
      <c r="CS13" s="629"/>
      <c r="CT13" s="629"/>
      <c r="CU13" s="629"/>
      <c r="CV13" s="629"/>
      <c r="CW13" s="629"/>
      <c r="CX13" s="629"/>
      <c r="CY13" s="630"/>
      <c r="CZ13" s="655">
        <v>9.9</v>
      </c>
      <c r="DA13" s="655"/>
      <c r="DB13" s="655"/>
      <c r="DC13" s="655"/>
      <c r="DD13" s="634">
        <v>289804</v>
      </c>
      <c r="DE13" s="629"/>
      <c r="DF13" s="629"/>
      <c r="DG13" s="629"/>
      <c r="DH13" s="629"/>
      <c r="DI13" s="629"/>
      <c r="DJ13" s="629"/>
      <c r="DK13" s="629"/>
      <c r="DL13" s="629"/>
      <c r="DM13" s="629"/>
      <c r="DN13" s="629"/>
      <c r="DO13" s="629"/>
      <c r="DP13" s="630"/>
      <c r="DQ13" s="634">
        <v>539043</v>
      </c>
      <c r="DR13" s="629"/>
      <c r="DS13" s="629"/>
      <c r="DT13" s="629"/>
      <c r="DU13" s="629"/>
      <c r="DV13" s="629"/>
      <c r="DW13" s="629"/>
      <c r="DX13" s="629"/>
      <c r="DY13" s="629"/>
      <c r="DZ13" s="629"/>
      <c r="EA13" s="629"/>
      <c r="EB13" s="629"/>
      <c r="EC13" s="669"/>
    </row>
    <row r="14" spans="2:143" ht="11.25" customHeight="1" x14ac:dyDescent="0.15">
      <c r="B14" s="625" t="s">
        <v>254</v>
      </c>
      <c r="C14" s="626"/>
      <c r="D14" s="626"/>
      <c r="E14" s="626"/>
      <c r="F14" s="626"/>
      <c r="G14" s="626"/>
      <c r="H14" s="626"/>
      <c r="I14" s="626"/>
      <c r="J14" s="626"/>
      <c r="K14" s="626"/>
      <c r="L14" s="626"/>
      <c r="M14" s="626"/>
      <c r="N14" s="626"/>
      <c r="O14" s="626"/>
      <c r="P14" s="626"/>
      <c r="Q14" s="627"/>
      <c r="R14" s="628" t="s">
        <v>127</v>
      </c>
      <c r="S14" s="629"/>
      <c r="T14" s="629"/>
      <c r="U14" s="629"/>
      <c r="V14" s="629"/>
      <c r="W14" s="629"/>
      <c r="X14" s="629"/>
      <c r="Y14" s="630"/>
      <c r="Z14" s="655" t="s">
        <v>127</v>
      </c>
      <c r="AA14" s="655"/>
      <c r="AB14" s="655"/>
      <c r="AC14" s="655"/>
      <c r="AD14" s="656" t="s">
        <v>127</v>
      </c>
      <c r="AE14" s="656"/>
      <c r="AF14" s="656"/>
      <c r="AG14" s="656"/>
      <c r="AH14" s="656"/>
      <c r="AI14" s="656"/>
      <c r="AJ14" s="656"/>
      <c r="AK14" s="656"/>
      <c r="AL14" s="631" t="s">
        <v>127</v>
      </c>
      <c r="AM14" s="632"/>
      <c r="AN14" s="632"/>
      <c r="AO14" s="657"/>
      <c r="AP14" s="625" t="s">
        <v>255</v>
      </c>
      <c r="AQ14" s="626"/>
      <c r="AR14" s="626"/>
      <c r="AS14" s="626"/>
      <c r="AT14" s="626"/>
      <c r="AU14" s="626"/>
      <c r="AV14" s="626"/>
      <c r="AW14" s="626"/>
      <c r="AX14" s="626"/>
      <c r="AY14" s="626"/>
      <c r="AZ14" s="626"/>
      <c r="BA14" s="626"/>
      <c r="BB14" s="626"/>
      <c r="BC14" s="626"/>
      <c r="BD14" s="626"/>
      <c r="BE14" s="626"/>
      <c r="BF14" s="627"/>
      <c r="BG14" s="628">
        <v>52417</v>
      </c>
      <c r="BH14" s="629"/>
      <c r="BI14" s="629"/>
      <c r="BJ14" s="629"/>
      <c r="BK14" s="629"/>
      <c r="BL14" s="629"/>
      <c r="BM14" s="629"/>
      <c r="BN14" s="630"/>
      <c r="BO14" s="655">
        <v>4.2</v>
      </c>
      <c r="BP14" s="655"/>
      <c r="BQ14" s="655"/>
      <c r="BR14" s="655"/>
      <c r="BS14" s="656" t="s">
        <v>127</v>
      </c>
      <c r="BT14" s="656"/>
      <c r="BU14" s="656"/>
      <c r="BV14" s="656"/>
      <c r="BW14" s="656"/>
      <c r="BX14" s="656"/>
      <c r="BY14" s="656"/>
      <c r="BZ14" s="656"/>
      <c r="CA14" s="656"/>
      <c r="CB14" s="723"/>
      <c r="CD14" s="670" t="s">
        <v>256</v>
      </c>
      <c r="CE14" s="667"/>
      <c r="CF14" s="667"/>
      <c r="CG14" s="667"/>
      <c r="CH14" s="667"/>
      <c r="CI14" s="667"/>
      <c r="CJ14" s="667"/>
      <c r="CK14" s="667"/>
      <c r="CL14" s="667"/>
      <c r="CM14" s="667"/>
      <c r="CN14" s="667"/>
      <c r="CO14" s="667"/>
      <c r="CP14" s="667"/>
      <c r="CQ14" s="668"/>
      <c r="CR14" s="628">
        <v>221203</v>
      </c>
      <c r="CS14" s="629"/>
      <c r="CT14" s="629"/>
      <c r="CU14" s="629"/>
      <c r="CV14" s="629"/>
      <c r="CW14" s="629"/>
      <c r="CX14" s="629"/>
      <c r="CY14" s="630"/>
      <c r="CZ14" s="655">
        <v>2.8</v>
      </c>
      <c r="DA14" s="655"/>
      <c r="DB14" s="655"/>
      <c r="DC14" s="655"/>
      <c r="DD14" s="634">
        <v>44</v>
      </c>
      <c r="DE14" s="629"/>
      <c r="DF14" s="629"/>
      <c r="DG14" s="629"/>
      <c r="DH14" s="629"/>
      <c r="DI14" s="629"/>
      <c r="DJ14" s="629"/>
      <c r="DK14" s="629"/>
      <c r="DL14" s="629"/>
      <c r="DM14" s="629"/>
      <c r="DN14" s="629"/>
      <c r="DO14" s="629"/>
      <c r="DP14" s="630"/>
      <c r="DQ14" s="634">
        <v>221012</v>
      </c>
      <c r="DR14" s="629"/>
      <c r="DS14" s="629"/>
      <c r="DT14" s="629"/>
      <c r="DU14" s="629"/>
      <c r="DV14" s="629"/>
      <c r="DW14" s="629"/>
      <c r="DX14" s="629"/>
      <c r="DY14" s="629"/>
      <c r="DZ14" s="629"/>
      <c r="EA14" s="629"/>
      <c r="EB14" s="629"/>
      <c r="EC14" s="669"/>
    </row>
    <row r="15" spans="2:143" ht="11.25" customHeight="1" x14ac:dyDescent="0.15">
      <c r="B15" s="625" t="s">
        <v>257</v>
      </c>
      <c r="C15" s="626"/>
      <c r="D15" s="626"/>
      <c r="E15" s="626"/>
      <c r="F15" s="626"/>
      <c r="G15" s="626"/>
      <c r="H15" s="626"/>
      <c r="I15" s="626"/>
      <c r="J15" s="626"/>
      <c r="K15" s="626"/>
      <c r="L15" s="626"/>
      <c r="M15" s="626"/>
      <c r="N15" s="626"/>
      <c r="O15" s="626"/>
      <c r="P15" s="626"/>
      <c r="Q15" s="627"/>
      <c r="R15" s="628" t="s">
        <v>127</v>
      </c>
      <c r="S15" s="629"/>
      <c r="T15" s="629"/>
      <c r="U15" s="629"/>
      <c r="V15" s="629"/>
      <c r="W15" s="629"/>
      <c r="X15" s="629"/>
      <c r="Y15" s="630"/>
      <c r="Z15" s="655" t="s">
        <v>127</v>
      </c>
      <c r="AA15" s="655"/>
      <c r="AB15" s="655"/>
      <c r="AC15" s="655"/>
      <c r="AD15" s="656" t="s">
        <v>127</v>
      </c>
      <c r="AE15" s="656"/>
      <c r="AF15" s="656"/>
      <c r="AG15" s="656"/>
      <c r="AH15" s="656"/>
      <c r="AI15" s="656"/>
      <c r="AJ15" s="656"/>
      <c r="AK15" s="656"/>
      <c r="AL15" s="631" t="s">
        <v>127</v>
      </c>
      <c r="AM15" s="632"/>
      <c r="AN15" s="632"/>
      <c r="AO15" s="657"/>
      <c r="AP15" s="625" t="s">
        <v>258</v>
      </c>
      <c r="AQ15" s="626"/>
      <c r="AR15" s="626"/>
      <c r="AS15" s="626"/>
      <c r="AT15" s="626"/>
      <c r="AU15" s="626"/>
      <c r="AV15" s="626"/>
      <c r="AW15" s="626"/>
      <c r="AX15" s="626"/>
      <c r="AY15" s="626"/>
      <c r="AZ15" s="626"/>
      <c r="BA15" s="626"/>
      <c r="BB15" s="626"/>
      <c r="BC15" s="626"/>
      <c r="BD15" s="626"/>
      <c r="BE15" s="626"/>
      <c r="BF15" s="627"/>
      <c r="BG15" s="628">
        <v>85949</v>
      </c>
      <c r="BH15" s="629"/>
      <c r="BI15" s="629"/>
      <c r="BJ15" s="629"/>
      <c r="BK15" s="629"/>
      <c r="BL15" s="629"/>
      <c r="BM15" s="629"/>
      <c r="BN15" s="630"/>
      <c r="BO15" s="655">
        <v>6.8</v>
      </c>
      <c r="BP15" s="655"/>
      <c r="BQ15" s="655"/>
      <c r="BR15" s="655"/>
      <c r="BS15" s="656" t="s">
        <v>127</v>
      </c>
      <c r="BT15" s="656"/>
      <c r="BU15" s="656"/>
      <c r="BV15" s="656"/>
      <c r="BW15" s="656"/>
      <c r="BX15" s="656"/>
      <c r="BY15" s="656"/>
      <c r="BZ15" s="656"/>
      <c r="CA15" s="656"/>
      <c r="CB15" s="723"/>
      <c r="CD15" s="670" t="s">
        <v>259</v>
      </c>
      <c r="CE15" s="667"/>
      <c r="CF15" s="667"/>
      <c r="CG15" s="667"/>
      <c r="CH15" s="667"/>
      <c r="CI15" s="667"/>
      <c r="CJ15" s="667"/>
      <c r="CK15" s="667"/>
      <c r="CL15" s="667"/>
      <c r="CM15" s="667"/>
      <c r="CN15" s="667"/>
      <c r="CO15" s="667"/>
      <c r="CP15" s="667"/>
      <c r="CQ15" s="668"/>
      <c r="CR15" s="628">
        <v>465284</v>
      </c>
      <c r="CS15" s="629"/>
      <c r="CT15" s="629"/>
      <c r="CU15" s="629"/>
      <c r="CV15" s="629"/>
      <c r="CW15" s="629"/>
      <c r="CX15" s="629"/>
      <c r="CY15" s="630"/>
      <c r="CZ15" s="655">
        <v>5.8</v>
      </c>
      <c r="DA15" s="655"/>
      <c r="DB15" s="655"/>
      <c r="DC15" s="655"/>
      <c r="DD15" s="634">
        <v>30561</v>
      </c>
      <c r="DE15" s="629"/>
      <c r="DF15" s="629"/>
      <c r="DG15" s="629"/>
      <c r="DH15" s="629"/>
      <c r="DI15" s="629"/>
      <c r="DJ15" s="629"/>
      <c r="DK15" s="629"/>
      <c r="DL15" s="629"/>
      <c r="DM15" s="629"/>
      <c r="DN15" s="629"/>
      <c r="DO15" s="629"/>
      <c r="DP15" s="630"/>
      <c r="DQ15" s="634">
        <v>407611</v>
      </c>
      <c r="DR15" s="629"/>
      <c r="DS15" s="629"/>
      <c r="DT15" s="629"/>
      <c r="DU15" s="629"/>
      <c r="DV15" s="629"/>
      <c r="DW15" s="629"/>
      <c r="DX15" s="629"/>
      <c r="DY15" s="629"/>
      <c r="DZ15" s="629"/>
      <c r="EA15" s="629"/>
      <c r="EB15" s="629"/>
      <c r="EC15" s="669"/>
    </row>
    <row r="16" spans="2:143" ht="11.25" customHeight="1" x14ac:dyDescent="0.15">
      <c r="B16" s="625" t="s">
        <v>260</v>
      </c>
      <c r="C16" s="626"/>
      <c r="D16" s="626"/>
      <c r="E16" s="626"/>
      <c r="F16" s="626"/>
      <c r="G16" s="626"/>
      <c r="H16" s="626"/>
      <c r="I16" s="626"/>
      <c r="J16" s="626"/>
      <c r="K16" s="626"/>
      <c r="L16" s="626"/>
      <c r="M16" s="626"/>
      <c r="N16" s="626"/>
      <c r="O16" s="626"/>
      <c r="P16" s="626"/>
      <c r="Q16" s="627"/>
      <c r="R16" s="628">
        <v>2663</v>
      </c>
      <c r="S16" s="629"/>
      <c r="T16" s="629"/>
      <c r="U16" s="629"/>
      <c r="V16" s="629"/>
      <c r="W16" s="629"/>
      <c r="X16" s="629"/>
      <c r="Y16" s="630"/>
      <c r="Z16" s="655">
        <v>0</v>
      </c>
      <c r="AA16" s="655"/>
      <c r="AB16" s="655"/>
      <c r="AC16" s="655"/>
      <c r="AD16" s="656">
        <v>2663</v>
      </c>
      <c r="AE16" s="656"/>
      <c r="AF16" s="656"/>
      <c r="AG16" s="656"/>
      <c r="AH16" s="656"/>
      <c r="AI16" s="656"/>
      <c r="AJ16" s="656"/>
      <c r="AK16" s="656"/>
      <c r="AL16" s="631">
        <v>0.1</v>
      </c>
      <c r="AM16" s="632"/>
      <c r="AN16" s="632"/>
      <c r="AO16" s="657"/>
      <c r="AP16" s="625" t="s">
        <v>261</v>
      </c>
      <c r="AQ16" s="626"/>
      <c r="AR16" s="626"/>
      <c r="AS16" s="626"/>
      <c r="AT16" s="626"/>
      <c r="AU16" s="626"/>
      <c r="AV16" s="626"/>
      <c r="AW16" s="626"/>
      <c r="AX16" s="626"/>
      <c r="AY16" s="626"/>
      <c r="AZ16" s="626"/>
      <c r="BA16" s="626"/>
      <c r="BB16" s="626"/>
      <c r="BC16" s="626"/>
      <c r="BD16" s="626"/>
      <c r="BE16" s="626"/>
      <c r="BF16" s="627"/>
      <c r="BG16" s="628" t="s">
        <v>127</v>
      </c>
      <c r="BH16" s="629"/>
      <c r="BI16" s="629"/>
      <c r="BJ16" s="629"/>
      <c r="BK16" s="629"/>
      <c r="BL16" s="629"/>
      <c r="BM16" s="629"/>
      <c r="BN16" s="630"/>
      <c r="BO16" s="655" t="s">
        <v>127</v>
      </c>
      <c r="BP16" s="655"/>
      <c r="BQ16" s="655"/>
      <c r="BR16" s="655"/>
      <c r="BS16" s="656" t="s">
        <v>127</v>
      </c>
      <c r="BT16" s="656"/>
      <c r="BU16" s="656"/>
      <c r="BV16" s="656"/>
      <c r="BW16" s="656"/>
      <c r="BX16" s="656"/>
      <c r="BY16" s="656"/>
      <c r="BZ16" s="656"/>
      <c r="CA16" s="656"/>
      <c r="CB16" s="723"/>
      <c r="CD16" s="670" t="s">
        <v>262</v>
      </c>
      <c r="CE16" s="667"/>
      <c r="CF16" s="667"/>
      <c r="CG16" s="667"/>
      <c r="CH16" s="667"/>
      <c r="CI16" s="667"/>
      <c r="CJ16" s="667"/>
      <c r="CK16" s="667"/>
      <c r="CL16" s="667"/>
      <c r="CM16" s="667"/>
      <c r="CN16" s="667"/>
      <c r="CO16" s="667"/>
      <c r="CP16" s="667"/>
      <c r="CQ16" s="668"/>
      <c r="CR16" s="628">
        <v>185699</v>
      </c>
      <c r="CS16" s="629"/>
      <c r="CT16" s="629"/>
      <c r="CU16" s="629"/>
      <c r="CV16" s="629"/>
      <c r="CW16" s="629"/>
      <c r="CX16" s="629"/>
      <c r="CY16" s="630"/>
      <c r="CZ16" s="655">
        <v>2.2999999999999998</v>
      </c>
      <c r="DA16" s="655"/>
      <c r="DB16" s="655"/>
      <c r="DC16" s="655"/>
      <c r="DD16" s="634" t="s">
        <v>127</v>
      </c>
      <c r="DE16" s="629"/>
      <c r="DF16" s="629"/>
      <c r="DG16" s="629"/>
      <c r="DH16" s="629"/>
      <c r="DI16" s="629"/>
      <c r="DJ16" s="629"/>
      <c r="DK16" s="629"/>
      <c r="DL16" s="629"/>
      <c r="DM16" s="629"/>
      <c r="DN16" s="629"/>
      <c r="DO16" s="629"/>
      <c r="DP16" s="630"/>
      <c r="DQ16" s="634">
        <v>20779</v>
      </c>
      <c r="DR16" s="629"/>
      <c r="DS16" s="629"/>
      <c r="DT16" s="629"/>
      <c r="DU16" s="629"/>
      <c r="DV16" s="629"/>
      <c r="DW16" s="629"/>
      <c r="DX16" s="629"/>
      <c r="DY16" s="629"/>
      <c r="DZ16" s="629"/>
      <c r="EA16" s="629"/>
      <c r="EB16" s="629"/>
      <c r="EC16" s="669"/>
    </row>
    <row r="17" spans="2:133" ht="11.25" customHeight="1" x14ac:dyDescent="0.15">
      <c r="B17" s="625" t="s">
        <v>263</v>
      </c>
      <c r="C17" s="626"/>
      <c r="D17" s="626"/>
      <c r="E17" s="626"/>
      <c r="F17" s="626"/>
      <c r="G17" s="626"/>
      <c r="H17" s="626"/>
      <c r="I17" s="626"/>
      <c r="J17" s="626"/>
      <c r="K17" s="626"/>
      <c r="L17" s="626"/>
      <c r="M17" s="626"/>
      <c r="N17" s="626"/>
      <c r="O17" s="626"/>
      <c r="P17" s="626"/>
      <c r="Q17" s="627"/>
      <c r="R17" s="628">
        <v>10256</v>
      </c>
      <c r="S17" s="629"/>
      <c r="T17" s="629"/>
      <c r="U17" s="629"/>
      <c r="V17" s="629"/>
      <c r="W17" s="629"/>
      <c r="X17" s="629"/>
      <c r="Y17" s="630"/>
      <c r="Z17" s="655">
        <v>0.1</v>
      </c>
      <c r="AA17" s="655"/>
      <c r="AB17" s="655"/>
      <c r="AC17" s="655"/>
      <c r="AD17" s="656">
        <v>10256</v>
      </c>
      <c r="AE17" s="656"/>
      <c r="AF17" s="656"/>
      <c r="AG17" s="656"/>
      <c r="AH17" s="656"/>
      <c r="AI17" s="656"/>
      <c r="AJ17" s="656"/>
      <c r="AK17" s="656"/>
      <c r="AL17" s="631">
        <v>0.3</v>
      </c>
      <c r="AM17" s="632"/>
      <c r="AN17" s="632"/>
      <c r="AO17" s="657"/>
      <c r="AP17" s="625" t="s">
        <v>264</v>
      </c>
      <c r="AQ17" s="626"/>
      <c r="AR17" s="626"/>
      <c r="AS17" s="626"/>
      <c r="AT17" s="626"/>
      <c r="AU17" s="626"/>
      <c r="AV17" s="626"/>
      <c r="AW17" s="626"/>
      <c r="AX17" s="626"/>
      <c r="AY17" s="626"/>
      <c r="AZ17" s="626"/>
      <c r="BA17" s="626"/>
      <c r="BB17" s="626"/>
      <c r="BC17" s="626"/>
      <c r="BD17" s="626"/>
      <c r="BE17" s="626"/>
      <c r="BF17" s="627"/>
      <c r="BG17" s="628" t="s">
        <v>127</v>
      </c>
      <c r="BH17" s="629"/>
      <c r="BI17" s="629"/>
      <c r="BJ17" s="629"/>
      <c r="BK17" s="629"/>
      <c r="BL17" s="629"/>
      <c r="BM17" s="629"/>
      <c r="BN17" s="630"/>
      <c r="BO17" s="655" t="s">
        <v>127</v>
      </c>
      <c r="BP17" s="655"/>
      <c r="BQ17" s="655"/>
      <c r="BR17" s="655"/>
      <c r="BS17" s="656" t="s">
        <v>127</v>
      </c>
      <c r="BT17" s="656"/>
      <c r="BU17" s="656"/>
      <c r="BV17" s="656"/>
      <c r="BW17" s="656"/>
      <c r="BX17" s="656"/>
      <c r="BY17" s="656"/>
      <c r="BZ17" s="656"/>
      <c r="CA17" s="656"/>
      <c r="CB17" s="723"/>
      <c r="CD17" s="670" t="s">
        <v>265</v>
      </c>
      <c r="CE17" s="667"/>
      <c r="CF17" s="667"/>
      <c r="CG17" s="667"/>
      <c r="CH17" s="667"/>
      <c r="CI17" s="667"/>
      <c r="CJ17" s="667"/>
      <c r="CK17" s="667"/>
      <c r="CL17" s="667"/>
      <c r="CM17" s="667"/>
      <c r="CN17" s="667"/>
      <c r="CO17" s="667"/>
      <c r="CP17" s="667"/>
      <c r="CQ17" s="668"/>
      <c r="CR17" s="628">
        <v>550327</v>
      </c>
      <c r="CS17" s="629"/>
      <c r="CT17" s="629"/>
      <c r="CU17" s="629"/>
      <c r="CV17" s="629"/>
      <c r="CW17" s="629"/>
      <c r="CX17" s="629"/>
      <c r="CY17" s="630"/>
      <c r="CZ17" s="655">
        <v>6.9</v>
      </c>
      <c r="DA17" s="655"/>
      <c r="DB17" s="655"/>
      <c r="DC17" s="655"/>
      <c r="DD17" s="634" t="s">
        <v>127</v>
      </c>
      <c r="DE17" s="629"/>
      <c r="DF17" s="629"/>
      <c r="DG17" s="629"/>
      <c r="DH17" s="629"/>
      <c r="DI17" s="629"/>
      <c r="DJ17" s="629"/>
      <c r="DK17" s="629"/>
      <c r="DL17" s="629"/>
      <c r="DM17" s="629"/>
      <c r="DN17" s="629"/>
      <c r="DO17" s="629"/>
      <c r="DP17" s="630"/>
      <c r="DQ17" s="634">
        <v>473544</v>
      </c>
      <c r="DR17" s="629"/>
      <c r="DS17" s="629"/>
      <c r="DT17" s="629"/>
      <c r="DU17" s="629"/>
      <c r="DV17" s="629"/>
      <c r="DW17" s="629"/>
      <c r="DX17" s="629"/>
      <c r="DY17" s="629"/>
      <c r="DZ17" s="629"/>
      <c r="EA17" s="629"/>
      <c r="EB17" s="629"/>
      <c r="EC17" s="669"/>
    </row>
    <row r="18" spans="2:133" ht="11.25" customHeight="1" x14ac:dyDescent="0.15">
      <c r="B18" s="625" t="s">
        <v>266</v>
      </c>
      <c r="C18" s="626"/>
      <c r="D18" s="626"/>
      <c r="E18" s="626"/>
      <c r="F18" s="626"/>
      <c r="G18" s="626"/>
      <c r="H18" s="626"/>
      <c r="I18" s="626"/>
      <c r="J18" s="626"/>
      <c r="K18" s="626"/>
      <c r="L18" s="626"/>
      <c r="M18" s="626"/>
      <c r="N18" s="626"/>
      <c r="O18" s="626"/>
      <c r="P18" s="626"/>
      <c r="Q18" s="627"/>
      <c r="R18" s="628">
        <v>18356</v>
      </c>
      <c r="S18" s="629"/>
      <c r="T18" s="629"/>
      <c r="U18" s="629"/>
      <c r="V18" s="629"/>
      <c r="W18" s="629"/>
      <c r="X18" s="629"/>
      <c r="Y18" s="630"/>
      <c r="Z18" s="655">
        <v>0.2</v>
      </c>
      <c r="AA18" s="655"/>
      <c r="AB18" s="655"/>
      <c r="AC18" s="655"/>
      <c r="AD18" s="656">
        <v>18356</v>
      </c>
      <c r="AE18" s="656"/>
      <c r="AF18" s="656"/>
      <c r="AG18" s="656"/>
      <c r="AH18" s="656"/>
      <c r="AI18" s="656"/>
      <c r="AJ18" s="656"/>
      <c r="AK18" s="656"/>
      <c r="AL18" s="631">
        <v>0.5</v>
      </c>
      <c r="AM18" s="632"/>
      <c r="AN18" s="632"/>
      <c r="AO18" s="657"/>
      <c r="AP18" s="625" t="s">
        <v>267</v>
      </c>
      <c r="AQ18" s="626"/>
      <c r="AR18" s="626"/>
      <c r="AS18" s="626"/>
      <c r="AT18" s="626"/>
      <c r="AU18" s="626"/>
      <c r="AV18" s="626"/>
      <c r="AW18" s="626"/>
      <c r="AX18" s="626"/>
      <c r="AY18" s="626"/>
      <c r="AZ18" s="626"/>
      <c r="BA18" s="626"/>
      <c r="BB18" s="626"/>
      <c r="BC18" s="626"/>
      <c r="BD18" s="626"/>
      <c r="BE18" s="626"/>
      <c r="BF18" s="627"/>
      <c r="BG18" s="628" t="s">
        <v>127</v>
      </c>
      <c r="BH18" s="629"/>
      <c r="BI18" s="629"/>
      <c r="BJ18" s="629"/>
      <c r="BK18" s="629"/>
      <c r="BL18" s="629"/>
      <c r="BM18" s="629"/>
      <c r="BN18" s="630"/>
      <c r="BO18" s="655" t="s">
        <v>127</v>
      </c>
      <c r="BP18" s="655"/>
      <c r="BQ18" s="655"/>
      <c r="BR18" s="655"/>
      <c r="BS18" s="656" t="s">
        <v>127</v>
      </c>
      <c r="BT18" s="656"/>
      <c r="BU18" s="656"/>
      <c r="BV18" s="656"/>
      <c r="BW18" s="656"/>
      <c r="BX18" s="656"/>
      <c r="BY18" s="656"/>
      <c r="BZ18" s="656"/>
      <c r="CA18" s="656"/>
      <c r="CB18" s="723"/>
      <c r="CD18" s="670" t="s">
        <v>268</v>
      </c>
      <c r="CE18" s="667"/>
      <c r="CF18" s="667"/>
      <c r="CG18" s="667"/>
      <c r="CH18" s="667"/>
      <c r="CI18" s="667"/>
      <c r="CJ18" s="667"/>
      <c r="CK18" s="667"/>
      <c r="CL18" s="667"/>
      <c r="CM18" s="667"/>
      <c r="CN18" s="667"/>
      <c r="CO18" s="667"/>
      <c r="CP18" s="667"/>
      <c r="CQ18" s="668"/>
      <c r="CR18" s="628" t="s">
        <v>127</v>
      </c>
      <c r="CS18" s="629"/>
      <c r="CT18" s="629"/>
      <c r="CU18" s="629"/>
      <c r="CV18" s="629"/>
      <c r="CW18" s="629"/>
      <c r="CX18" s="629"/>
      <c r="CY18" s="630"/>
      <c r="CZ18" s="655" t="s">
        <v>127</v>
      </c>
      <c r="DA18" s="655"/>
      <c r="DB18" s="655"/>
      <c r="DC18" s="655"/>
      <c r="DD18" s="634" t="s">
        <v>127</v>
      </c>
      <c r="DE18" s="629"/>
      <c r="DF18" s="629"/>
      <c r="DG18" s="629"/>
      <c r="DH18" s="629"/>
      <c r="DI18" s="629"/>
      <c r="DJ18" s="629"/>
      <c r="DK18" s="629"/>
      <c r="DL18" s="629"/>
      <c r="DM18" s="629"/>
      <c r="DN18" s="629"/>
      <c r="DO18" s="629"/>
      <c r="DP18" s="630"/>
      <c r="DQ18" s="634" t="s">
        <v>127</v>
      </c>
      <c r="DR18" s="629"/>
      <c r="DS18" s="629"/>
      <c r="DT18" s="629"/>
      <c r="DU18" s="629"/>
      <c r="DV18" s="629"/>
      <c r="DW18" s="629"/>
      <c r="DX18" s="629"/>
      <c r="DY18" s="629"/>
      <c r="DZ18" s="629"/>
      <c r="EA18" s="629"/>
      <c r="EB18" s="629"/>
      <c r="EC18" s="669"/>
    </row>
    <row r="19" spans="2:133" ht="11.25" customHeight="1" x14ac:dyDescent="0.15">
      <c r="B19" s="625" t="s">
        <v>269</v>
      </c>
      <c r="C19" s="626"/>
      <c r="D19" s="626"/>
      <c r="E19" s="626"/>
      <c r="F19" s="626"/>
      <c r="G19" s="626"/>
      <c r="H19" s="626"/>
      <c r="I19" s="626"/>
      <c r="J19" s="626"/>
      <c r="K19" s="626"/>
      <c r="L19" s="626"/>
      <c r="M19" s="626"/>
      <c r="N19" s="626"/>
      <c r="O19" s="626"/>
      <c r="P19" s="626"/>
      <c r="Q19" s="627"/>
      <c r="R19" s="628">
        <v>9103</v>
      </c>
      <c r="S19" s="629"/>
      <c r="T19" s="629"/>
      <c r="U19" s="629"/>
      <c r="V19" s="629"/>
      <c r="W19" s="629"/>
      <c r="X19" s="629"/>
      <c r="Y19" s="630"/>
      <c r="Z19" s="655">
        <v>0.1</v>
      </c>
      <c r="AA19" s="655"/>
      <c r="AB19" s="655"/>
      <c r="AC19" s="655"/>
      <c r="AD19" s="656">
        <v>9103</v>
      </c>
      <c r="AE19" s="656"/>
      <c r="AF19" s="656"/>
      <c r="AG19" s="656"/>
      <c r="AH19" s="656"/>
      <c r="AI19" s="656"/>
      <c r="AJ19" s="656"/>
      <c r="AK19" s="656"/>
      <c r="AL19" s="631">
        <v>0.2</v>
      </c>
      <c r="AM19" s="632"/>
      <c r="AN19" s="632"/>
      <c r="AO19" s="657"/>
      <c r="AP19" s="625" t="s">
        <v>270</v>
      </c>
      <c r="AQ19" s="626"/>
      <c r="AR19" s="626"/>
      <c r="AS19" s="626"/>
      <c r="AT19" s="626"/>
      <c r="AU19" s="626"/>
      <c r="AV19" s="626"/>
      <c r="AW19" s="626"/>
      <c r="AX19" s="626"/>
      <c r="AY19" s="626"/>
      <c r="AZ19" s="626"/>
      <c r="BA19" s="626"/>
      <c r="BB19" s="626"/>
      <c r="BC19" s="626"/>
      <c r="BD19" s="626"/>
      <c r="BE19" s="626"/>
      <c r="BF19" s="627"/>
      <c r="BG19" s="628">
        <v>5467</v>
      </c>
      <c r="BH19" s="629"/>
      <c r="BI19" s="629"/>
      <c r="BJ19" s="629"/>
      <c r="BK19" s="629"/>
      <c r="BL19" s="629"/>
      <c r="BM19" s="629"/>
      <c r="BN19" s="630"/>
      <c r="BO19" s="655">
        <v>0.4</v>
      </c>
      <c r="BP19" s="655"/>
      <c r="BQ19" s="655"/>
      <c r="BR19" s="655"/>
      <c r="BS19" s="656" t="s">
        <v>127</v>
      </c>
      <c r="BT19" s="656"/>
      <c r="BU19" s="656"/>
      <c r="BV19" s="656"/>
      <c r="BW19" s="656"/>
      <c r="BX19" s="656"/>
      <c r="BY19" s="656"/>
      <c r="BZ19" s="656"/>
      <c r="CA19" s="656"/>
      <c r="CB19" s="723"/>
      <c r="CD19" s="670" t="s">
        <v>271</v>
      </c>
      <c r="CE19" s="667"/>
      <c r="CF19" s="667"/>
      <c r="CG19" s="667"/>
      <c r="CH19" s="667"/>
      <c r="CI19" s="667"/>
      <c r="CJ19" s="667"/>
      <c r="CK19" s="667"/>
      <c r="CL19" s="667"/>
      <c r="CM19" s="667"/>
      <c r="CN19" s="667"/>
      <c r="CO19" s="667"/>
      <c r="CP19" s="667"/>
      <c r="CQ19" s="668"/>
      <c r="CR19" s="628" t="s">
        <v>127</v>
      </c>
      <c r="CS19" s="629"/>
      <c r="CT19" s="629"/>
      <c r="CU19" s="629"/>
      <c r="CV19" s="629"/>
      <c r="CW19" s="629"/>
      <c r="CX19" s="629"/>
      <c r="CY19" s="630"/>
      <c r="CZ19" s="655" t="s">
        <v>127</v>
      </c>
      <c r="DA19" s="655"/>
      <c r="DB19" s="655"/>
      <c r="DC19" s="655"/>
      <c r="DD19" s="634" t="s">
        <v>127</v>
      </c>
      <c r="DE19" s="629"/>
      <c r="DF19" s="629"/>
      <c r="DG19" s="629"/>
      <c r="DH19" s="629"/>
      <c r="DI19" s="629"/>
      <c r="DJ19" s="629"/>
      <c r="DK19" s="629"/>
      <c r="DL19" s="629"/>
      <c r="DM19" s="629"/>
      <c r="DN19" s="629"/>
      <c r="DO19" s="629"/>
      <c r="DP19" s="630"/>
      <c r="DQ19" s="634" t="s">
        <v>127</v>
      </c>
      <c r="DR19" s="629"/>
      <c r="DS19" s="629"/>
      <c r="DT19" s="629"/>
      <c r="DU19" s="629"/>
      <c r="DV19" s="629"/>
      <c r="DW19" s="629"/>
      <c r="DX19" s="629"/>
      <c r="DY19" s="629"/>
      <c r="DZ19" s="629"/>
      <c r="EA19" s="629"/>
      <c r="EB19" s="629"/>
      <c r="EC19" s="669"/>
    </row>
    <row r="20" spans="2:133" ht="11.25" customHeight="1" x14ac:dyDescent="0.15">
      <c r="B20" s="625" t="s">
        <v>272</v>
      </c>
      <c r="C20" s="626"/>
      <c r="D20" s="626"/>
      <c r="E20" s="626"/>
      <c r="F20" s="626"/>
      <c r="G20" s="626"/>
      <c r="H20" s="626"/>
      <c r="I20" s="626"/>
      <c r="J20" s="626"/>
      <c r="K20" s="626"/>
      <c r="L20" s="626"/>
      <c r="M20" s="626"/>
      <c r="N20" s="626"/>
      <c r="O20" s="626"/>
      <c r="P20" s="626"/>
      <c r="Q20" s="627"/>
      <c r="R20" s="628">
        <v>872</v>
      </c>
      <c r="S20" s="629"/>
      <c r="T20" s="629"/>
      <c r="U20" s="629"/>
      <c r="V20" s="629"/>
      <c r="W20" s="629"/>
      <c r="X20" s="629"/>
      <c r="Y20" s="630"/>
      <c r="Z20" s="655">
        <v>0</v>
      </c>
      <c r="AA20" s="655"/>
      <c r="AB20" s="655"/>
      <c r="AC20" s="655"/>
      <c r="AD20" s="656">
        <v>872</v>
      </c>
      <c r="AE20" s="656"/>
      <c r="AF20" s="656"/>
      <c r="AG20" s="656"/>
      <c r="AH20" s="656"/>
      <c r="AI20" s="656"/>
      <c r="AJ20" s="656"/>
      <c r="AK20" s="656"/>
      <c r="AL20" s="631">
        <v>0</v>
      </c>
      <c r="AM20" s="632"/>
      <c r="AN20" s="632"/>
      <c r="AO20" s="657"/>
      <c r="AP20" s="625" t="s">
        <v>273</v>
      </c>
      <c r="AQ20" s="626"/>
      <c r="AR20" s="626"/>
      <c r="AS20" s="626"/>
      <c r="AT20" s="626"/>
      <c r="AU20" s="626"/>
      <c r="AV20" s="626"/>
      <c r="AW20" s="626"/>
      <c r="AX20" s="626"/>
      <c r="AY20" s="626"/>
      <c r="AZ20" s="626"/>
      <c r="BA20" s="626"/>
      <c r="BB20" s="626"/>
      <c r="BC20" s="626"/>
      <c r="BD20" s="626"/>
      <c r="BE20" s="626"/>
      <c r="BF20" s="627"/>
      <c r="BG20" s="628">
        <v>5467</v>
      </c>
      <c r="BH20" s="629"/>
      <c r="BI20" s="629"/>
      <c r="BJ20" s="629"/>
      <c r="BK20" s="629"/>
      <c r="BL20" s="629"/>
      <c r="BM20" s="629"/>
      <c r="BN20" s="630"/>
      <c r="BO20" s="655">
        <v>0.4</v>
      </c>
      <c r="BP20" s="655"/>
      <c r="BQ20" s="655"/>
      <c r="BR20" s="655"/>
      <c r="BS20" s="656" t="s">
        <v>127</v>
      </c>
      <c r="BT20" s="656"/>
      <c r="BU20" s="656"/>
      <c r="BV20" s="656"/>
      <c r="BW20" s="656"/>
      <c r="BX20" s="656"/>
      <c r="BY20" s="656"/>
      <c r="BZ20" s="656"/>
      <c r="CA20" s="656"/>
      <c r="CB20" s="723"/>
      <c r="CD20" s="670" t="s">
        <v>274</v>
      </c>
      <c r="CE20" s="667"/>
      <c r="CF20" s="667"/>
      <c r="CG20" s="667"/>
      <c r="CH20" s="667"/>
      <c r="CI20" s="667"/>
      <c r="CJ20" s="667"/>
      <c r="CK20" s="667"/>
      <c r="CL20" s="667"/>
      <c r="CM20" s="667"/>
      <c r="CN20" s="667"/>
      <c r="CO20" s="667"/>
      <c r="CP20" s="667"/>
      <c r="CQ20" s="668"/>
      <c r="CR20" s="628">
        <v>7959021</v>
      </c>
      <c r="CS20" s="629"/>
      <c r="CT20" s="629"/>
      <c r="CU20" s="629"/>
      <c r="CV20" s="629"/>
      <c r="CW20" s="629"/>
      <c r="CX20" s="629"/>
      <c r="CY20" s="630"/>
      <c r="CZ20" s="655">
        <v>100</v>
      </c>
      <c r="DA20" s="655"/>
      <c r="DB20" s="655"/>
      <c r="DC20" s="655"/>
      <c r="DD20" s="634">
        <v>1354985</v>
      </c>
      <c r="DE20" s="629"/>
      <c r="DF20" s="629"/>
      <c r="DG20" s="629"/>
      <c r="DH20" s="629"/>
      <c r="DI20" s="629"/>
      <c r="DJ20" s="629"/>
      <c r="DK20" s="629"/>
      <c r="DL20" s="629"/>
      <c r="DM20" s="629"/>
      <c r="DN20" s="629"/>
      <c r="DO20" s="629"/>
      <c r="DP20" s="630"/>
      <c r="DQ20" s="634">
        <v>4279315</v>
      </c>
      <c r="DR20" s="629"/>
      <c r="DS20" s="629"/>
      <c r="DT20" s="629"/>
      <c r="DU20" s="629"/>
      <c r="DV20" s="629"/>
      <c r="DW20" s="629"/>
      <c r="DX20" s="629"/>
      <c r="DY20" s="629"/>
      <c r="DZ20" s="629"/>
      <c r="EA20" s="629"/>
      <c r="EB20" s="629"/>
      <c r="EC20" s="669"/>
    </row>
    <row r="21" spans="2:133" ht="11.25" customHeight="1" x14ac:dyDescent="0.15">
      <c r="B21" s="625" t="s">
        <v>275</v>
      </c>
      <c r="C21" s="626"/>
      <c r="D21" s="626"/>
      <c r="E21" s="626"/>
      <c r="F21" s="626"/>
      <c r="G21" s="626"/>
      <c r="H21" s="626"/>
      <c r="I21" s="626"/>
      <c r="J21" s="626"/>
      <c r="K21" s="626"/>
      <c r="L21" s="626"/>
      <c r="M21" s="626"/>
      <c r="N21" s="626"/>
      <c r="O21" s="626"/>
      <c r="P21" s="626"/>
      <c r="Q21" s="627"/>
      <c r="R21" s="628">
        <v>716</v>
      </c>
      <c r="S21" s="629"/>
      <c r="T21" s="629"/>
      <c r="U21" s="629"/>
      <c r="V21" s="629"/>
      <c r="W21" s="629"/>
      <c r="X21" s="629"/>
      <c r="Y21" s="630"/>
      <c r="Z21" s="655">
        <v>0</v>
      </c>
      <c r="AA21" s="655"/>
      <c r="AB21" s="655"/>
      <c r="AC21" s="655"/>
      <c r="AD21" s="656">
        <v>716</v>
      </c>
      <c r="AE21" s="656"/>
      <c r="AF21" s="656"/>
      <c r="AG21" s="656"/>
      <c r="AH21" s="656"/>
      <c r="AI21" s="656"/>
      <c r="AJ21" s="656"/>
      <c r="AK21" s="656"/>
      <c r="AL21" s="631">
        <v>0</v>
      </c>
      <c r="AM21" s="632"/>
      <c r="AN21" s="632"/>
      <c r="AO21" s="657"/>
      <c r="AP21" s="720" t="s">
        <v>276</v>
      </c>
      <c r="AQ21" s="728"/>
      <c r="AR21" s="728"/>
      <c r="AS21" s="728"/>
      <c r="AT21" s="728"/>
      <c r="AU21" s="728"/>
      <c r="AV21" s="728"/>
      <c r="AW21" s="728"/>
      <c r="AX21" s="728"/>
      <c r="AY21" s="728"/>
      <c r="AZ21" s="728"/>
      <c r="BA21" s="728"/>
      <c r="BB21" s="728"/>
      <c r="BC21" s="728"/>
      <c r="BD21" s="728"/>
      <c r="BE21" s="728"/>
      <c r="BF21" s="722"/>
      <c r="BG21" s="628">
        <v>5467</v>
      </c>
      <c r="BH21" s="629"/>
      <c r="BI21" s="629"/>
      <c r="BJ21" s="629"/>
      <c r="BK21" s="629"/>
      <c r="BL21" s="629"/>
      <c r="BM21" s="629"/>
      <c r="BN21" s="630"/>
      <c r="BO21" s="655">
        <v>0.4</v>
      </c>
      <c r="BP21" s="655"/>
      <c r="BQ21" s="655"/>
      <c r="BR21" s="655"/>
      <c r="BS21" s="656" t="s">
        <v>127</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277</v>
      </c>
      <c r="C22" s="692"/>
      <c r="D22" s="692"/>
      <c r="E22" s="692"/>
      <c r="F22" s="692"/>
      <c r="G22" s="692"/>
      <c r="H22" s="692"/>
      <c r="I22" s="692"/>
      <c r="J22" s="692"/>
      <c r="K22" s="692"/>
      <c r="L22" s="692"/>
      <c r="M22" s="692"/>
      <c r="N22" s="692"/>
      <c r="O22" s="692"/>
      <c r="P22" s="692"/>
      <c r="Q22" s="693"/>
      <c r="R22" s="628">
        <v>7665</v>
      </c>
      <c r="S22" s="629"/>
      <c r="T22" s="629"/>
      <c r="U22" s="629"/>
      <c r="V22" s="629"/>
      <c r="W22" s="629"/>
      <c r="X22" s="629"/>
      <c r="Y22" s="630"/>
      <c r="Z22" s="655">
        <v>0.1</v>
      </c>
      <c r="AA22" s="655"/>
      <c r="AB22" s="655"/>
      <c r="AC22" s="655"/>
      <c r="AD22" s="656">
        <v>7665</v>
      </c>
      <c r="AE22" s="656"/>
      <c r="AF22" s="656"/>
      <c r="AG22" s="656"/>
      <c r="AH22" s="656"/>
      <c r="AI22" s="656"/>
      <c r="AJ22" s="656"/>
      <c r="AK22" s="656"/>
      <c r="AL22" s="631">
        <v>0.20000000298023224</v>
      </c>
      <c r="AM22" s="632"/>
      <c r="AN22" s="632"/>
      <c r="AO22" s="657"/>
      <c r="AP22" s="720" t="s">
        <v>278</v>
      </c>
      <c r="AQ22" s="728"/>
      <c r="AR22" s="728"/>
      <c r="AS22" s="728"/>
      <c r="AT22" s="728"/>
      <c r="AU22" s="728"/>
      <c r="AV22" s="728"/>
      <c r="AW22" s="728"/>
      <c r="AX22" s="728"/>
      <c r="AY22" s="728"/>
      <c r="AZ22" s="728"/>
      <c r="BA22" s="728"/>
      <c r="BB22" s="728"/>
      <c r="BC22" s="728"/>
      <c r="BD22" s="728"/>
      <c r="BE22" s="728"/>
      <c r="BF22" s="722"/>
      <c r="BG22" s="628" t="s">
        <v>127</v>
      </c>
      <c r="BH22" s="629"/>
      <c r="BI22" s="629"/>
      <c r="BJ22" s="629"/>
      <c r="BK22" s="629"/>
      <c r="BL22" s="629"/>
      <c r="BM22" s="629"/>
      <c r="BN22" s="630"/>
      <c r="BO22" s="655" t="s">
        <v>127</v>
      </c>
      <c r="BP22" s="655"/>
      <c r="BQ22" s="655"/>
      <c r="BR22" s="655"/>
      <c r="BS22" s="656" t="s">
        <v>127</v>
      </c>
      <c r="BT22" s="656"/>
      <c r="BU22" s="656"/>
      <c r="BV22" s="656"/>
      <c r="BW22" s="656"/>
      <c r="BX22" s="656"/>
      <c r="BY22" s="656"/>
      <c r="BZ22" s="656"/>
      <c r="CA22" s="656"/>
      <c r="CB22" s="723"/>
      <c r="CD22" s="730" t="s">
        <v>279</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280</v>
      </c>
      <c r="C23" s="626"/>
      <c r="D23" s="626"/>
      <c r="E23" s="626"/>
      <c r="F23" s="626"/>
      <c r="G23" s="626"/>
      <c r="H23" s="626"/>
      <c r="I23" s="626"/>
      <c r="J23" s="626"/>
      <c r="K23" s="626"/>
      <c r="L23" s="626"/>
      <c r="M23" s="626"/>
      <c r="N23" s="626"/>
      <c r="O23" s="626"/>
      <c r="P23" s="626"/>
      <c r="Q23" s="627"/>
      <c r="R23" s="628">
        <v>2377495</v>
      </c>
      <c r="S23" s="629"/>
      <c r="T23" s="629"/>
      <c r="U23" s="629"/>
      <c r="V23" s="629"/>
      <c r="W23" s="629"/>
      <c r="X23" s="629"/>
      <c r="Y23" s="630"/>
      <c r="Z23" s="655">
        <v>28.7</v>
      </c>
      <c r="AA23" s="655"/>
      <c r="AB23" s="655"/>
      <c r="AC23" s="655"/>
      <c r="AD23" s="656">
        <v>2296387</v>
      </c>
      <c r="AE23" s="656"/>
      <c r="AF23" s="656"/>
      <c r="AG23" s="656"/>
      <c r="AH23" s="656"/>
      <c r="AI23" s="656"/>
      <c r="AJ23" s="656"/>
      <c r="AK23" s="656"/>
      <c r="AL23" s="631">
        <v>57.6</v>
      </c>
      <c r="AM23" s="632"/>
      <c r="AN23" s="632"/>
      <c r="AO23" s="657"/>
      <c r="AP23" s="720" t="s">
        <v>281</v>
      </c>
      <c r="AQ23" s="728"/>
      <c r="AR23" s="728"/>
      <c r="AS23" s="728"/>
      <c r="AT23" s="728"/>
      <c r="AU23" s="728"/>
      <c r="AV23" s="728"/>
      <c r="AW23" s="728"/>
      <c r="AX23" s="728"/>
      <c r="AY23" s="728"/>
      <c r="AZ23" s="728"/>
      <c r="BA23" s="728"/>
      <c r="BB23" s="728"/>
      <c r="BC23" s="728"/>
      <c r="BD23" s="728"/>
      <c r="BE23" s="728"/>
      <c r="BF23" s="722"/>
      <c r="BG23" s="628" t="s">
        <v>127</v>
      </c>
      <c r="BH23" s="629"/>
      <c r="BI23" s="629"/>
      <c r="BJ23" s="629"/>
      <c r="BK23" s="629"/>
      <c r="BL23" s="629"/>
      <c r="BM23" s="629"/>
      <c r="BN23" s="630"/>
      <c r="BO23" s="655" t="s">
        <v>127</v>
      </c>
      <c r="BP23" s="655"/>
      <c r="BQ23" s="655"/>
      <c r="BR23" s="655"/>
      <c r="BS23" s="656" t="s">
        <v>127</v>
      </c>
      <c r="BT23" s="656"/>
      <c r="BU23" s="656"/>
      <c r="BV23" s="656"/>
      <c r="BW23" s="656"/>
      <c r="BX23" s="656"/>
      <c r="BY23" s="656"/>
      <c r="BZ23" s="656"/>
      <c r="CA23" s="656"/>
      <c r="CB23" s="723"/>
      <c r="CD23" s="730" t="s">
        <v>221</v>
      </c>
      <c r="CE23" s="731"/>
      <c r="CF23" s="731"/>
      <c r="CG23" s="731"/>
      <c r="CH23" s="731"/>
      <c r="CI23" s="731"/>
      <c r="CJ23" s="731"/>
      <c r="CK23" s="731"/>
      <c r="CL23" s="731"/>
      <c r="CM23" s="731"/>
      <c r="CN23" s="731"/>
      <c r="CO23" s="731"/>
      <c r="CP23" s="731"/>
      <c r="CQ23" s="732"/>
      <c r="CR23" s="730" t="s">
        <v>282</v>
      </c>
      <c r="CS23" s="731"/>
      <c r="CT23" s="731"/>
      <c r="CU23" s="731"/>
      <c r="CV23" s="731"/>
      <c r="CW23" s="731"/>
      <c r="CX23" s="731"/>
      <c r="CY23" s="732"/>
      <c r="CZ23" s="730" t="s">
        <v>283</v>
      </c>
      <c r="DA23" s="731"/>
      <c r="DB23" s="731"/>
      <c r="DC23" s="732"/>
      <c r="DD23" s="730" t="s">
        <v>284</v>
      </c>
      <c r="DE23" s="731"/>
      <c r="DF23" s="731"/>
      <c r="DG23" s="731"/>
      <c r="DH23" s="731"/>
      <c r="DI23" s="731"/>
      <c r="DJ23" s="731"/>
      <c r="DK23" s="732"/>
      <c r="DL23" s="739" t="s">
        <v>285</v>
      </c>
      <c r="DM23" s="740"/>
      <c r="DN23" s="740"/>
      <c r="DO23" s="740"/>
      <c r="DP23" s="740"/>
      <c r="DQ23" s="740"/>
      <c r="DR23" s="740"/>
      <c r="DS23" s="740"/>
      <c r="DT23" s="740"/>
      <c r="DU23" s="740"/>
      <c r="DV23" s="741"/>
      <c r="DW23" s="730" t="s">
        <v>286</v>
      </c>
      <c r="DX23" s="731"/>
      <c r="DY23" s="731"/>
      <c r="DZ23" s="731"/>
      <c r="EA23" s="731"/>
      <c r="EB23" s="731"/>
      <c r="EC23" s="732"/>
    </row>
    <row r="24" spans="2:133" ht="11.25" customHeight="1" x14ac:dyDescent="0.15">
      <c r="B24" s="625" t="s">
        <v>287</v>
      </c>
      <c r="C24" s="626"/>
      <c r="D24" s="626"/>
      <c r="E24" s="626"/>
      <c r="F24" s="626"/>
      <c r="G24" s="626"/>
      <c r="H24" s="626"/>
      <c r="I24" s="626"/>
      <c r="J24" s="626"/>
      <c r="K24" s="626"/>
      <c r="L24" s="626"/>
      <c r="M24" s="626"/>
      <c r="N24" s="626"/>
      <c r="O24" s="626"/>
      <c r="P24" s="626"/>
      <c r="Q24" s="627"/>
      <c r="R24" s="628">
        <v>2296387</v>
      </c>
      <c r="S24" s="629"/>
      <c r="T24" s="629"/>
      <c r="U24" s="629"/>
      <c r="V24" s="629"/>
      <c r="W24" s="629"/>
      <c r="X24" s="629"/>
      <c r="Y24" s="630"/>
      <c r="Z24" s="655">
        <v>27.8</v>
      </c>
      <c r="AA24" s="655"/>
      <c r="AB24" s="655"/>
      <c r="AC24" s="655"/>
      <c r="AD24" s="656">
        <v>2296387</v>
      </c>
      <c r="AE24" s="656"/>
      <c r="AF24" s="656"/>
      <c r="AG24" s="656"/>
      <c r="AH24" s="656"/>
      <c r="AI24" s="656"/>
      <c r="AJ24" s="656"/>
      <c r="AK24" s="656"/>
      <c r="AL24" s="631">
        <v>57.6</v>
      </c>
      <c r="AM24" s="632"/>
      <c r="AN24" s="632"/>
      <c r="AO24" s="657"/>
      <c r="AP24" s="720" t="s">
        <v>288</v>
      </c>
      <c r="AQ24" s="728"/>
      <c r="AR24" s="728"/>
      <c r="AS24" s="728"/>
      <c r="AT24" s="728"/>
      <c r="AU24" s="728"/>
      <c r="AV24" s="728"/>
      <c r="AW24" s="728"/>
      <c r="AX24" s="728"/>
      <c r="AY24" s="728"/>
      <c r="AZ24" s="728"/>
      <c r="BA24" s="728"/>
      <c r="BB24" s="728"/>
      <c r="BC24" s="728"/>
      <c r="BD24" s="728"/>
      <c r="BE24" s="728"/>
      <c r="BF24" s="722"/>
      <c r="BG24" s="628" t="s">
        <v>127</v>
      </c>
      <c r="BH24" s="629"/>
      <c r="BI24" s="629"/>
      <c r="BJ24" s="629"/>
      <c r="BK24" s="629"/>
      <c r="BL24" s="629"/>
      <c r="BM24" s="629"/>
      <c r="BN24" s="630"/>
      <c r="BO24" s="655" t="s">
        <v>127</v>
      </c>
      <c r="BP24" s="655"/>
      <c r="BQ24" s="655"/>
      <c r="BR24" s="655"/>
      <c r="BS24" s="656" t="s">
        <v>127</v>
      </c>
      <c r="BT24" s="656"/>
      <c r="BU24" s="656"/>
      <c r="BV24" s="656"/>
      <c r="BW24" s="656"/>
      <c r="BX24" s="656"/>
      <c r="BY24" s="656"/>
      <c r="BZ24" s="656"/>
      <c r="CA24" s="656"/>
      <c r="CB24" s="723"/>
      <c r="CD24" s="684" t="s">
        <v>289</v>
      </c>
      <c r="CE24" s="685"/>
      <c r="CF24" s="685"/>
      <c r="CG24" s="685"/>
      <c r="CH24" s="685"/>
      <c r="CI24" s="685"/>
      <c r="CJ24" s="685"/>
      <c r="CK24" s="685"/>
      <c r="CL24" s="685"/>
      <c r="CM24" s="685"/>
      <c r="CN24" s="685"/>
      <c r="CO24" s="685"/>
      <c r="CP24" s="685"/>
      <c r="CQ24" s="686"/>
      <c r="CR24" s="681">
        <v>3285751</v>
      </c>
      <c r="CS24" s="682"/>
      <c r="CT24" s="682"/>
      <c r="CU24" s="682"/>
      <c r="CV24" s="682"/>
      <c r="CW24" s="682"/>
      <c r="CX24" s="682"/>
      <c r="CY24" s="725"/>
      <c r="CZ24" s="726">
        <v>41.3</v>
      </c>
      <c r="DA24" s="700"/>
      <c r="DB24" s="700"/>
      <c r="DC24" s="729"/>
      <c r="DD24" s="724">
        <v>1705602</v>
      </c>
      <c r="DE24" s="682"/>
      <c r="DF24" s="682"/>
      <c r="DG24" s="682"/>
      <c r="DH24" s="682"/>
      <c r="DI24" s="682"/>
      <c r="DJ24" s="682"/>
      <c r="DK24" s="725"/>
      <c r="DL24" s="724">
        <v>1680366</v>
      </c>
      <c r="DM24" s="682"/>
      <c r="DN24" s="682"/>
      <c r="DO24" s="682"/>
      <c r="DP24" s="682"/>
      <c r="DQ24" s="682"/>
      <c r="DR24" s="682"/>
      <c r="DS24" s="682"/>
      <c r="DT24" s="682"/>
      <c r="DU24" s="682"/>
      <c r="DV24" s="725"/>
      <c r="DW24" s="726">
        <v>40.299999999999997</v>
      </c>
      <c r="DX24" s="700"/>
      <c r="DY24" s="700"/>
      <c r="DZ24" s="700"/>
      <c r="EA24" s="700"/>
      <c r="EB24" s="700"/>
      <c r="EC24" s="727"/>
    </row>
    <row r="25" spans="2:133" ht="11.25" customHeight="1" x14ac:dyDescent="0.15">
      <c r="B25" s="625" t="s">
        <v>290</v>
      </c>
      <c r="C25" s="626"/>
      <c r="D25" s="626"/>
      <c r="E25" s="626"/>
      <c r="F25" s="626"/>
      <c r="G25" s="626"/>
      <c r="H25" s="626"/>
      <c r="I25" s="626"/>
      <c r="J25" s="626"/>
      <c r="K25" s="626"/>
      <c r="L25" s="626"/>
      <c r="M25" s="626"/>
      <c r="N25" s="626"/>
      <c r="O25" s="626"/>
      <c r="P25" s="626"/>
      <c r="Q25" s="627"/>
      <c r="R25" s="628">
        <v>81108</v>
      </c>
      <c r="S25" s="629"/>
      <c r="T25" s="629"/>
      <c r="U25" s="629"/>
      <c r="V25" s="629"/>
      <c r="W25" s="629"/>
      <c r="X25" s="629"/>
      <c r="Y25" s="630"/>
      <c r="Z25" s="655">
        <v>1</v>
      </c>
      <c r="AA25" s="655"/>
      <c r="AB25" s="655"/>
      <c r="AC25" s="655"/>
      <c r="AD25" s="656" t="s">
        <v>127</v>
      </c>
      <c r="AE25" s="656"/>
      <c r="AF25" s="656"/>
      <c r="AG25" s="656"/>
      <c r="AH25" s="656"/>
      <c r="AI25" s="656"/>
      <c r="AJ25" s="656"/>
      <c r="AK25" s="656"/>
      <c r="AL25" s="631" t="s">
        <v>127</v>
      </c>
      <c r="AM25" s="632"/>
      <c r="AN25" s="632"/>
      <c r="AO25" s="657"/>
      <c r="AP25" s="720" t="s">
        <v>291</v>
      </c>
      <c r="AQ25" s="728"/>
      <c r="AR25" s="728"/>
      <c r="AS25" s="728"/>
      <c r="AT25" s="728"/>
      <c r="AU25" s="728"/>
      <c r="AV25" s="728"/>
      <c r="AW25" s="728"/>
      <c r="AX25" s="728"/>
      <c r="AY25" s="728"/>
      <c r="AZ25" s="728"/>
      <c r="BA25" s="728"/>
      <c r="BB25" s="728"/>
      <c r="BC25" s="728"/>
      <c r="BD25" s="728"/>
      <c r="BE25" s="728"/>
      <c r="BF25" s="722"/>
      <c r="BG25" s="628" t="s">
        <v>127</v>
      </c>
      <c r="BH25" s="629"/>
      <c r="BI25" s="629"/>
      <c r="BJ25" s="629"/>
      <c r="BK25" s="629"/>
      <c r="BL25" s="629"/>
      <c r="BM25" s="629"/>
      <c r="BN25" s="630"/>
      <c r="BO25" s="655" t="s">
        <v>127</v>
      </c>
      <c r="BP25" s="655"/>
      <c r="BQ25" s="655"/>
      <c r="BR25" s="655"/>
      <c r="BS25" s="656" t="s">
        <v>127</v>
      </c>
      <c r="BT25" s="656"/>
      <c r="BU25" s="656"/>
      <c r="BV25" s="656"/>
      <c r="BW25" s="656"/>
      <c r="BX25" s="656"/>
      <c r="BY25" s="656"/>
      <c r="BZ25" s="656"/>
      <c r="CA25" s="656"/>
      <c r="CB25" s="723"/>
      <c r="CD25" s="670" t="s">
        <v>292</v>
      </c>
      <c r="CE25" s="667"/>
      <c r="CF25" s="667"/>
      <c r="CG25" s="667"/>
      <c r="CH25" s="667"/>
      <c r="CI25" s="667"/>
      <c r="CJ25" s="667"/>
      <c r="CK25" s="667"/>
      <c r="CL25" s="667"/>
      <c r="CM25" s="667"/>
      <c r="CN25" s="667"/>
      <c r="CO25" s="667"/>
      <c r="CP25" s="667"/>
      <c r="CQ25" s="668"/>
      <c r="CR25" s="628">
        <v>850927</v>
      </c>
      <c r="CS25" s="639"/>
      <c r="CT25" s="639"/>
      <c r="CU25" s="639"/>
      <c r="CV25" s="639"/>
      <c r="CW25" s="639"/>
      <c r="CX25" s="639"/>
      <c r="CY25" s="640"/>
      <c r="CZ25" s="631">
        <v>10.7</v>
      </c>
      <c r="DA25" s="641"/>
      <c r="DB25" s="641"/>
      <c r="DC25" s="642"/>
      <c r="DD25" s="634">
        <v>775858</v>
      </c>
      <c r="DE25" s="639"/>
      <c r="DF25" s="639"/>
      <c r="DG25" s="639"/>
      <c r="DH25" s="639"/>
      <c r="DI25" s="639"/>
      <c r="DJ25" s="639"/>
      <c r="DK25" s="640"/>
      <c r="DL25" s="634">
        <v>774313</v>
      </c>
      <c r="DM25" s="639"/>
      <c r="DN25" s="639"/>
      <c r="DO25" s="639"/>
      <c r="DP25" s="639"/>
      <c r="DQ25" s="639"/>
      <c r="DR25" s="639"/>
      <c r="DS25" s="639"/>
      <c r="DT25" s="639"/>
      <c r="DU25" s="639"/>
      <c r="DV25" s="640"/>
      <c r="DW25" s="631">
        <v>18.600000000000001</v>
      </c>
      <c r="DX25" s="641"/>
      <c r="DY25" s="641"/>
      <c r="DZ25" s="641"/>
      <c r="EA25" s="641"/>
      <c r="EB25" s="641"/>
      <c r="EC25" s="662"/>
    </row>
    <row r="26" spans="2:133" ht="11.25" customHeight="1" x14ac:dyDescent="0.15">
      <c r="B26" s="625" t="s">
        <v>293</v>
      </c>
      <c r="C26" s="626"/>
      <c r="D26" s="626"/>
      <c r="E26" s="626"/>
      <c r="F26" s="626"/>
      <c r="G26" s="626"/>
      <c r="H26" s="626"/>
      <c r="I26" s="626"/>
      <c r="J26" s="626"/>
      <c r="K26" s="626"/>
      <c r="L26" s="626"/>
      <c r="M26" s="626"/>
      <c r="N26" s="626"/>
      <c r="O26" s="626"/>
      <c r="P26" s="626"/>
      <c r="Q26" s="627"/>
      <c r="R26" s="628" t="s">
        <v>127</v>
      </c>
      <c r="S26" s="629"/>
      <c r="T26" s="629"/>
      <c r="U26" s="629"/>
      <c r="V26" s="629"/>
      <c r="W26" s="629"/>
      <c r="X26" s="629"/>
      <c r="Y26" s="630"/>
      <c r="Z26" s="655" t="s">
        <v>127</v>
      </c>
      <c r="AA26" s="655"/>
      <c r="AB26" s="655"/>
      <c r="AC26" s="655"/>
      <c r="AD26" s="656" t="s">
        <v>127</v>
      </c>
      <c r="AE26" s="656"/>
      <c r="AF26" s="656"/>
      <c r="AG26" s="656"/>
      <c r="AH26" s="656"/>
      <c r="AI26" s="656"/>
      <c r="AJ26" s="656"/>
      <c r="AK26" s="656"/>
      <c r="AL26" s="631" t="s">
        <v>127</v>
      </c>
      <c r="AM26" s="632"/>
      <c r="AN26" s="632"/>
      <c r="AO26" s="657"/>
      <c r="AP26" s="720" t="s">
        <v>294</v>
      </c>
      <c r="AQ26" s="721"/>
      <c r="AR26" s="721"/>
      <c r="AS26" s="721"/>
      <c r="AT26" s="721"/>
      <c r="AU26" s="721"/>
      <c r="AV26" s="721"/>
      <c r="AW26" s="721"/>
      <c r="AX26" s="721"/>
      <c r="AY26" s="721"/>
      <c r="AZ26" s="721"/>
      <c r="BA26" s="721"/>
      <c r="BB26" s="721"/>
      <c r="BC26" s="721"/>
      <c r="BD26" s="721"/>
      <c r="BE26" s="721"/>
      <c r="BF26" s="722"/>
      <c r="BG26" s="628" t="s">
        <v>127</v>
      </c>
      <c r="BH26" s="629"/>
      <c r="BI26" s="629"/>
      <c r="BJ26" s="629"/>
      <c r="BK26" s="629"/>
      <c r="BL26" s="629"/>
      <c r="BM26" s="629"/>
      <c r="BN26" s="630"/>
      <c r="BO26" s="655" t="s">
        <v>127</v>
      </c>
      <c r="BP26" s="655"/>
      <c r="BQ26" s="655"/>
      <c r="BR26" s="655"/>
      <c r="BS26" s="656" t="s">
        <v>127</v>
      </c>
      <c r="BT26" s="656"/>
      <c r="BU26" s="656"/>
      <c r="BV26" s="656"/>
      <c r="BW26" s="656"/>
      <c r="BX26" s="656"/>
      <c r="BY26" s="656"/>
      <c r="BZ26" s="656"/>
      <c r="CA26" s="656"/>
      <c r="CB26" s="723"/>
      <c r="CD26" s="670" t="s">
        <v>295</v>
      </c>
      <c r="CE26" s="667"/>
      <c r="CF26" s="667"/>
      <c r="CG26" s="667"/>
      <c r="CH26" s="667"/>
      <c r="CI26" s="667"/>
      <c r="CJ26" s="667"/>
      <c r="CK26" s="667"/>
      <c r="CL26" s="667"/>
      <c r="CM26" s="667"/>
      <c r="CN26" s="667"/>
      <c r="CO26" s="667"/>
      <c r="CP26" s="667"/>
      <c r="CQ26" s="668"/>
      <c r="CR26" s="628">
        <v>474334</v>
      </c>
      <c r="CS26" s="629"/>
      <c r="CT26" s="629"/>
      <c r="CU26" s="629"/>
      <c r="CV26" s="629"/>
      <c r="CW26" s="629"/>
      <c r="CX26" s="629"/>
      <c r="CY26" s="630"/>
      <c r="CZ26" s="631">
        <v>6</v>
      </c>
      <c r="DA26" s="641"/>
      <c r="DB26" s="641"/>
      <c r="DC26" s="642"/>
      <c r="DD26" s="634">
        <v>412609</v>
      </c>
      <c r="DE26" s="629"/>
      <c r="DF26" s="629"/>
      <c r="DG26" s="629"/>
      <c r="DH26" s="629"/>
      <c r="DI26" s="629"/>
      <c r="DJ26" s="629"/>
      <c r="DK26" s="630"/>
      <c r="DL26" s="634" t="s">
        <v>127</v>
      </c>
      <c r="DM26" s="629"/>
      <c r="DN26" s="629"/>
      <c r="DO26" s="629"/>
      <c r="DP26" s="629"/>
      <c r="DQ26" s="629"/>
      <c r="DR26" s="629"/>
      <c r="DS26" s="629"/>
      <c r="DT26" s="629"/>
      <c r="DU26" s="629"/>
      <c r="DV26" s="630"/>
      <c r="DW26" s="631" t="s">
        <v>127</v>
      </c>
      <c r="DX26" s="641"/>
      <c r="DY26" s="641"/>
      <c r="DZ26" s="641"/>
      <c r="EA26" s="641"/>
      <c r="EB26" s="641"/>
      <c r="EC26" s="662"/>
    </row>
    <row r="27" spans="2:133" ht="11.25" customHeight="1" x14ac:dyDescent="0.15">
      <c r="B27" s="625" t="s">
        <v>296</v>
      </c>
      <c r="C27" s="626"/>
      <c r="D27" s="626"/>
      <c r="E27" s="626"/>
      <c r="F27" s="626"/>
      <c r="G27" s="626"/>
      <c r="H27" s="626"/>
      <c r="I27" s="626"/>
      <c r="J27" s="626"/>
      <c r="K27" s="626"/>
      <c r="L27" s="626"/>
      <c r="M27" s="626"/>
      <c r="N27" s="626"/>
      <c r="O27" s="626"/>
      <c r="P27" s="626"/>
      <c r="Q27" s="627"/>
      <c r="R27" s="628">
        <v>4052572</v>
      </c>
      <c r="S27" s="629"/>
      <c r="T27" s="629"/>
      <c r="U27" s="629"/>
      <c r="V27" s="629"/>
      <c r="W27" s="629"/>
      <c r="X27" s="629"/>
      <c r="Y27" s="630"/>
      <c r="Z27" s="655">
        <v>49</v>
      </c>
      <c r="AA27" s="655"/>
      <c r="AB27" s="655"/>
      <c r="AC27" s="655"/>
      <c r="AD27" s="656">
        <v>3971464</v>
      </c>
      <c r="AE27" s="656"/>
      <c r="AF27" s="656"/>
      <c r="AG27" s="656"/>
      <c r="AH27" s="656"/>
      <c r="AI27" s="656"/>
      <c r="AJ27" s="656"/>
      <c r="AK27" s="656"/>
      <c r="AL27" s="631">
        <v>99.599998474121094</v>
      </c>
      <c r="AM27" s="632"/>
      <c r="AN27" s="632"/>
      <c r="AO27" s="657"/>
      <c r="AP27" s="625" t="s">
        <v>297</v>
      </c>
      <c r="AQ27" s="626"/>
      <c r="AR27" s="626"/>
      <c r="AS27" s="626"/>
      <c r="AT27" s="626"/>
      <c r="AU27" s="626"/>
      <c r="AV27" s="626"/>
      <c r="AW27" s="626"/>
      <c r="AX27" s="626"/>
      <c r="AY27" s="626"/>
      <c r="AZ27" s="626"/>
      <c r="BA27" s="626"/>
      <c r="BB27" s="626"/>
      <c r="BC27" s="626"/>
      <c r="BD27" s="626"/>
      <c r="BE27" s="626"/>
      <c r="BF27" s="627"/>
      <c r="BG27" s="628">
        <v>1262455</v>
      </c>
      <c r="BH27" s="629"/>
      <c r="BI27" s="629"/>
      <c r="BJ27" s="629"/>
      <c r="BK27" s="629"/>
      <c r="BL27" s="629"/>
      <c r="BM27" s="629"/>
      <c r="BN27" s="630"/>
      <c r="BO27" s="655">
        <v>100</v>
      </c>
      <c r="BP27" s="655"/>
      <c r="BQ27" s="655"/>
      <c r="BR27" s="655"/>
      <c r="BS27" s="656">
        <v>7600</v>
      </c>
      <c r="BT27" s="656"/>
      <c r="BU27" s="656"/>
      <c r="BV27" s="656"/>
      <c r="BW27" s="656"/>
      <c r="BX27" s="656"/>
      <c r="BY27" s="656"/>
      <c r="BZ27" s="656"/>
      <c r="CA27" s="656"/>
      <c r="CB27" s="723"/>
      <c r="CD27" s="670" t="s">
        <v>298</v>
      </c>
      <c r="CE27" s="667"/>
      <c r="CF27" s="667"/>
      <c r="CG27" s="667"/>
      <c r="CH27" s="667"/>
      <c r="CI27" s="667"/>
      <c r="CJ27" s="667"/>
      <c r="CK27" s="667"/>
      <c r="CL27" s="667"/>
      <c r="CM27" s="667"/>
      <c r="CN27" s="667"/>
      <c r="CO27" s="667"/>
      <c r="CP27" s="667"/>
      <c r="CQ27" s="668"/>
      <c r="CR27" s="628">
        <v>1884497</v>
      </c>
      <c r="CS27" s="639"/>
      <c r="CT27" s="639"/>
      <c r="CU27" s="639"/>
      <c r="CV27" s="639"/>
      <c r="CW27" s="639"/>
      <c r="CX27" s="639"/>
      <c r="CY27" s="640"/>
      <c r="CZ27" s="631">
        <v>23.7</v>
      </c>
      <c r="DA27" s="641"/>
      <c r="DB27" s="641"/>
      <c r="DC27" s="642"/>
      <c r="DD27" s="634">
        <v>456200</v>
      </c>
      <c r="DE27" s="639"/>
      <c r="DF27" s="639"/>
      <c r="DG27" s="639"/>
      <c r="DH27" s="639"/>
      <c r="DI27" s="639"/>
      <c r="DJ27" s="639"/>
      <c r="DK27" s="640"/>
      <c r="DL27" s="634">
        <v>432509</v>
      </c>
      <c r="DM27" s="639"/>
      <c r="DN27" s="639"/>
      <c r="DO27" s="639"/>
      <c r="DP27" s="639"/>
      <c r="DQ27" s="639"/>
      <c r="DR27" s="639"/>
      <c r="DS27" s="639"/>
      <c r="DT27" s="639"/>
      <c r="DU27" s="639"/>
      <c r="DV27" s="640"/>
      <c r="DW27" s="631">
        <v>10.4</v>
      </c>
      <c r="DX27" s="641"/>
      <c r="DY27" s="641"/>
      <c r="DZ27" s="641"/>
      <c r="EA27" s="641"/>
      <c r="EB27" s="641"/>
      <c r="EC27" s="662"/>
    </row>
    <row r="28" spans="2:133" ht="11.25" customHeight="1" x14ac:dyDescent="0.15">
      <c r="B28" s="625" t="s">
        <v>299</v>
      </c>
      <c r="C28" s="626"/>
      <c r="D28" s="626"/>
      <c r="E28" s="626"/>
      <c r="F28" s="626"/>
      <c r="G28" s="626"/>
      <c r="H28" s="626"/>
      <c r="I28" s="626"/>
      <c r="J28" s="626"/>
      <c r="K28" s="626"/>
      <c r="L28" s="626"/>
      <c r="M28" s="626"/>
      <c r="N28" s="626"/>
      <c r="O28" s="626"/>
      <c r="P28" s="626"/>
      <c r="Q28" s="627"/>
      <c r="R28" s="628">
        <v>1517</v>
      </c>
      <c r="S28" s="629"/>
      <c r="T28" s="629"/>
      <c r="U28" s="629"/>
      <c r="V28" s="629"/>
      <c r="W28" s="629"/>
      <c r="X28" s="629"/>
      <c r="Y28" s="630"/>
      <c r="Z28" s="655">
        <v>0</v>
      </c>
      <c r="AA28" s="655"/>
      <c r="AB28" s="655"/>
      <c r="AC28" s="655"/>
      <c r="AD28" s="656">
        <v>1517</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300</v>
      </c>
      <c r="CE28" s="667"/>
      <c r="CF28" s="667"/>
      <c r="CG28" s="667"/>
      <c r="CH28" s="667"/>
      <c r="CI28" s="667"/>
      <c r="CJ28" s="667"/>
      <c r="CK28" s="667"/>
      <c r="CL28" s="667"/>
      <c r="CM28" s="667"/>
      <c r="CN28" s="667"/>
      <c r="CO28" s="667"/>
      <c r="CP28" s="667"/>
      <c r="CQ28" s="668"/>
      <c r="CR28" s="628">
        <v>550327</v>
      </c>
      <c r="CS28" s="629"/>
      <c r="CT28" s="629"/>
      <c r="CU28" s="629"/>
      <c r="CV28" s="629"/>
      <c r="CW28" s="629"/>
      <c r="CX28" s="629"/>
      <c r="CY28" s="630"/>
      <c r="CZ28" s="631">
        <v>6.9</v>
      </c>
      <c r="DA28" s="641"/>
      <c r="DB28" s="641"/>
      <c r="DC28" s="642"/>
      <c r="DD28" s="634">
        <v>473544</v>
      </c>
      <c r="DE28" s="629"/>
      <c r="DF28" s="629"/>
      <c r="DG28" s="629"/>
      <c r="DH28" s="629"/>
      <c r="DI28" s="629"/>
      <c r="DJ28" s="629"/>
      <c r="DK28" s="630"/>
      <c r="DL28" s="634">
        <v>473544</v>
      </c>
      <c r="DM28" s="629"/>
      <c r="DN28" s="629"/>
      <c r="DO28" s="629"/>
      <c r="DP28" s="629"/>
      <c r="DQ28" s="629"/>
      <c r="DR28" s="629"/>
      <c r="DS28" s="629"/>
      <c r="DT28" s="629"/>
      <c r="DU28" s="629"/>
      <c r="DV28" s="630"/>
      <c r="DW28" s="631">
        <v>11.4</v>
      </c>
      <c r="DX28" s="641"/>
      <c r="DY28" s="641"/>
      <c r="DZ28" s="641"/>
      <c r="EA28" s="641"/>
      <c r="EB28" s="641"/>
      <c r="EC28" s="662"/>
    </row>
    <row r="29" spans="2:133" ht="11.25" customHeight="1" x14ac:dyDescent="0.15">
      <c r="B29" s="625" t="s">
        <v>301</v>
      </c>
      <c r="C29" s="626"/>
      <c r="D29" s="626"/>
      <c r="E29" s="626"/>
      <c r="F29" s="626"/>
      <c r="G29" s="626"/>
      <c r="H29" s="626"/>
      <c r="I29" s="626"/>
      <c r="J29" s="626"/>
      <c r="K29" s="626"/>
      <c r="L29" s="626"/>
      <c r="M29" s="626"/>
      <c r="N29" s="626"/>
      <c r="O29" s="626"/>
      <c r="P29" s="626"/>
      <c r="Q29" s="627"/>
      <c r="R29" s="628">
        <v>28605</v>
      </c>
      <c r="S29" s="629"/>
      <c r="T29" s="629"/>
      <c r="U29" s="629"/>
      <c r="V29" s="629"/>
      <c r="W29" s="629"/>
      <c r="X29" s="629"/>
      <c r="Y29" s="630"/>
      <c r="Z29" s="655">
        <v>0.3</v>
      </c>
      <c r="AA29" s="655"/>
      <c r="AB29" s="655"/>
      <c r="AC29" s="655"/>
      <c r="AD29" s="656" t="s">
        <v>127</v>
      </c>
      <c r="AE29" s="656"/>
      <c r="AF29" s="656"/>
      <c r="AG29" s="656"/>
      <c r="AH29" s="656"/>
      <c r="AI29" s="656"/>
      <c r="AJ29" s="656"/>
      <c r="AK29" s="656"/>
      <c r="AL29" s="631" t="s">
        <v>127</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302</v>
      </c>
      <c r="CE29" s="715"/>
      <c r="CF29" s="670" t="s">
        <v>69</v>
      </c>
      <c r="CG29" s="667"/>
      <c r="CH29" s="667"/>
      <c r="CI29" s="667"/>
      <c r="CJ29" s="667"/>
      <c r="CK29" s="667"/>
      <c r="CL29" s="667"/>
      <c r="CM29" s="667"/>
      <c r="CN29" s="667"/>
      <c r="CO29" s="667"/>
      <c r="CP29" s="667"/>
      <c r="CQ29" s="668"/>
      <c r="CR29" s="628">
        <v>550327</v>
      </c>
      <c r="CS29" s="639"/>
      <c r="CT29" s="639"/>
      <c r="CU29" s="639"/>
      <c r="CV29" s="639"/>
      <c r="CW29" s="639"/>
      <c r="CX29" s="639"/>
      <c r="CY29" s="640"/>
      <c r="CZ29" s="631">
        <v>6.9</v>
      </c>
      <c r="DA29" s="641"/>
      <c r="DB29" s="641"/>
      <c r="DC29" s="642"/>
      <c r="DD29" s="634">
        <v>473544</v>
      </c>
      <c r="DE29" s="639"/>
      <c r="DF29" s="639"/>
      <c r="DG29" s="639"/>
      <c r="DH29" s="639"/>
      <c r="DI29" s="639"/>
      <c r="DJ29" s="639"/>
      <c r="DK29" s="640"/>
      <c r="DL29" s="634">
        <v>473544</v>
      </c>
      <c r="DM29" s="639"/>
      <c r="DN29" s="639"/>
      <c r="DO29" s="639"/>
      <c r="DP29" s="639"/>
      <c r="DQ29" s="639"/>
      <c r="DR29" s="639"/>
      <c r="DS29" s="639"/>
      <c r="DT29" s="639"/>
      <c r="DU29" s="639"/>
      <c r="DV29" s="640"/>
      <c r="DW29" s="631">
        <v>11.4</v>
      </c>
      <c r="DX29" s="641"/>
      <c r="DY29" s="641"/>
      <c r="DZ29" s="641"/>
      <c r="EA29" s="641"/>
      <c r="EB29" s="641"/>
      <c r="EC29" s="662"/>
    </row>
    <row r="30" spans="2:133" ht="11.25" customHeight="1" x14ac:dyDescent="0.15">
      <c r="B30" s="625" t="s">
        <v>303</v>
      </c>
      <c r="C30" s="626"/>
      <c r="D30" s="626"/>
      <c r="E30" s="626"/>
      <c r="F30" s="626"/>
      <c r="G30" s="626"/>
      <c r="H30" s="626"/>
      <c r="I30" s="626"/>
      <c r="J30" s="626"/>
      <c r="K30" s="626"/>
      <c r="L30" s="626"/>
      <c r="M30" s="626"/>
      <c r="N30" s="626"/>
      <c r="O30" s="626"/>
      <c r="P30" s="626"/>
      <c r="Q30" s="627"/>
      <c r="R30" s="628">
        <v>132473</v>
      </c>
      <c r="S30" s="629"/>
      <c r="T30" s="629"/>
      <c r="U30" s="629"/>
      <c r="V30" s="629"/>
      <c r="W30" s="629"/>
      <c r="X30" s="629"/>
      <c r="Y30" s="630"/>
      <c r="Z30" s="655">
        <v>1.6</v>
      </c>
      <c r="AA30" s="655"/>
      <c r="AB30" s="655"/>
      <c r="AC30" s="655"/>
      <c r="AD30" s="656" t="s">
        <v>127</v>
      </c>
      <c r="AE30" s="656"/>
      <c r="AF30" s="656"/>
      <c r="AG30" s="656"/>
      <c r="AH30" s="656"/>
      <c r="AI30" s="656"/>
      <c r="AJ30" s="656"/>
      <c r="AK30" s="656"/>
      <c r="AL30" s="631" t="s">
        <v>127</v>
      </c>
      <c r="AM30" s="632"/>
      <c r="AN30" s="632"/>
      <c r="AO30" s="657"/>
      <c r="AP30" s="687" t="s">
        <v>221</v>
      </c>
      <c r="AQ30" s="688"/>
      <c r="AR30" s="688"/>
      <c r="AS30" s="688"/>
      <c r="AT30" s="688"/>
      <c r="AU30" s="688"/>
      <c r="AV30" s="688"/>
      <c r="AW30" s="688"/>
      <c r="AX30" s="688"/>
      <c r="AY30" s="688"/>
      <c r="AZ30" s="688"/>
      <c r="BA30" s="688"/>
      <c r="BB30" s="688"/>
      <c r="BC30" s="688"/>
      <c r="BD30" s="688"/>
      <c r="BE30" s="688"/>
      <c r="BF30" s="689"/>
      <c r="BG30" s="687" t="s">
        <v>304</v>
      </c>
      <c r="BH30" s="712"/>
      <c r="BI30" s="712"/>
      <c r="BJ30" s="712"/>
      <c r="BK30" s="712"/>
      <c r="BL30" s="712"/>
      <c r="BM30" s="712"/>
      <c r="BN30" s="712"/>
      <c r="BO30" s="712"/>
      <c r="BP30" s="712"/>
      <c r="BQ30" s="713"/>
      <c r="BR30" s="687" t="s">
        <v>305</v>
      </c>
      <c r="BS30" s="712"/>
      <c r="BT30" s="712"/>
      <c r="BU30" s="712"/>
      <c r="BV30" s="712"/>
      <c r="BW30" s="712"/>
      <c r="BX30" s="712"/>
      <c r="BY30" s="712"/>
      <c r="BZ30" s="712"/>
      <c r="CA30" s="712"/>
      <c r="CB30" s="713"/>
      <c r="CD30" s="716"/>
      <c r="CE30" s="717"/>
      <c r="CF30" s="670" t="s">
        <v>306</v>
      </c>
      <c r="CG30" s="667"/>
      <c r="CH30" s="667"/>
      <c r="CI30" s="667"/>
      <c r="CJ30" s="667"/>
      <c r="CK30" s="667"/>
      <c r="CL30" s="667"/>
      <c r="CM30" s="667"/>
      <c r="CN30" s="667"/>
      <c r="CO30" s="667"/>
      <c r="CP30" s="667"/>
      <c r="CQ30" s="668"/>
      <c r="CR30" s="628">
        <v>524851</v>
      </c>
      <c r="CS30" s="629"/>
      <c r="CT30" s="629"/>
      <c r="CU30" s="629"/>
      <c r="CV30" s="629"/>
      <c r="CW30" s="629"/>
      <c r="CX30" s="629"/>
      <c r="CY30" s="630"/>
      <c r="CZ30" s="631">
        <v>6.6</v>
      </c>
      <c r="DA30" s="641"/>
      <c r="DB30" s="641"/>
      <c r="DC30" s="642"/>
      <c r="DD30" s="634">
        <v>448068</v>
      </c>
      <c r="DE30" s="629"/>
      <c r="DF30" s="629"/>
      <c r="DG30" s="629"/>
      <c r="DH30" s="629"/>
      <c r="DI30" s="629"/>
      <c r="DJ30" s="629"/>
      <c r="DK30" s="630"/>
      <c r="DL30" s="634">
        <v>448068</v>
      </c>
      <c r="DM30" s="629"/>
      <c r="DN30" s="629"/>
      <c r="DO30" s="629"/>
      <c r="DP30" s="629"/>
      <c r="DQ30" s="629"/>
      <c r="DR30" s="629"/>
      <c r="DS30" s="629"/>
      <c r="DT30" s="629"/>
      <c r="DU30" s="629"/>
      <c r="DV30" s="630"/>
      <c r="DW30" s="631">
        <v>10.7</v>
      </c>
      <c r="DX30" s="641"/>
      <c r="DY30" s="641"/>
      <c r="DZ30" s="641"/>
      <c r="EA30" s="641"/>
      <c r="EB30" s="641"/>
      <c r="EC30" s="662"/>
    </row>
    <row r="31" spans="2:133" ht="11.25" customHeight="1" x14ac:dyDescent="0.15">
      <c r="B31" s="625" t="s">
        <v>307</v>
      </c>
      <c r="C31" s="626"/>
      <c r="D31" s="626"/>
      <c r="E31" s="626"/>
      <c r="F31" s="626"/>
      <c r="G31" s="626"/>
      <c r="H31" s="626"/>
      <c r="I31" s="626"/>
      <c r="J31" s="626"/>
      <c r="K31" s="626"/>
      <c r="L31" s="626"/>
      <c r="M31" s="626"/>
      <c r="N31" s="626"/>
      <c r="O31" s="626"/>
      <c r="P31" s="626"/>
      <c r="Q31" s="627"/>
      <c r="R31" s="628">
        <v>6928</v>
      </c>
      <c r="S31" s="629"/>
      <c r="T31" s="629"/>
      <c r="U31" s="629"/>
      <c r="V31" s="629"/>
      <c r="W31" s="629"/>
      <c r="X31" s="629"/>
      <c r="Y31" s="630"/>
      <c r="Z31" s="655">
        <v>0.1</v>
      </c>
      <c r="AA31" s="655"/>
      <c r="AB31" s="655"/>
      <c r="AC31" s="655"/>
      <c r="AD31" s="656" t="s">
        <v>127</v>
      </c>
      <c r="AE31" s="656"/>
      <c r="AF31" s="656"/>
      <c r="AG31" s="656"/>
      <c r="AH31" s="656"/>
      <c r="AI31" s="656"/>
      <c r="AJ31" s="656"/>
      <c r="AK31" s="656"/>
      <c r="AL31" s="631" t="s">
        <v>127</v>
      </c>
      <c r="AM31" s="632"/>
      <c r="AN31" s="632"/>
      <c r="AO31" s="657"/>
      <c r="AP31" s="703" t="s">
        <v>308</v>
      </c>
      <c r="AQ31" s="704"/>
      <c r="AR31" s="704"/>
      <c r="AS31" s="704"/>
      <c r="AT31" s="709" t="s">
        <v>309</v>
      </c>
      <c r="AU31" s="366"/>
      <c r="AV31" s="366"/>
      <c r="AW31" s="366"/>
      <c r="AX31" s="695" t="s">
        <v>186</v>
      </c>
      <c r="AY31" s="696"/>
      <c r="AZ31" s="696"/>
      <c r="BA31" s="696"/>
      <c r="BB31" s="696"/>
      <c r="BC31" s="696"/>
      <c r="BD31" s="696"/>
      <c r="BE31" s="696"/>
      <c r="BF31" s="697"/>
      <c r="BG31" s="698">
        <v>99.1</v>
      </c>
      <c r="BH31" s="699"/>
      <c r="BI31" s="699"/>
      <c r="BJ31" s="699"/>
      <c r="BK31" s="699"/>
      <c r="BL31" s="699"/>
      <c r="BM31" s="700">
        <v>95.8</v>
      </c>
      <c r="BN31" s="699"/>
      <c r="BO31" s="699"/>
      <c r="BP31" s="699"/>
      <c r="BQ31" s="701"/>
      <c r="BR31" s="698">
        <v>98.7</v>
      </c>
      <c r="BS31" s="699"/>
      <c r="BT31" s="699"/>
      <c r="BU31" s="699"/>
      <c r="BV31" s="699"/>
      <c r="BW31" s="699"/>
      <c r="BX31" s="700">
        <v>94.8</v>
      </c>
      <c r="BY31" s="699"/>
      <c r="BZ31" s="699"/>
      <c r="CA31" s="699"/>
      <c r="CB31" s="701"/>
      <c r="CD31" s="716"/>
      <c r="CE31" s="717"/>
      <c r="CF31" s="670" t="s">
        <v>310</v>
      </c>
      <c r="CG31" s="667"/>
      <c r="CH31" s="667"/>
      <c r="CI31" s="667"/>
      <c r="CJ31" s="667"/>
      <c r="CK31" s="667"/>
      <c r="CL31" s="667"/>
      <c r="CM31" s="667"/>
      <c r="CN31" s="667"/>
      <c r="CO31" s="667"/>
      <c r="CP31" s="667"/>
      <c r="CQ31" s="668"/>
      <c r="CR31" s="628">
        <v>25476</v>
      </c>
      <c r="CS31" s="639"/>
      <c r="CT31" s="639"/>
      <c r="CU31" s="639"/>
      <c r="CV31" s="639"/>
      <c r="CW31" s="639"/>
      <c r="CX31" s="639"/>
      <c r="CY31" s="640"/>
      <c r="CZ31" s="631">
        <v>0.3</v>
      </c>
      <c r="DA31" s="641"/>
      <c r="DB31" s="641"/>
      <c r="DC31" s="642"/>
      <c r="DD31" s="634">
        <v>25476</v>
      </c>
      <c r="DE31" s="639"/>
      <c r="DF31" s="639"/>
      <c r="DG31" s="639"/>
      <c r="DH31" s="639"/>
      <c r="DI31" s="639"/>
      <c r="DJ31" s="639"/>
      <c r="DK31" s="640"/>
      <c r="DL31" s="634">
        <v>25476</v>
      </c>
      <c r="DM31" s="639"/>
      <c r="DN31" s="639"/>
      <c r="DO31" s="639"/>
      <c r="DP31" s="639"/>
      <c r="DQ31" s="639"/>
      <c r="DR31" s="639"/>
      <c r="DS31" s="639"/>
      <c r="DT31" s="639"/>
      <c r="DU31" s="639"/>
      <c r="DV31" s="640"/>
      <c r="DW31" s="631">
        <v>0.6</v>
      </c>
      <c r="DX31" s="641"/>
      <c r="DY31" s="641"/>
      <c r="DZ31" s="641"/>
      <c r="EA31" s="641"/>
      <c r="EB31" s="641"/>
      <c r="EC31" s="662"/>
    </row>
    <row r="32" spans="2:133" ht="11.25" customHeight="1" x14ac:dyDescent="0.15">
      <c r="B32" s="625" t="s">
        <v>311</v>
      </c>
      <c r="C32" s="626"/>
      <c r="D32" s="626"/>
      <c r="E32" s="626"/>
      <c r="F32" s="626"/>
      <c r="G32" s="626"/>
      <c r="H32" s="626"/>
      <c r="I32" s="626"/>
      <c r="J32" s="626"/>
      <c r="K32" s="626"/>
      <c r="L32" s="626"/>
      <c r="M32" s="626"/>
      <c r="N32" s="626"/>
      <c r="O32" s="626"/>
      <c r="P32" s="626"/>
      <c r="Q32" s="627"/>
      <c r="R32" s="628">
        <v>1469657</v>
      </c>
      <c r="S32" s="629"/>
      <c r="T32" s="629"/>
      <c r="U32" s="629"/>
      <c r="V32" s="629"/>
      <c r="W32" s="629"/>
      <c r="X32" s="629"/>
      <c r="Y32" s="630"/>
      <c r="Z32" s="655">
        <v>17.8</v>
      </c>
      <c r="AA32" s="655"/>
      <c r="AB32" s="655"/>
      <c r="AC32" s="655"/>
      <c r="AD32" s="656" t="s">
        <v>127</v>
      </c>
      <c r="AE32" s="656"/>
      <c r="AF32" s="656"/>
      <c r="AG32" s="656"/>
      <c r="AH32" s="656"/>
      <c r="AI32" s="656"/>
      <c r="AJ32" s="656"/>
      <c r="AK32" s="656"/>
      <c r="AL32" s="631" t="s">
        <v>127</v>
      </c>
      <c r="AM32" s="632"/>
      <c r="AN32" s="632"/>
      <c r="AO32" s="657"/>
      <c r="AP32" s="705"/>
      <c r="AQ32" s="706"/>
      <c r="AR32" s="706"/>
      <c r="AS32" s="706"/>
      <c r="AT32" s="710"/>
      <c r="AU32" s="362" t="s">
        <v>312</v>
      </c>
      <c r="AV32" s="362"/>
      <c r="AW32" s="362"/>
      <c r="AX32" s="625" t="s">
        <v>313</v>
      </c>
      <c r="AY32" s="626"/>
      <c r="AZ32" s="626"/>
      <c r="BA32" s="626"/>
      <c r="BB32" s="626"/>
      <c r="BC32" s="626"/>
      <c r="BD32" s="626"/>
      <c r="BE32" s="626"/>
      <c r="BF32" s="627"/>
      <c r="BG32" s="702">
        <v>99.3</v>
      </c>
      <c r="BH32" s="639"/>
      <c r="BI32" s="639"/>
      <c r="BJ32" s="639"/>
      <c r="BK32" s="639"/>
      <c r="BL32" s="639"/>
      <c r="BM32" s="632">
        <v>97.2</v>
      </c>
      <c r="BN32" s="694"/>
      <c r="BO32" s="694"/>
      <c r="BP32" s="694"/>
      <c r="BQ32" s="666"/>
      <c r="BR32" s="702">
        <v>99.1</v>
      </c>
      <c r="BS32" s="639"/>
      <c r="BT32" s="639"/>
      <c r="BU32" s="639"/>
      <c r="BV32" s="639"/>
      <c r="BW32" s="639"/>
      <c r="BX32" s="632">
        <v>97.2</v>
      </c>
      <c r="BY32" s="694"/>
      <c r="BZ32" s="694"/>
      <c r="CA32" s="694"/>
      <c r="CB32" s="666"/>
      <c r="CD32" s="718"/>
      <c r="CE32" s="719"/>
      <c r="CF32" s="670" t="s">
        <v>314</v>
      </c>
      <c r="CG32" s="667"/>
      <c r="CH32" s="667"/>
      <c r="CI32" s="667"/>
      <c r="CJ32" s="667"/>
      <c r="CK32" s="667"/>
      <c r="CL32" s="667"/>
      <c r="CM32" s="667"/>
      <c r="CN32" s="667"/>
      <c r="CO32" s="667"/>
      <c r="CP32" s="667"/>
      <c r="CQ32" s="668"/>
      <c r="CR32" s="628" t="s">
        <v>127</v>
      </c>
      <c r="CS32" s="629"/>
      <c r="CT32" s="629"/>
      <c r="CU32" s="629"/>
      <c r="CV32" s="629"/>
      <c r="CW32" s="629"/>
      <c r="CX32" s="629"/>
      <c r="CY32" s="630"/>
      <c r="CZ32" s="631" t="s">
        <v>127</v>
      </c>
      <c r="DA32" s="641"/>
      <c r="DB32" s="641"/>
      <c r="DC32" s="642"/>
      <c r="DD32" s="634" t="s">
        <v>127</v>
      </c>
      <c r="DE32" s="629"/>
      <c r="DF32" s="629"/>
      <c r="DG32" s="629"/>
      <c r="DH32" s="629"/>
      <c r="DI32" s="629"/>
      <c r="DJ32" s="629"/>
      <c r="DK32" s="630"/>
      <c r="DL32" s="634" t="s">
        <v>127</v>
      </c>
      <c r="DM32" s="629"/>
      <c r="DN32" s="629"/>
      <c r="DO32" s="629"/>
      <c r="DP32" s="629"/>
      <c r="DQ32" s="629"/>
      <c r="DR32" s="629"/>
      <c r="DS32" s="629"/>
      <c r="DT32" s="629"/>
      <c r="DU32" s="629"/>
      <c r="DV32" s="630"/>
      <c r="DW32" s="631" t="s">
        <v>127</v>
      </c>
      <c r="DX32" s="641"/>
      <c r="DY32" s="641"/>
      <c r="DZ32" s="641"/>
      <c r="EA32" s="641"/>
      <c r="EB32" s="641"/>
      <c r="EC32" s="662"/>
    </row>
    <row r="33" spans="2:133" ht="11.25" customHeight="1" x14ac:dyDescent="0.15">
      <c r="B33" s="691" t="s">
        <v>315</v>
      </c>
      <c r="C33" s="692"/>
      <c r="D33" s="692"/>
      <c r="E33" s="692"/>
      <c r="F33" s="692"/>
      <c r="G33" s="692"/>
      <c r="H33" s="692"/>
      <c r="I33" s="692"/>
      <c r="J33" s="692"/>
      <c r="K33" s="692"/>
      <c r="L33" s="692"/>
      <c r="M33" s="692"/>
      <c r="N33" s="692"/>
      <c r="O33" s="692"/>
      <c r="P33" s="692"/>
      <c r="Q33" s="693"/>
      <c r="R33" s="628" t="s">
        <v>127</v>
      </c>
      <c r="S33" s="629"/>
      <c r="T33" s="629"/>
      <c r="U33" s="629"/>
      <c r="V33" s="629"/>
      <c r="W33" s="629"/>
      <c r="X33" s="629"/>
      <c r="Y33" s="630"/>
      <c r="Z33" s="655" t="s">
        <v>127</v>
      </c>
      <c r="AA33" s="655"/>
      <c r="AB33" s="655"/>
      <c r="AC33" s="655"/>
      <c r="AD33" s="656" t="s">
        <v>127</v>
      </c>
      <c r="AE33" s="656"/>
      <c r="AF33" s="656"/>
      <c r="AG33" s="656"/>
      <c r="AH33" s="656"/>
      <c r="AI33" s="656"/>
      <c r="AJ33" s="656"/>
      <c r="AK33" s="656"/>
      <c r="AL33" s="631" t="s">
        <v>127</v>
      </c>
      <c r="AM33" s="632"/>
      <c r="AN33" s="632"/>
      <c r="AO33" s="657"/>
      <c r="AP33" s="707"/>
      <c r="AQ33" s="708"/>
      <c r="AR33" s="708"/>
      <c r="AS33" s="708"/>
      <c r="AT33" s="711"/>
      <c r="AU33" s="360"/>
      <c r="AV33" s="360"/>
      <c r="AW33" s="360"/>
      <c r="AX33" s="605" t="s">
        <v>316</v>
      </c>
      <c r="AY33" s="606"/>
      <c r="AZ33" s="606"/>
      <c r="BA33" s="606"/>
      <c r="BB33" s="606"/>
      <c r="BC33" s="606"/>
      <c r="BD33" s="606"/>
      <c r="BE33" s="606"/>
      <c r="BF33" s="607"/>
      <c r="BG33" s="690">
        <v>98.9</v>
      </c>
      <c r="BH33" s="609"/>
      <c r="BI33" s="609"/>
      <c r="BJ33" s="609"/>
      <c r="BK33" s="609"/>
      <c r="BL33" s="609"/>
      <c r="BM33" s="647">
        <v>93.8</v>
      </c>
      <c r="BN33" s="609"/>
      <c r="BO33" s="609"/>
      <c r="BP33" s="609"/>
      <c r="BQ33" s="658"/>
      <c r="BR33" s="690">
        <v>97.9</v>
      </c>
      <c r="BS33" s="609"/>
      <c r="BT33" s="609"/>
      <c r="BU33" s="609"/>
      <c r="BV33" s="609"/>
      <c r="BW33" s="609"/>
      <c r="BX33" s="647">
        <v>91.7</v>
      </c>
      <c r="BY33" s="609"/>
      <c r="BZ33" s="609"/>
      <c r="CA33" s="609"/>
      <c r="CB33" s="658"/>
      <c r="CD33" s="670" t="s">
        <v>317</v>
      </c>
      <c r="CE33" s="667"/>
      <c r="CF33" s="667"/>
      <c r="CG33" s="667"/>
      <c r="CH33" s="667"/>
      <c r="CI33" s="667"/>
      <c r="CJ33" s="667"/>
      <c r="CK33" s="667"/>
      <c r="CL33" s="667"/>
      <c r="CM33" s="667"/>
      <c r="CN33" s="667"/>
      <c r="CO33" s="667"/>
      <c r="CP33" s="667"/>
      <c r="CQ33" s="668"/>
      <c r="CR33" s="628">
        <v>3132586</v>
      </c>
      <c r="CS33" s="639"/>
      <c r="CT33" s="639"/>
      <c r="CU33" s="639"/>
      <c r="CV33" s="639"/>
      <c r="CW33" s="639"/>
      <c r="CX33" s="639"/>
      <c r="CY33" s="640"/>
      <c r="CZ33" s="631">
        <v>39.4</v>
      </c>
      <c r="DA33" s="641"/>
      <c r="DB33" s="641"/>
      <c r="DC33" s="642"/>
      <c r="DD33" s="634">
        <v>2392874</v>
      </c>
      <c r="DE33" s="639"/>
      <c r="DF33" s="639"/>
      <c r="DG33" s="639"/>
      <c r="DH33" s="639"/>
      <c r="DI33" s="639"/>
      <c r="DJ33" s="639"/>
      <c r="DK33" s="640"/>
      <c r="DL33" s="634">
        <v>1666871</v>
      </c>
      <c r="DM33" s="639"/>
      <c r="DN33" s="639"/>
      <c r="DO33" s="639"/>
      <c r="DP33" s="639"/>
      <c r="DQ33" s="639"/>
      <c r="DR33" s="639"/>
      <c r="DS33" s="639"/>
      <c r="DT33" s="639"/>
      <c r="DU33" s="639"/>
      <c r="DV33" s="640"/>
      <c r="DW33" s="631">
        <v>40</v>
      </c>
      <c r="DX33" s="641"/>
      <c r="DY33" s="641"/>
      <c r="DZ33" s="641"/>
      <c r="EA33" s="641"/>
      <c r="EB33" s="641"/>
      <c r="EC33" s="662"/>
    </row>
    <row r="34" spans="2:133" ht="11.25" customHeight="1" x14ac:dyDescent="0.15">
      <c r="B34" s="625" t="s">
        <v>318</v>
      </c>
      <c r="C34" s="626"/>
      <c r="D34" s="626"/>
      <c r="E34" s="626"/>
      <c r="F34" s="626"/>
      <c r="G34" s="626"/>
      <c r="H34" s="626"/>
      <c r="I34" s="626"/>
      <c r="J34" s="626"/>
      <c r="K34" s="626"/>
      <c r="L34" s="626"/>
      <c r="M34" s="626"/>
      <c r="N34" s="626"/>
      <c r="O34" s="626"/>
      <c r="P34" s="626"/>
      <c r="Q34" s="627"/>
      <c r="R34" s="628">
        <v>751341</v>
      </c>
      <c r="S34" s="629"/>
      <c r="T34" s="629"/>
      <c r="U34" s="629"/>
      <c r="V34" s="629"/>
      <c r="W34" s="629"/>
      <c r="X34" s="629"/>
      <c r="Y34" s="630"/>
      <c r="Z34" s="655">
        <v>9.1</v>
      </c>
      <c r="AA34" s="655"/>
      <c r="AB34" s="655"/>
      <c r="AC34" s="655"/>
      <c r="AD34" s="656" t="s">
        <v>127</v>
      </c>
      <c r="AE34" s="656"/>
      <c r="AF34" s="656"/>
      <c r="AG34" s="656"/>
      <c r="AH34" s="656"/>
      <c r="AI34" s="656"/>
      <c r="AJ34" s="656"/>
      <c r="AK34" s="656"/>
      <c r="AL34" s="631" t="s">
        <v>127</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319</v>
      </c>
      <c r="CE34" s="667"/>
      <c r="CF34" s="667"/>
      <c r="CG34" s="667"/>
      <c r="CH34" s="667"/>
      <c r="CI34" s="667"/>
      <c r="CJ34" s="667"/>
      <c r="CK34" s="667"/>
      <c r="CL34" s="667"/>
      <c r="CM34" s="667"/>
      <c r="CN34" s="667"/>
      <c r="CO34" s="667"/>
      <c r="CP34" s="667"/>
      <c r="CQ34" s="668"/>
      <c r="CR34" s="628">
        <v>758689</v>
      </c>
      <c r="CS34" s="629"/>
      <c r="CT34" s="629"/>
      <c r="CU34" s="629"/>
      <c r="CV34" s="629"/>
      <c r="CW34" s="629"/>
      <c r="CX34" s="629"/>
      <c r="CY34" s="630"/>
      <c r="CZ34" s="631">
        <v>9.5</v>
      </c>
      <c r="DA34" s="641"/>
      <c r="DB34" s="641"/>
      <c r="DC34" s="642"/>
      <c r="DD34" s="634">
        <v>528011</v>
      </c>
      <c r="DE34" s="629"/>
      <c r="DF34" s="629"/>
      <c r="DG34" s="629"/>
      <c r="DH34" s="629"/>
      <c r="DI34" s="629"/>
      <c r="DJ34" s="629"/>
      <c r="DK34" s="630"/>
      <c r="DL34" s="634">
        <v>415922</v>
      </c>
      <c r="DM34" s="629"/>
      <c r="DN34" s="629"/>
      <c r="DO34" s="629"/>
      <c r="DP34" s="629"/>
      <c r="DQ34" s="629"/>
      <c r="DR34" s="629"/>
      <c r="DS34" s="629"/>
      <c r="DT34" s="629"/>
      <c r="DU34" s="629"/>
      <c r="DV34" s="630"/>
      <c r="DW34" s="631">
        <v>10</v>
      </c>
      <c r="DX34" s="641"/>
      <c r="DY34" s="641"/>
      <c r="DZ34" s="641"/>
      <c r="EA34" s="641"/>
      <c r="EB34" s="641"/>
      <c r="EC34" s="662"/>
    </row>
    <row r="35" spans="2:133" ht="11.25" customHeight="1" x14ac:dyDescent="0.15">
      <c r="B35" s="625" t="s">
        <v>320</v>
      </c>
      <c r="C35" s="626"/>
      <c r="D35" s="626"/>
      <c r="E35" s="626"/>
      <c r="F35" s="626"/>
      <c r="G35" s="626"/>
      <c r="H35" s="626"/>
      <c r="I35" s="626"/>
      <c r="J35" s="626"/>
      <c r="K35" s="626"/>
      <c r="L35" s="626"/>
      <c r="M35" s="626"/>
      <c r="N35" s="626"/>
      <c r="O35" s="626"/>
      <c r="P35" s="626"/>
      <c r="Q35" s="627"/>
      <c r="R35" s="628">
        <v>6273</v>
      </c>
      <c r="S35" s="629"/>
      <c r="T35" s="629"/>
      <c r="U35" s="629"/>
      <c r="V35" s="629"/>
      <c r="W35" s="629"/>
      <c r="X35" s="629"/>
      <c r="Y35" s="630"/>
      <c r="Z35" s="655">
        <v>0.1</v>
      </c>
      <c r="AA35" s="655"/>
      <c r="AB35" s="655"/>
      <c r="AC35" s="655"/>
      <c r="AD35" s="656">
        <v>2434</v>
      </c>
      <c r="AE35" s="656"/>
      <c r="AF35" s="656"/>
      <c r="AG35" s="656"/>
      <c r="AH35" s="656"/>
      <c r="AI35" s="656"/>
      <c r="AJ35" s="656"/>
      <c r="AK35" s="656"/>
      <c r="AL35" s="631">
        <v>0.1</v>
      </c>
      <c r="AM35" s="632"/>
      <c r="AN35" s="632"/>
      <c r="AO35" s="657"/>
      <c r="AP35" s="218"/>
      <c r="AQ35" s="687" t="s">
        <v>321</v>
      </c>
      <c r="AR35" s="688"/>
      <c r="AS35" s="688"/>
      <c r="AT35" s="688"/>
      <c r="AU35" s="688"/>
      <c r="AV35" s="688"/>
      <c r="AW35" s="688"/>
      <c r="AX35" s="688"/>
      <c r="AY35" s="688"/>
      <c r="AZ35" s="688"/>
      <c r="BA35" s="688"/>
      <c r="BB35" s="688"/>
      <c r="BC35" s="688"/>
      <c r="BD35" s="688"/>
      <c r="BE35" s="688"/>
      <c r="BF35" s="689"/>
      <c r="BG35" s="687" t="s">
        <v>322</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323</v>
      </c>
      <c r="CE35" s="667"/>
      <c r="CF35" s="667"/>
      <c r="CG35" s="667"/>
      <c r="CH35" s="667"/>
      <c r="CI35" s="667"/>
      <c r="CJ35" s="667"/>
      <c r="CK35" s="667"/>
      <c r="CL35" s="667"/>
      <c r="CM35" s="667"/>
      <c r="CN35" s="667"/>
      <c r="CO35" s="667"/>
      <c r="CP35" s="667"/>
      <c r="CQ35" s="668"/>
      <c r="CR35" s="628">
        <v>36776</v>
      </c>
      <c r="CS35" s="639"/>
      <c r="CT35" s="639"/>
      <c r="CU35" s="639"/>
      <c r="CV35" s="639"/>
      <c r="CW35" s="639"/>
      <c r="CX35" s="639"/>
      <c r="CY35" s="640"/>
      <c r="CZ35" s="631">
        <v>0.5</v>
      </c>
      <c r="DA35" s="641"/>
      <c r="DB35" s="641"/>
      <c r="DC35" s="642"/>
      <c r="DD35" s="634">
        <v>11020</v>
      </c>
      <c r="DE35" s="639"/>
      <c r="DF35" s="639"/>
      <c r="DG35" s="639"/>
      <c r="DH35" s="639"/>
      <c r="DI35" s="639"/>
      <c r="DJ35" s="639"/>
      <c r="DK35" s="640"/>
      <c r="DL35" s="634">
        <v>9345</v>
      </c>
      <c r="DM35" s="639"/>
      <c r="DN35" s="639"/>
      <c r="DO35" s="639"/>
      <c r="DP35" s="639"/>
      <c r="DQ35" s="639"/>
      <c r="DR35" s="639"/>
      <c r="DS35" s="639"/>
      <c r="DT35" s="639"/>
      <c r="DU35" s="639"/>
      <c r="DV35" s="640"/>
      <c r="DW35" s="631">
        <v>0.2</v>
      </c>
      <c r="DX35" s="641"/>
      <c r="DY35" s="641"/>
      <c r="DZ35" s="641"/>
      <c r="EA35" s="641"/>
      <c r="EB35" s="641"/>
      <c r="EC35" s="662"/>
    </row>
    <row r="36" spans="2:133" ht="11.25" customHeight="1" x14ac:dyDescent="0.15">
      <c r="B36" s="625" t="s">
        <v>324</v>
      </c>
      <c r="C36" s="626"/>
      <c r="D36" s="626"/>
      <c r="E36" s="626"/>
      <c r="F36" s="626"/>
      <c r="G36" s="626"/>
      <c r="H36" s="626"/>
      <c r="I36" s="626"/>
      <c r="J36" s="626"/>
      <c r="K36" s="626"/>
      <c r="L36" s="626"/>
      <c r="M36" s="626"/>
      <c r="N36" s="626"/>
      <c r="O36" s="626"/>
      <c r="P36" s="626"/>
      <c r="Q36" s="627"/>
      <c r="R36" s="628">
        <v>61932</v>
      </c>
      <c r="S36" s="629"/>
      <c r="T36" s="629"/>
      <c r="U36" s="629"/>
      <c r="V36" s="629"/>
      <c r="W36" s="629"/>
      <c r="X36" s="629"/>
      <c r="Y36" s="630"/>
      <c r="Z36" s="655">
        <v>0.7</v>
      </c>
      <c r="AA36" s="655"/>
      <c r="AB36" s="655"/>
      <c r="AC36" s="655"/>
      <c r="AD36" s="656" t="s">
        <v>127</v>
      </c>
      <c r="AE36" s="656"/>
      <c r="AF36" s="656"/>
      <c r="AG36" s="656"/>
      <c r="AH36" s="656"/>
      <c r="AI36" s="656"/>
      <c r="AJ36" s="656"/>
      <c r="AK36" s="656"/>
      <c r="AL36" s="631" t="s">
        <v>127</v>
      </c>
      <c r="AM36" s="632"/>
      <c r="AN36" s="632"/>
      <c r="AO36" s="657"/>
      <c r="AP36" s="218"/>
      <c r="AQ36" s="678" t="s">
        <v>325</v>
      </c>
      <c r="AR36" s="679"/>
      <c r="AS36" s="679"/>
      <c r="AT36" s="679"/>
      <c r="AU36" s="679"/>
      <c r="AV36" s="679"/>
      <c r="AW36" s="679"/>
      <c r="AX36" s="679"/>
      <c r="AY36" s="680"/>
      <c r="AZ36" s="681">
        <v>1076372</v>
      </c>
      <c r="BA36" s="682"/>
      <c r="BB36" s="682"/>
      <c r="BC36" s="682"/>
      <c r="BD36" s="682"/>
      <c r="BE36" s="682"/>
      <c r="BF36" s="683"/>
      <c r="BG36" s="684" t="s">
        <v>326</v>
      </c>
      <c r="BH36" s="685"/>
      <c r="BI36" s="685"/>
      <c r="BJ36" s="685"/>
      <c r="BK36" s="685"/>
      <c r="BL36" s="685"/>
      <c r="BM36" s="685"/>
      <c r="BN36" s="685"/>
      <c r="BO36" s="685"/>
      <c r="BP36" s="685"/>
      <c r="BQ36" s="685"/>
      <c r="BR36" s="685"/>
      <c r="BS36" s="685"/>
      <c r="BT36" s="685"/>
      <c r="BU36" s="686"/>
      <c r="BV36" s="681">
        <v>94494</v>
      </c>
      <c r="BW36" s="682"/>
      <c r="BX36" s="682"/>
      <c r="BY36" s="682"/>
      <c r="BZ36" s="682"/>
      <c r="CA36" s="682"/>
      <c r="CB36" s="683"/>
      <c r="CD36" s="670" t="s">
        <v>327</v>
      </c>
      <c r="CE36" s="667"/>
      <c r="CF36" s="667"/>
      <c r="CG36" s="667"/>
      <c r="CH36" s="667"/>
      <c r="CI36" s="667"/>
      <c r="CJ36" s="667"/>
      <c r="CK36" s="667"/>
      <c r="CL36" s="667"/>
      <c r="CM36" s="667"/>
      <c r="CN36" s="667"/>
      <c r="CO36" s="667"/>
      <c r="CP36" s="667"/>
      <c r="CQ36" s="668"/>
      <c r="CR36" s="628">
        <v>1298121</v>
      </c>
      <c r="CS36" s="629"/>
      <c r="CT36" s="629"/>
      <c r="CU36" s="629"/>
      <c r="CV36" s="629"/>
      <c r="CW36" s="629"/>
      <c r="CX36" s="629"/>
      <c r="CY36" s="630"/>
      <c r="CZ36" s="631">
        <v>16.3</v>
      </c>
      <c r="DA36" s="641"/>
      <c r="DB36" s="641"/>
      <c r="DC36" s="642"/>
      <c r="DD36" s="634">
        <v>995379</v>
      </c>
      <c r="DE36" s="629"/>
      <c r="DF36" s="629"/>
      <c r="DG36" s="629"/>
      <c r="DH36" s="629"/>
      <c r="DI36" s="629"/>
      <c r="DJ36" s="629"/>
      <c r="DK36" s="630"/>
      <c r="DL36" s="634">
        <v>686058</v>
      </c>
      <c r="DM36" s="629"/>
      <c r="DN36" s="629"/>
      <c r="DO36" s="629"/>
      <c r="DP36" s="629"/>
      <c r="DQ36" s="629"/>
      <c r="DR36" s="629"/>
      <c r="DS36" s="629"/>
      <c r="DT36" s="629"/>
      <c r="DU36" s="629"/>
      <c r="DV36" s="630"/>
      <c r="DW36" s="631">
        <v>16.399999999999999</v>
      </c>
      <c r="DX36" s="641"/>
      <c r="DY36" s="641"/>
      <c r="DZ36" s="641"/>
      <c r="EA36" s="641"/>
      <c r="EB36" s="641"/>
      <c r="EC36" s="662"/>
    </row>
    <row r="37" spans="2:133" ht="11.25" customHeight="1" x14ac:dyDescent="0.15">
      <c r="B37" s="625" t="s">
        <v>328</v>
      </c>
      <c r="C37" s="626"/>
      <c r="D37" s="626"/>
      <c r="E37" s="626"/>
      <c r="F37" s="626"/>
      <c r="G37" s="626"/>
      <c r="H37" s="626"/>
      <c r="I37" s="626"/>
      <c r="J37" s="626"/>
      <c r="K37" s="626"/>
      <c r="L37" s="626"/>
      <c r="M37" s="626"/>
      <c r="N37" s="626"/>
      <c r="O37" s="626"/>
      <c r="P37" s="626"/>
      <c r="Q37" s="627"/>
      <c r="R37" s="628">
        <v>206153</v>
      </c>
      <c r="S37" s="629"/>
      <c r="T37" s="629"/>
      <c r="U37" s="629"/>
      <c r="V37" s="629"/>
      <c r="W37" s="629"/>
      <c r="X37" s="629"/>
      <c r="Y37" s="630"/>
      <c r="Z37" s="655">
        <v>2.5</v>
      </c>
      <c r="AA37" s="655"/>
      <c r="AB37" s="655"/>
      <c r="AC37" s="655"/>
      <c r="AD37" s="656" t="s">
        <v>127</v>
      </c>
      <c r="AE37" s="656"/>
      <c r="AF37" s="656"/>
      <c r="AG37" s="656"/>
      <c r="AH37" s="656"/>
      <c r="AI37" s="656"/>
      <c r="AJ37" s="656"/>
      <c r="AK37" s="656"/>
      <c r="AL37" s="631" t="s">
        <v>127</v>
      </c>
      <c r="AM37" s="632"/>
      <c r="AN37" s="632"/>
      <c r="AO37" s="657"/>
      <c r="AQ37" s="663" t="s">
        <v>329</v>
      </c>
      <c r="AR37" s="664"/>
      <c r="AS37" s="664"/>
      <c r="AT37" s="664"/>
      <c r="AU37" s="664"/>
      <c r="AV37" s="664"/>
      <c r="AW37" s="664"/>
      <c r="AX37" s="664"/>
      <c r="AY37" s="665"/>
      <c r="AZ37" s="628">
        <v>365565</v>
      </c>
      <c r="BA37" s="629"/>
      <c r="BB37" s="629"/>
      <c r="BC37" s="629"/>
      <c r="BD37" s="639"/>
      <c r="BE37" s="639"/>
      <c r="BF37" s="666"/>
      <c r="BG37" s="670" t="s">
        <v>330</v>
      </c>
      <c r="BH37" s="667"/>
      <c r="BI37" s="667"/>
      <c r="BJ37" s="667"/>
      <c r="BK37" s="667"/>
      <c r="BL37" s="667"/>
      <c r="BM37" s="667"/>
      <c r="BN37" s="667"/>
      <c r="BO37" s="667"/>
      <c r="BP37" s="667"/>
      <c r="BQ37" s="667"/>
      <c r="BR37" s="667"/>
      <c r="BS37" s="667"/>
      <c r="BT37" s="667"/>
      <c r="BU37" s="668"/>
      <c r="BV37" s="628">
        <v>72728</v>
      </c>
      <c r="BW37" s="629"/>
      <c r="BX37" s="629"/>
      <c r="BY37" s="629"/>
      <c r="BZ37" s="629"/>
      <c r="CA37" s="629"/>
      <c r="CB37" s="669"/>
      <c r="CD37" s="670" t="s">
        <v>331</v>
      </c>
      <c r="CE37" s="667"/>
      <c r="CF37" s="667"/>
      <c r="CG37" s="667"/>
      <c r="CH37" s="667"/>
      <c r="CI37" s="667"/>
      <c r="CJ37" s="667"/>
      <c r="CK37" s="667"/>
      <c r="CL37" s="667"/>
      <c r="CM37" s="667"/>
      <c r="CN37" s="667"/>
      <c r="CO37" s="667"/>
      <c r="CP37" s="667"/>
      <c r="CQ37" s="668"/>
      <c r="CR37" s="628">
        <v>389179</v>
      </c>
      <c r="CS37" s="639"/>
      <c r="CT37" s="639"/>
      <c r="CU37" s="639"/>
      <c r="CV37" s="639"/>
      <c r="CW37" s="639"/>
      <c r="CX37" s="639"/>
      <c r="CY37" s="640"/>
      <c r="CZ37" s="631">
        <v>4.9000000000000004</v>
      </c>
      <c r="DA37" s="641"/>
      <c r="DB37" s="641"/>
      <c r="DC37" s="642"/>
      <c r="DD37" s="634">
        <v>389179</v>
      </c>
      <c r="DE37" s="639"/>
      <c r="DF37" s="639"/>
      <c r="DG37" s="639"/>
      <c r="DH37" s="639"/>
      <c r="DI37" s="639"/>
      <c r="DJ37" s="639"/>
      <c r="DK37" s="640"/>
      <c r="DL37" s="634">
        <v>387011</v>
      </c>
      <c r="DM37" s="639"/>
      <c r="DN37" s="639"/>
      <c r="DO37" s="639"/>
      <c r="DP37" s="639"/>
      <c r="DQ37" s="639"/>
      <c r="DR37" s="639"/>
      <c r="DS37" s="639"/>
      <c r="DT37" s="639"/>
      <c r="DU37" s="639"/>
      <c r="DV37" s="640"/>
      <c r="DW37" s="631">
        <v>9.3000000000000007</v>
      </c>
      <c r="DX37" s="641"/>
      <c r="DY37" s="641"/>
      <c r="DZ37" s="641"/>
      <c r="EA37" s="641"/>
      <c r="EB37" s="641"/>
      <c r="EC37" s="662"/>
    </row>
    <row r="38" spans="2:133" ht="11.25" customHeight="1" x14ac:dyDescent="0.15">
      <c r="B38" s="625" t="s">
        <v>332</v>
      </c>
      <c r="C38" s="626"/>
      <c r="D38" s="626"/>
      <c r="E38" s="626"/>
      <c r="F38" s="626"/>
      <c r="G38" s="626"/>
      <c r="H38" s="626"/>
      <c r="I38" s="626"/>
      <c r="J38" s="626"/>
      <c r="K38" s="626"/>
      <c r="L38" s="626"/>
      <c r="M38" s="626"/>
      <c r="N38" s="626"/>
      <c r="O38" s="626"/>
      <c r="P38" s="626"/>
      <c r="Q38" s="627"/>
      <c r="R38" s="628">
        <v>253316</v>
      </c>
      <c r="S38" s="629"/>
      <c r="T38" s="629"/>
      <c r="U38" s="629"/>
      <c r="V38" s="629"/>
      <c r="W38" s="629"/>
      <c r="X38" s="629"/>
      <c r="Y38" s="630"/>
      <c r="Z38" s="655">
        <v>3.1</v>
      </c>
      <c r="AA38" s="655"/>
      <c r="AB38" s="655"/>
      <c r="AC38" s="655"/>
      <c r="AD38" s="656" t="s">
        <v>127</v>
      </c>
      <c r="AE38" s="656"/>
      <c r="AF38" s="656"/>
      <c r="AG38" s="656"/>
      <c r="AH38" s="656"/>
      <c r="AI38" s="656"/>
      <c r="AJ38" s="656"/>
      <c r="AK38" s="656"/>
      <c r="AL38" s="631" t="s">
        <v>127</v>
      </c>
      <c r="AM38" s="632"/>
      <c r="AN38" s="632"/>
      <c r="AO38" s="657"/>
      <c r="AQ38" s="663" t="s">
        <v>333</v>
      </c>
      <c r="AR38" s="664"/>
      <c r="AS38" s="664"/>
      <c r="AT38" s="664"/>
      <c r="AU38" s="664"/>
      <c r="AV38" s="664"/>
      <c r="AW38" s="664"/>
      <c r="AX38" s="664"/>
      <c r="AY38" s="665"/>
      <c r="AZ38" s="628">
        <v>83325</v>
      </c>
      <c r="BA38" s="629"/>
      <c r="BB38" s="629"/>
      <c r="BC38" s="629"/>
      <c r="BD38" s="639"/>
      <c r="BE38" s="639"/>
      <c r="BF38" s="666"/>
      <c r="BG38" s="670" t="s">
        <v>334</v>
      </c>
      <c r="BH38" s="667"/>
      <c r="BI38" s="667"/>
      <c r="BJ38" s="667"/>
      <c r="BK38" s="667"/>
      <c r="BL38" s="667"/>
      <c r="BM38" s="667"/>
      <c r="BN38" s="667"/>
      <c r="BO38" s="667"/>
      <c r="BP38" s="667"/>
      <c r="BQ38" s="667"/>
      <c r="BR38" s="667"/>
      <c r="BS38" s="667"/>
      <c r="BT38" s="667"/>
      <c r="BU38" s="668"/>
      <c r="BV38" s="628">
        <v>1833</v>
      </c>
      <c r="BW38" s="629"/>
      <c r="BX38" s="629"/>
      <c r="BY38" s="629"/>
      <c r="BZ38" s="629"/>
      <c r="CA38" s="629"/>
      <c r="CB38" s="669"/>
      <c r="CD38" s="670" t="s">
        <v>335</v>
      </c>
      <c r="CE38" s="667"/>
      <c r="CF38" s="667"/>
      <c r="CG38" s="667"/>
      <c r="CH38" s="667"/>
      <c r="CI38" s="667"/>
      <c r="CJ38" s="667"/>
      <c r="CK38" s="667"/>
      <c r="CL38" s="667"/>
      <c r="CM38" s="667"/>
      <c r="CN38" s="667"/>
      <c r="CO38" s="667"/>
      <c r="CP38" s="667"/>
      <c r="CQ38" s="668"/>
      <c r="CR38" s="628">
        <v>710807</v>
      </c>
      <c r="CS38" s="629"/>
      <c r="CT38" s="629"/>
      <c r="CU38" s="629"/>
      <c r="CV38" s="629"/>
      <c r="CW38" s="629"/>
      <c r="CX38" s="629"/>
      <c r="CY38" s="630"/>
      <c r="CZ38" s="631">
        <v>8.9</v>
      </c>
      <c r="DA38" s="641"/>
      <c r="DB38" s="641"/>
      <c r="DC38" s="642"/>
      <c r="DD38" s="634">
        <v>584723</v>
      </c>
      <c r="DE38" s="629"/>
      <c r="DF38" s="629"/>
      <c r="DG38" s="629"/>
      <c r="DH38" s="629"/>
      <c r="DI38" s="629"/>
      <c r="DJ38" s="629"/>
      <c r="DK38" s="630"/>
      <c r="DL38" s="634">
        <v>555446</v>
      </c>
      <c r="DM38" s="629"/>
      <c r="DN38" s="629"/>
      <c r="DO38" s="629"/>
      <c r="DP38" s="629"/>
      <c r="DQ38" s="629"/>
      <c r="DR38" s="629"/>
      <c r="DS38" s="629"/>
      <c r="DT38" s="629"/>
      <c r="DU38" s="629"/>
      <c r="DV38" s="630"/>
      <c r="DW38" s="631">
        <v>13.3</v>
      </c>
      <c r="DX38" s="641"/>
      <c r="DY38" s="641"/>
      <c r="DZ38" s="641"/>
      <c r="EA38" s="641"/>
      <c r="EB38" s="641"/>
      <c r="EC38" s="662"/>
    </row>
    <row r="39" spans="2:133" ht="11.25" customHeight="1" x14ac:dyDescent="0.15">
      <c r="B39" s="625" t="s">
        <v>336</v>
      </c>
      <c r="C39" s="626"/>
      <c r="D39" s="626"/>
      <c r="E39" s="626"/>
      <c r="F39" s="626"/>
      <c r="G39" s="626"/>
      <c r="H39" s="626"/>
      <c r="I39" s="626"/>
      <c r="J39" s="626"/>
      <c r="K39" s="626"/>
      <c r="L39" s="626"/>
      <c r="M39" s="626"/>
      <c r="N39" s="626"/>
      <c r="O39" s="626"/>
      <c r="P39" s="626"/>
      <c r="Q39" s="627"/>
      <c r="R39" s="628">
        <v>125687</v>
      </c>
      <c r="S39" s="629"/>
      <c r="T39" s="629"/>
      <c r="U39" s="629"/>
      <c r="V39" s="629"/>
      <c r="W39" s="629"/>
      <c r="X39" s="629"/>
      <c r="Y39" s="630"/>
      <c r="Z39" s="655">
        <v>1.5</v>
      </c>
      <c r="AA39" s="655"/>
      <c r="AB39" s="655"/>
      <c r="AC39" s="655"/>
      <c r="AD39" s="656">
        <v>12471</v>
      </c>
      <c r="AE39" s="656"/>
      <c r="AF39" s="656"/>
      <c r="AG39" s="656"/>
      <c r="AH39" s="656"/>
      <c r="AI39" s="656"/>
      <c r="AJ39" s="656"/>
      <c r="AK39" s="656"/>
      <c r="AL39" s="631">
        <v>0.3</v>
      </c>
      <c r="AM39" s="632"/>
      <c r="AN39" s="632"/>
      <c r="AO39" s="657"/>
      <c r="AQ39" s="663" t="s">
        <v>337</v>
      </c>
      <c r="AR39" s="664"/>
      <c r="AS39" s="664"/>
      <c r="AT39" s="664"/>
      <c r="AU39" s="664"/>
      <c r="AV39" s="664"/>
      <c r="AW39" s="664"/>
      <c r="AX39" s="664"/>
      <c r="AY39" s="665"/>
      <c r="AZ39" s="628" t="s">
        <v>127</v>
      </c>
      <c r="BA39" s="629"/>
      <c r="BB39" s="629"/>
      <c r="BC39" s="629"/>
      <c r="BD39" s="639"/>
      <c r="BE39" s="639"/>
      <c r="BF39" s="666"/>
      <c r="BG39" s="670" t="s">
        <v>338</v>
      </c>
      <c r="BH39" s="667"/>
      <c r="BI39" s="667"/>
      <c r="BJ39" s="667"/>
      <c r="BK39" s="667"/>
      <c r="BL39" s="667"/>
      <c r="BM39" s="667"/>
      <c r="BN39" s="667"/>
      <c r="BO39" s="667"/>
      <c r="BP39" s="667"/>
      <c r="BQ39" s="667"/>
      <c r="BR39" s="667"/>
      <c r="BS39" s="667"/>
      <c r="BT39" s="667"/>
      <c r="BU39" s="668"/>
      <c r="BV39" s="628">
        <v>2851</v>
      </c>
      <c r="BW39" s="629"/>
      <c r="BX39" s="629"/>
      <c r="BY39" s="629"/>
      <c r="BZ39" s="629"/>
      <c r="CA39" s="629"/>
      <c r="CB39" s="669"/>
      <c r="CD39" s="670" t="s">
        <v>339</v>
      </c>
      <c r="CE39" s="667"/>
      <c r="CF39" s="667"/>
      <c r="CG39" s="667"/>
      <c r="CH39" s="667"/>
      <c r="CI39" s="667"/>
      <c r="CJ39" s="667"/>
      <c r="CK39" s="667"/>
      <c r="CL39" s="667"/>
      <c r="CM39" s="667"/>
      <c r="CN39" s="667"/>
      <c r="CO39" s="667"/>
      <c r="CP39" s="667"/>
      <c r="CQ39" s="668"/>
      <c r="CR39" s="628">
        <v>104667</v>
      </c>
      <c r="CS39" s="639"/>
      <c r="CT39" s="639"/>
      <c r="CU39" s="639"/>
      <c r="CV39" s="639"/>
      <c r="CW39" s="639"/>
      <c r="CX39" s="639"/>
      <c r="CY39" s="640"/>
      <c r="CZ39" s="631">
        <v>1.3</v>
      </c>
      <c r="DA39" s="641"/>
      <c r="DB39" s="641"/>
      <c r="DC39" s="642"/>
      <c r="DD39" s="634">
        <v>100215</v>
      </c>
      <c r="DE39" s="639"/>
      <c r="DF39" s="639"/>
      <c r="DG39" s="639"/>
      <c r="DH39" s="639"/>
      <c r="DI39" s="639"/>
      <c r="DJ39" s="639"/>
      <c r="DK39" s="640"/>
      <c r="DL39" s="634" t="s">
        <v>127</v>
      </c>
      <c r="DM39" s="639"/>
      <c r="DN39" s="639"/>
      <c r="DO39" s="639"/>
      <c r="DP39" s="639"/>
      <c r="DQ39" s="639"/>
      <c r="DR39" s="639"/>
      <c r="DS39" s="639"/>
      <c r="DT39" s="639"/>
      <c r="DU39" s="639"/>
      <c r="DV39" s="640"/>
      <c r="DW39" s="631" t="s">
        <v>127</v>
      </c>
      <c r="DX39" s="641"/>
      <c r="DY39" s="641"/>
      <c r="DZ39" s="641"/>
      <c r="EA39" s="641"/>
      <c r="EB39" s="641"/>
      <c r="EC39" s="662"/>
    </row>
    <row r="40" spans="2:133" ht="11.25" customHeight="1" x14ac:dyDescent="0.15">
      <c r="B40" s="625" t="s">
        <v>340</v>
      </c>
      <c r="C40" s="626"/>
      <c r="D40" s="626"/>
      <c r="E40" s="626"/>
      <c r="F40" s="626"/>
      <c r="G40" s="626"/>
      <c r="H40" s="626"/>
      <c r="I40" s="626"/>
      <c r="J40" s="626"/>
      <c r="K40" s="626"/>
      <c r="L40" s="626"/>
      <c r="M40" s="626"/>
      <c r="N40" s="626"/>
      <c r="O40" s="626"/>
      <c r="P40" s="626"/>
      <c r="Q40" s="627"/>
      <c r="R40" s="628">
        <v>1174468</v>
      </c>
      <c r="S40" s="629"/>
      <c r="T40" s="629"/>
      <c r="U40" s="629"/>
      <c r="V40" s="629"/>
      <c r="W40" s="629"/>
      <c r="X40" s="629"/>
      <c r="Y40" s="630"/>
      <c r="Z40" s="655">
        <v>14.2</v>
      </c>
      <c r="AA40" s="655"/>
      <c r="AB40" s="655"/>
      <c r="AC40" s="655"/>
      <c r="AD40" s="656" t="s">
        <v>127</v>
      </c>
      <c r="AE40" s="656"/>
      <c r="AF40" s="656"/>
      <c r="AG40" s="656"/>
      <c r="AH40" s="656"/>
      <c r="AI40" s="656"/>
      <c r="AJ40" s="656"/>
      <c r="AK40" s="656"/>
      <c r="AL40" s="631" t="s">
        <v>127</v>
      </c>
      <c r="AM40" s="632"/>
      <c r="AN40" s="632"/>
      <c r="AO40" s="657"/>
      <c r="AQ40" s="663" t="s">
        <v>341</v>
      </c>
      <c r="AR40" s="664"/>
      <c r="AS40" s="664"/>
      <c r="AT40" s="664"/>
      <c r="AU40" s="664"/>
      <c r="AV40" s="664"/>
      <c r="AW40" s="664"/>
      <c r="AX40" s="664"/>
      <c r="AY40" s="665"/>
      <c r="AZ40" s="628" t="s">
        <v>127</v>
      </c>
      <c r="BA40" s="629"/>
      <c r="BB40" s="629"/>
      <c r="BC40" s="629"/>
      <c r="BD40" s="639"/>
      <c r="BE40" s="639"/>
      <c r="BF40" s="666"/>
      <c r="BG40" s="671" t="s">
        <v>342</v>
      </c>
      <c r="BH40" s="672"/>
      <c r="BI40" s="672"/>
      <c r="BJ40" s="672"/>
      <c r="BK40" s="672"/>
      <c r="BL40" s="364"/>
      <c r="BM40" s="667" t="s">
        <v>343</v>
      </c>
      <c r="BN40" s="667"/>
      <c r="BO40" s="667"/>
      <c r="BP40" s="667"/>
      <c r="BQ40" s="667"/>
      <c r="BR40" s="667"/>
      <c r="BS40" s="667"/>
      <c r="BT40" s="667"/>
      <c r="BU40" s="668"/>
      <c r="BV40" s="628">
        <v>96</v>
      </c>
      <c r="BW40" s="629"/>
      <c r="BX40" s="629"/>
      <c r="BY40" s="629"/>
      <c r="BZ40" s="629"/>
      <c r="CA40" s="629"/>
      <c r="CB40" s="669"/>
      <c r="CD40" s="670" t="s">
        <v>344</v>
      </c>
      <c r="CE40" s="667"/>
      <c r="CF40" s="667"/>
      <c r="CG40" s="667"/>
      <c r="CH40" s="667"/>
      <c r="CI40" s="667"/>
      <c r="CJ40" s="667"/>
      <c r="CK40" s="667"/>
      <c r="CL40" s="667"/>
      <c r="CM40" s="667"/>
      <c r="CN40" s="667"/>
      <c r="CO40" s="667"/>
      <c r="CP40" s="667"/>
      <c r="CQ40" s="668"/>
      <c r="CR40" s="628">
        <v>223526</v>
      </c>
      <c r="CS40" s="629"/>
      <c r="CT40" s="629"/>
      <c r="CU40" s="629"/>
      <c r="CV40" s="629"/>
      <c r="CW40" s="629"/>
      <c r="CX40" s="629"/>
      <c r="CY40" s="630"/>
      <c r="CZ40" s="631">
        <v>2.8</v>
      </c>
      <c r="DA40" s="641"/>
      <c r="DB40" s="641"/>
      <c r="DC40" s="642"/>
      <c r="DD40" s="634">
        <v>173526</v>
      </c>
      <c r="DE40" s="629"/>
      <c r="DF40" s="629"/>
      <c r="DG40" s="629"/>
      <c r="DH40" s="629"/>
      <c r="DI40" s="629"/>
      <c r="DJ40" s="629"/>
      <c r="DK40" s="630"/>
      <c r="DL40" s="634">
        <v>100</v>
      </c>
      <c r="DM40" s="629"/>
      <c r="DN40" s="629"/>
      <c r="DO40" s="629"/>
      <c r="DP40" s="629"/>
      <c r="DQ40" s="629"/>
      <c r="DR40" s="629"/>
      <c r="DS40" s="629"/>
      <c r="DT40" s="629"/>
      <c r="DU40" s="629"/>
      <c r="DV40" s="630"/>
      <c r="DW40" s="631">
        <v>0</v>
      </c>
      <c r="DX40" s="641"/>
      <c r="DY40" s="641"/>
      <c r="DZ40" s="641"/>
      <c r="EA40" s="641"/>
      <c r="EB40" s="641"/>
      <c r="EC40" s="662"/>
    </row>
    <row r="41" spans="2:133" ht="11.25" customHeight="1" x14ac:dyDescent="0.15">
      <c r="B41" s="625" t="s">
        <v>345</v>
      </c>
      <c r="C41" s="626"/>
      <c r="D41" s="626"/>
      <c r="E41" s="626"/>
      <c r="F41" s="626"/>
      <c r="G41" s="626"/>
      <c r="H41" s="626"/>
      <c r="I41" s="626"/>
      <c r="J41" s="626"/>
      <c r="K41" s="626"/>
      <c r="L41" s="626"/>
      <c r="M41" s="626"/>
      <c r="N41" s="626"/>
      <c r="O41" s="626"/>
      <c r="P41" s="626"/>
      <c r="Q41" s="627"/>
      <c r="R41" s="628" t="s">
        <v>127</v>
      </c>
      <c r="S41" s="629"/>
      <c r="T41" s="629"/>
      <c r="U41" s="629"/>
      <c r="V41" s="629"/>
      <c r="W41" s="629"/>
      <c r="X41" s="629"/>
      <c r="Y41" s="630"/>
      <c r="Z41" s="655" t="s">
        <v>127</v>
      </c>
      <c r="AA41" s="655"/>
      <c r="AB41" s="655"/>
      <c r="AC41" s="655"/>
      <c r="AD41" s="656" t="s">
        <v>127</v>
      </c>
      <c r="AE41" s="656"/>
      <c r="AF41" s="656"/>
      <c r="AG41" s="656"/>
      <c r="AH41" s="656"/>
      <c r="AI41" s="656"/>
      <c r="AJ41" s="656"/>
      <c r="AK41" s="656"/>
      <c r="AL41" s="631" t="s">
        <v>127</v>
      </c>
      <c r="AM41" s="632"/>
      <c r="AN41" s="632"/>
      <c r="AO41" s="657"/>
      <c r="AQ41" s="663" t="s">
        <v>346</v>
      </c>
      <c r="AR41" s="664"/>
      <c r="AS41" s="664"/>
      <c r="AT41" s="664"/>
      <c r="AU41" s="664"/>
      <c r="AV41" s="664"/>
      <c r="AW41" s="664"/>
      <c r="AX41" s="664"/>
      <c r="AY41" s="665"/>
      <c r="AZ41" s="628">
        <v>138698</v>
      </c>
      <c r="BA41" s="629"/>
      <c r="BB41" s="629"/>
      <c r="BC41" s="629"/>
      <c r="BD41" s="639"/>
      <c r="BE41" s="639"/>
      <c r="BF41" s="666"/>
      <c r="BG41" s="671"/>
      <c r="BH41" s="672"/>
      <c r="BI41" s="672"/>
      <c r="BJ41" s="672"/>
      <c r="BK41" s="672"/>
      <c r="BL41" s="364"/>
      <c r="BM41" s="667" t="s">
        <v>347</v>
      </c>
      <c r="BN41" s="667"/>
      <c r="BO41" s="667"/>
      <c r="BP41" s="667"/>
      <c r="BQ41" s="667"/>
      <c r="BR41" s="667"/>
      <c r="BS41" s="667"/>
      <c r="BT41" s="667"/>
      <c r="BU41" s="668"/>
      <c r="BV41" s="628" t="s">
        <v>127</v>
      </c>
      <c r="BW41" s="629"/>
      <c r="BX41" s="629"/>
      <c r="BY41" s="629"/>
      <c r="BZ41" s="629"/>
      <c r="CA41" s="629"/>
      <c r="CB41" s="669"/>
      <c r="CD41" s="670" t="s">
        <v>348</v>
      </c>
      <c r="CE41" s="667"/>
      <c r="CF41" s="667"/>
      <c r="CG41" s="667"/>
      <c r="CH41" s="667"/>
      <c r="CI41" s="667"/>
      <c r="CJ41" s="667"/>
      <c r="CK41" s="667"/>
      <c r="CL41" s="667"/>
      <c r="CM41" s="667"/>
      <c r="CN41" s="667"/>
      <c r="CO41" s="667"/>
      <c r="CP41" s="667"/>
      <c r="CQ41" s="668"/>
      <c r="CR41" s="628" t="s">
        <v>127</v>
      </c>
      <c r="CS41" s="639"/>
      <c r="CT41" s="639"/>
      <c r="CU41" s="639"/>
      <c r="CV41" s="639"/>
      <c r="CW41" s="639"/>
      <c r="CX41" s="639"/>
      <c r="CY41" s="640"/>
      <c r="CZ41" s="631" t="s">
        <v>127</v>
      </c>
      <c r="DA41" s="641"/>
      <c r="DB41" s="641"/>
      <c r="DC41" s="642"/>
      <c r="DD41" s="634" t="s">
        <v>127</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349</v>
      </c>
      <c r="C42" s="626"/>
      <c r="D42" s="626"/>
      <c r="E42" s="626"/>
      <c r="F42" s="626"/>
      <c r="G42" s="626"/>
      <c r="H42" s="626"/>
      <c r="I42" s="626"/>
      <c r="J42" s="626"/>
      <c r="K42" s="626"/>
      <c r="L42" s="626"/>
      <c r="M42" s="626"/>
      <c r="N42" s="626"/>
      <c r="O42" s="626"/>
      <c r="P42" s="626"/>
      <c r="Q42" s="627"/>
      <c r="R42" s="628" t="s">
        <v>127</v>
      </c>
      <c r="S42" s="629"/>
      <c r="T42" s="629"/>
      <c r="U42" s="629"/>
      <c r="V42" s="629"/>
      <c r="W42" s="629"/>
      <c r="X42" s="629"/>
      <c r="Y42" s="630"/>
      <c r="Z42" s="655" t="s">
        <v>127</v>
      </c>
      <c r="AA42" s="655"/>
      <c r="AB42" s="655"/>
      <c r="AC42" s="655"/>
      <c r="AD42" s="656" t="s">
        <v>127</v>
      </c>
      <c r="AE42" s="656"/>
      <c r="AF42" s="656"/>
      <c r="AG42" s="656"/>
      <c r="AH42" s="656"/>
      <c r="AI42" s="656"/>
      <c r="AJ42" s="656"/>
      <c r="AK42" s="656"/>
      <c r="AL42" s="631" t="s">
        <v>127</v>
      </c>
      <c r="AM42" s="632"/>
      <c r="AN42" s="632"/>
      <c r="AO42" s="657"/>
      <c r="AQ42" s="675" t="s">
        <v>350</v>
      </c>
      <c r="AR42" s="676"/>
      <c r="AS42" s="676"/>
      <c r="AT42" s="676"/>
      <c r="AU42" s="676"/>
      <c r="AV42" s="676"/>
      <c r="AW42" s="676"/>
      <c r="AX42" s="676"/>
      <c r="AY42" s="677"/>
      <c r="AZ42" s="608">
        <v>488784</v>
      </c>
      <c r="BA42" s="643"/>
      <c r="BB42" s="643"/>
      <c r="BC42" s="643"/>
      <c r="BD42" s="609"/>
      <c r="BE42" s="609"/>
      <c r="BF42" s="658"/>
      <c r="BG42" s="673"/>
      <c r="BH42" s="674"/>
      <c r="BI42" s="674"/>
      <c r="BJ42" s="674"/>
      <c r="BK42" s="674"/>
      <c r="BL42" s="365"/>
      <c r="BM42" s="659" t="s">
        <v>351</v>
      </c>
      <c r="BN42" s="659"/>
      <c r="BO42" s="659"/>
      <c r="BP42" s="659"/>
      <c r="BQ42" s="659"/>
      <c r="BR42" s="659"/>
      <c r="BS42" s="659"/>
      <c r="BT42" s="659"/>
      <c r="BU42" s="660"/>
      <c r="BV42" s="608">
        <v>460</v>
      </c>
      <c r="BW42" s="643"/>
      <c r="BX42" s="643"/>
      <c r="BY42" s="643"/>
      <c r="BZ42" s="643"/>
      <c r="CA42" s="643"/>
      <c r="CB42" s="661"/>
      <c r="CD42" s="625" t="s">
        <v>352</v>
      </c>
      <c r="CE42" s="626"/>
      <c r="CF42" s="626"/>
      <c r="CG42" s="626"/>
      <c r="CH42" s="626"/>
      <c r="CI42" s="626"/>
      <c r="CJ42" s="626"/>
      <c r="CK42" s="626"/>
      <c r="CL42" s="626"/>
      <c r="CM42" s="626"/>
      <c r="CN42" s="626"/>
      <c r="CO42" s="626"/>
      <c r="CP42" s="626"/>
      <c r="CQ42" s="627"/>
      <c r="CR42" s="628">
        <v>1540684</v>
      </c>
      <c r="CS42" s="639"/>
      <c r="CT42" s="639"/>
      <c r="CU42" s="639"/>
      <c r="CV42" s="639"/>
      <c r="CW42" s="639"/>
      <c r="CX42" s="639"/>
      <c r="CY42" s="640"/>
      <c r="CZ42" s="631">
        <v>19.399999999999999</v>
      </c>
      <c r="DA42" s="641"/>
      <c r="DB42" s="641"/>
      <c r="DC42" s="642"/>
      <c r="DD42" s="634">
        <v>180839</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353</v>
      </c>
      <c r="C43" s="626"/>
      <c r="D43" s="626"/>
      <c r="E43" s="626"/>
      <c r="F43" s="626"/>
      <c r="G43" s="626"/>
      <c r="H43" s="626"/>
      <c r="I43" s="626"/>
      <c r="J43" s="626"/>
      <c r="K43" s="626"/>
      <c r="L43" s="626"/>
      <c r="M43" s="626"/>
      <c r="N43" s="626"/>
      <c r="O43" s="626"/>
      <c r="P43" s="626"/>
      <c r="Q43" s="627"/>
      <c r="R43" s="628">
        <v>183268</v>
      </c>
      <c r="S43" s="629"/>
      <c r="T43" s="629"/>
      <c r="U43" s="629"/>
      <c r="V43" s="629"/>
      <c r="W43" s="629"/>
      <c r="X43" s="629"/>
      <c r="Y43" s="630"/>
      <c r="Z43" s="655">
        <v>2.2000000000000002</v>
      </c>
      <c r="AA43" s="655"/>
      <c r="AB43" s="655"/>
      <c r="AC43" s="655"/>
      <c r="AD43" s="656" t="s">
        <v>127</v>
      </c>
      <c r="AE43" s="656"/>
      <c r="AF43" s="656"/>
      <c r="AG43" s="656"/>
      <c r="AH43" s="656"/>
      <c r="AI43" s="656"/>
      <c r="AJ43" s="656"/>
      <c r="AK43" s="656"/>
      <c r="AL43" s="631" t="s">
        <v>127</v>
      </c>
      <c r="AM43" s="632"/>
      <c r="AN43" s="632"/>
      <c r="AO43" s="657"/>
      <c r="BV43" s="219"/>
      <c r="BW43" s="219"/>
      <c r="BX43" s="219"/>
      <c r="BY43" s="219"/>
      <c r="BZ43" s="219"/>
      <c r="CA43" s="219"/>
      <c r="CB43" s="219"/>
      <c r="CD43" s="625" t="s">
        <v>354</v>
      </c>
      <c r="CE43" s="626"/>
      <c r="CF43" s="626"/>
      <c r="CG43" s="626"/>
      <c r="CH43" s="626"/>
      <c r="CI43" s="626"/>
      <c r="CJ43" s="626"/>
      <c r="CK43" s="626"/>
      <c r="CL43" s="626"/>
      <c r="CM43" s="626"/>
      <c r="CN43" s="626"/>
      <c r="CO43" s="626"/>
      <c r="CP43" s="626"/>
      <c r="CQ43" s="627"/>
      <c r="CR43" s="628">
        <v>51483</v>
      </c>
      <c r="CS43" s="639"/>
      <c r="CT43" s="639"/>
      <c r="CU43" s="639"/>
      <c r="CV43" s="639"/>
      <c r="CW43" s="639"/>
      <c r="CX43" s="639"/>
      <c r="CY43" s="640"/>
      <c r="CZ43" s="631">
        <v>0.6</v>
      </c>
      <c r="DA43" s="641"/>
      <c r="DB43" s="641"/>
      <c r="DC43" s="642"/>
      <c r="DD43" s="634">
        <v>49165</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355</v>
      </c>
      <c r="C44" s="606"/>
      <c r="D44" s="606"/>
      <c r="E44" s="606"/>
      <c r="F44" s="606"/>
      <c r="G44" s="606"/>
      <c r="H44" s="606"/>
      <c r="I44" s="606"/>
      <c r="J44" s="606"/>
      <c r="K44" s="606"/>
      <c r="L44" s="606"/>
      <c r="M44" s="606"/>
      <c r="N44" s="606"/>
      <c r="O44" s="606"/>
      <c r="P44" s="606"/>
      <c r="Q44" s="607"/>
      <c r="R44" s="608">
        <v>8270922</v>
      </c>
      <c r="S44" s="643"/>
      <c r="T44" s="643"/>
      <c r="U44" s="643"/>
      <c r="V44" s="643"/>
      <c r="W44" s="643"/>
      <c r="X44" s="643"/>
      <c r="Y44" s="644"/>
      <c r="Z44" s="645">
        <v>100</v>
      </c>
      <c r="AA44" s="645"/>
      <c r="AB44" s="645"/>
      <c r="AC44" s="645"/>
      <c r="AD44" s="646">
        <v>3987886</v>
      </c>
      <c r="AE44" s="646"/>
      <c r="AF44" s="646"/>
      <c r="AG44" s="646"/>
      <c r="AH44" s="646"/>
      <c r="AI44" s="646"/>
      <c r="AJ44" s="646"/>
      <c r="AK44" s="646"/>
      <c r="AL44" s="611">
        <v>100</v>
      </c>
      <c r="AM44" s="647"/>
      <c r="AN44" s="647"/>
      <c r="AO44" s="648"/>
      <c r="CD44" s="649" t="s">
        <v>302</v>
      </c>
      <c r="CE44" s="650"/>
      <c r="CF44" s="625" t="s">
        <v>356</v>
      </c>
      <c r="CG44" s="626"/>
      <c r="CH44" s="626"/>
      <c r="CI44" s="626"/>
      <c r="CJ44" s="626"/>
      <c r="CK44" s="626"/>
      <c r="CL44" s="626"/>
      <c r="CM44" s="626"/>
      <c r="CN44" s="626"/>
      <c r="CO44" s="626"/>
      <c r="CP44" s="626"/>
      <c r="CQ44" s="627"/>
      <c r="CR44" s="628">
        <v>1354985</v>
      </c>
      <c r="CS44" s="629"/>
      <c r="CT44" s="629"/>
      <c r="CU44" s="629"/>
      <c r="CV44" s="629"/>
      <c r="CW44" s="629"/>
      <c r="CX44" s="629"/>
      <c r="CY44" s="630"/>
      <c r="CZ44" s="631">
        <v>17</v>
      </c>
      <c r="DA44" s="632"/>
      <c r="DB44" s="632"/>
      <c r="DC44" s="633"/>
      <c r="DD44" s="634">
        <v>160060</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357</v>
      </c>
      <c r="CG45" s="626"/>
      <c r="CH45" s="626"/>
      <c r="CI45" s="626"/>
      <c r="CJ45" s="626"/>
      <c r="CK45" s="626"/>
      <c r="CL45" s="626"/>
      <c r="CM45" s="626"/>
      <c r="CN45" s="626"/>
      <c r="CO45" s="626"/>
      <c r="CP45" s="626"/>
      <c r="CQ45" s="627"/>
      <c r="CR45" s="628">
        <v>197572</v>
      </c>
      <c r="CS45" s="639"/>
      <c r="CT45" s="639"/>
      <c r="CU45" s="639"/>
      <c r="CV45" s="639"/>
      <c r="CW45" s="639"/>
      <c r="CX45" s="639"/>
      <c r="CY45" s="640"/>
      <c r="CZ45" s="631">
        <v>2.5</v>
      </c>
      <c r="DA45" s="641"/>
      <c r="DB45" s="641"/>
      <c r="DC45" s="642"/>
      <c r="DD45" s="634">
        <v>34518</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359</v>
      </c>
      <c r="CG46" s="626"/>
      <c r="CH46" s="626"/>
      <c r="CI46" s="626"/>
      <c r="CJ46" s="626"/>
      <c r="CK46" s="626"/>
      <c r="CL46" s="626"/>
      <c r="CM46" s="626"/>
      <c r="CN46" s="626"/>
      <c r="CO46" s="626"/>
      <c r="CP46" s="626"/>
      <c r="CQ46" s="627"/>
      <c r="CR46" s="628">
        <v>1051098</v>
      </c>
      <c r="CS46" s="629"/>
      <c r="CT46" s="629"/>
      <c r="CU46" s="629"/>
      <c r="CV46" s="629"/>
      <c r="CW46" s="629"/>
      <c r="CX46" s="629"/>
      <c r="CY46" s="630"/>
      <c r="CZ46" s="631">
        <v>13.2</v>
      </c>
      <c r="DA46" s="632"/>
      <c r="DB46" s="632"/>
      <c r="DC46" s="633"/>
      <c r="DD46" s="634">
        <v>109127</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360</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361</v>
      </c>
      <c r="CG47" s="626"/>
      <c r="CH47" s="626"/>
      <c r="CI47" s="626"/>
      <c r="CJ47" s="626"/>
      <c r="CK47" s="626"/>
      <c r="CL47" s="626"/>
      <c r="CM47" s="626"/>
      <c r="CN47" s="626"/>
      <c r="CO47" s="626"/>
      <c r="CP47" s="626"/>
      <c r="CQ47" s="627"/>
      <c r="CR47" s="628">
        <v>185699</v>
      </c>
      <c r="CS47" s="639"/>
      <c r="CT47" s="639"/>
      <c r="CU47" s="639"/>
      <c r="CV47" s="639"/>
      <c r="CW47" s="639"/>
      <c r="CX47" s="639"/>
      <c r="CY47" s="640"/>
      <c r="CZ47" s="631">
        <v>2.2999999999999998</v>
      </c>
      <c r="DA47" s="641"/>
      <c r="DB47" s="641"/>
      <c r="DC47" s="642"/>
      <c r="DD47" s="634">
        <v>20779</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362</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363</v>
      </c>
      <c r="CG48" s="626"/>
      <c r="CH48" s="626"/>
      <c r="CI48" s="626"/>
      <c r="CJ48" s="626"/>
      <c r="CK48" s="626"/>
      <c r="CL48" s="626"/>
      <c r="CM48" s="626"/>
      <c r="CN48" s="626"/>
      <c r="CO48" s="626"/>
      <c r="CP48" s="626"/>
      <c r="CQ48" s="627"/>
      <c r="CR48" s="628" t="s">
        <v>127</v>
      </c>
      <c r="CS48" s="629"/>
      <c r="CT48" s="629"/>
      <c r="CU48" s="629"/>
      <c r="CV48" s="629"/>
      <c r="CW48" s="629"/>
      <c r="CX48" s="629"/>
      <c r="CY48" s="630"/>
      <c r="CZ48" s="631" t="s">
        <v>127</v>
      </c>
      <c r="DA48" s="632"/>
      <c r="DB48" s="632"/>
      <c r="DC48" s="633"/>
      <c r="DD48" s="634" t="s">
        <v>127</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364</v>
      </c>
      <c r="CE49" s="606"/>
      <c r="CF49" s="606"/>
      <c r="CG49" s="606"/>
      <c r="CH49" s="606"/>
      <c r="CI49" s="606"/>
      <c r="CJ49" s="606"/>
      <c r="CK49" s="606"/>
      <c r="CL49" s="606"/>
      <c r="CM49" s="606"/>
      <c r="CN49" s="606"/>
      <c r="CO49" s="606"/>
      <c r="CP49" s="606"/>
      <c r="CQ49" s="607"/>
      <c r="CR49" s="608">
        <v>7959021</v>
      </c>
      <c r="CS49" s="609"/>
      <c r="CT49" s="609"/>
      <c r="CU49" s="609"/>
      <c r="CV49" s="609"/>
      <c r="CW49" s="609"/>
      <c r="CX49" s="609"/>
      <c r="CY49" s="610"/>
      <c r="CZ49" s="611">
        <v>100</v>
      </c>
      <c r="DA49" s="612"/>
      <c r="DB49" s="612"/>
      <c r="DC49" s="613"/>
      <c r="DD49" s="614">
        <v>4279315</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1" t="s">
        <v>365</v>
      </c>
      <c r="B2" s="1121"/>
      <c r="C2" s="1121"/>
      <c r="D2" s="1121"/>
      <c r="E2" s="1121"/>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c r="AF2" s="1121"/>
      <c r="AG2" s="1121"/>
      <c r="AH2" s="1121"/>
      <c r="AI2" s="1121"/>
      <c r="AJ2" s="1121"/>
      <c r="AK2" s="1121"/>
      <c r="AL2" s="1121"/>
      <c r="AM2" s="1121"/>
      <c r="AN2" s="1121"/>
      <c r="AO2" s="1121"/>
      <c r="AP2" s="1121"/>
      <c r="AQ2" s="1121"/>
      <c r="AR2" s="1121"/>
      <c r="AS2" s="1121"/>
      <c r="AT2" s="1121"/>
      <c r="AU2" s="1121"/>
      <c r="AV2" s="1121"/>
      <c r="AW2" s="1121"/>
      <c r="AX2" s="1121"/>
      <c r="AY2" s="1121"/>
      <c r="AZ2" s="1121"/>
      <c r="BA2" s="1121"/>
      <c r="BB2" s="1121"/>
      <c r="BC2" s="1121"/>
      <c r="BD2" s="1121"/>
      <c r="BE2" s="1121"/>
      <c r="BF2" s="1121"/>
      <c r="BG2" s="1121"/>
      <c r="BH2" s="1121"/>
      <c r="BI2" s="11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2" t="s">
        <v>366</v>
      </c>
      <c r="DK2" s="1123"/>
      <c r="DL2" s="1123"/>
      <c r="DM2" s="1123"/>
      <c r="DN2" s="1123"/>
      <c r="DO2" s="1124"/>
      <c r="DP2" s="224"/>
      <c r="DQ2" s="1122" t="s">
        <v>367</v>
      </c>
      <c r="DR2" s="1123"/>
      <c r="DS2" s="1123"/>
      <c r="DT2" s="1123"/>
      <c r="DU2" s="1123"/>
      <c r="DV2" s="1123"/>
      <c r="DW2" s="1123"/>
      <c r="DX2" s="1123"/>
      <c r="DY2" s="1123"/>
      <c r="DZ2" s="1124"/>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90" t="s">
        <v>368</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228"/>
      <c r="BA4" s="228"/>
      <c r="BB4" s="228"/>
      <c r="BC4" s="228"/>
      <c r="BD4" s="228"/>
      <c r="BE4" s="229"/>
      <c r="BF4" s="229"/>
      <c r="BG4" s="229"/>
      <c r="BH4" s="229"/>
      <c r="BI4" s="229"/>
      <c r="BJ4" s="229"/>
      <c r="BK4" s="229"/>
      <c r="BL4" s="229"/>
      <c r="BM4" s="229"/>
      <c r="BN4" s="229"/>
      <c r="BO4" s="229"/>
      <c r="BP4" s="229"/>
      <c r="BQ4" s="758" t="s">
        <v>369</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370</v>
      </c>
      <c r="B5" s="1024"/>
      <c r="C5" s="1024"/>
      <c r="D5" s="1024"/>
      <c r="E5" s="1024"/>
      <c r="F5" s="1024"/>
      <c r="G5" s="1024"/>
      <c r="H5" s="1024"/>
      <c r="I5" s="1024"/>
      <c r="J5" s="1024"/>
      <c r="K5" s="1024"/>
      <c r="L5" s="1024"/>
      <c r="M5" s="1024"/>
      <c r="N5" s="1024"/>
      <c r="O5" s="1024"/>
      <c r="P5" s="1025"/>
      <c r="Q5" s="1029" t="s">
        <v>371</v>
      </c>
      <c r="R5" s="1030"/>
      <c r="S5" s="1030"/>
      <c r="T5" s="1030"/>
      <c r="U5" s="1031"/>
      <c r="V5" s="1029" t="s">
        <v>372</v>
      </c>
      <c r="W5" s="1030"/>
      <c r="X5" s="1030"/>
      <c r="Y5" s="1030"/>
      <c r="Z5" s="1031"/>
      <c r="AA5" s="1029" t="s">
        <v>373</v>
      </c>
      <c r="AB5" s="1030"/>
      <c r="AC5" s="1030"/>
      <c r="AD5" s="1030"/>
      <c r="AE5" s="1030"/>
      <c r="AF5" s="1125" t="s">
        <v>374</v>
      </c>
      <c r="AG5" s="1030"/>
      <c r="AH5" s="1030"/>
      <c r="AI5" s="1030"/>
      <c r="AJ5" s="1043"/>
      <c r="AK5" s="1030" t="s">
        <v>375</v>
      </c>
      <c r="AL5" s="1030"/>
      <c r="AM5" s="1030"/>
      <c r="AN5" s="1030"/>
      <c r="AO5" s="1031"/>
      <c r="AP5" s="1029" t="s">
        <v>376</v>
      </c>
      <c r="AQ5" s="1030"/>
      <c r="AR5" s="1030"/>
      <c r="AS5" s="1030"/>
      <c r="AT5" s="1031"/>
      <c r="AU5" s="1029" t="s">
        <v>377</v>
      </c>
      <c r="AV5" s="1030"/>
      <c r="AW5" s="1030"/>
      <c r="AX5" s="1030"/>
      <c r="AY5" s="1043"/>
      <c r="AZ5" s="228"/>
      <c r="BA5" s="228"/>
      <c r="BB5" s="228"/>
      <c r="BC5" s="228"/>
      <c r="BD5" s="228"/>
      <c r="BE5" s="229"/>
      <c r="BF5" s="229"/>
      <c r="BG5" s="229"/>
      <c r="BH5" s="229"/>
      <c r="BI5" s="229"/>
      <c r="BJ5" s="229"/>
      <c r="BK5" s="229"/>
      <c r="BL5" s="229"/>
      <c r="BM5" s="229"/>
      <c r="BN5" s="229"/>
      <c r="BO5" s="229"/>
      <c r="BP5" s="229"/>
      <c r="BQ5" s="1023" t="s">
        <v>378</v>
      </c>
      <c r="BR5" s="1024"/>
      <c r="BS5" s="1024"/>
      <c r="BT5" s="1024"/>
      <c r="BU5" s="1024"/>
      <c r="BV5" s="1024"/>
      <c r="BW5" s="1024"/>
      <c r="BX5" s="1024"/>
      <c r="BY5" s="1024"/>
      <c r="BZ5" s="1024"/>
      <c r="CA5" s="1024"/>
      <c r="CB5" s="1024"/>
      <c r="CC5" s="1024"/>
      <c r="CD5" s="1024"/>
      <c r="CE5" s="1024"/>
      <c r="CF5" s="1024"/>
      <c r="CG5" s="1025"/>
      <c r="CH5" s="1029" t="s">
        <v>379</v>
      </c>
      <c r="CI5" s="1030"/>
      <c r="CJ5" s="1030"/>
      <c r="CK5" s="1030"/>
      <c r="CL5" s="1031"/>
      <c r="CM5" s="1029" t="s">
        <v>380</v>
      </c>
      <c r="CN5" s="1030"/>
      <c r="CO5" s="1030"/>
      <c r="CP5" s="1030"/>
      <c r="CQ5" s="1031"/>
      <c r="CR5" s="1029" t="s">
        <v>381</v>
      </c>
      <c r="CS5" s="1030"/>
      <c r="CT5" s="1030"/>
      <c r="CU5" s="1030"/>
      <c r="CV5" s="1031"/>
      <c r="CW5" s="1029" t="s">
        <v>382</v>
      </c>
      <c r="CX5" s="1030"/>
      <c r="CY5" s="1030"/>
      <c r="CZ5" s="1030"/>
      <c r="DA5" s="1031"/>
      <c r="DB5" s="1029" t="s">
        <v>383</v>
      </c>
      <c r="DC5" s="1030"/>
      <c r="DD5" s="1030"/>
      <c r="DE5" s="1030"/>
      <c r="DF5" s="1031"/>
      <c r="DG5" s="1115" t="s">
        <v>384</v>
      </c>
      <c r="DH5" s="1116"/>
      <c r="DI5" s="1116"/>
      <c r="DJ5" s="1116"/>
      <c r="DK5" s="1117"/>
      <c r="DL5" s="1115" t="s">
        <v>385</v>
      </c>
      <c r="DM5" s="1116"/>
      <c r="DN5" s="1116"/>
      <c r="DO5" s="1116"/>
      <c r="DP5" s="1117"/>
      <c r="DQ5" s="1029" t="s">
        <v>386</v>
      </c>
      <c r="DR5" s="1030"/>
      <c r="DS5" s="1030"/>
      <c r="DT5" s="1030"/>
      <c r="DU5" s="1031"/>
      <c r="DV5" s="1029" t="s">
        <v>377</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6"/>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8"/>
      <c r="DH6" s="1119"/>
      <c r="DI6" s="1119"/>
      <c r="DJ6" s="1119"/>
      <c r="DK6" s="1120"/>
      <c r="DL6" s="1118"/>
      <c r="DM6" s="1119"/>
      <c r="DN6" s="1119"/>
      <c r="DO6" s="1119"/>
      <c r="DP6" s="1120"/>
      <c r="DQ6" s="1032"/>
      <c r="DR6" s="1033"/>
      <c r="DS6" s="1033"/>
      <c r="DT6" s="1033"/>
      <c r="DU6" s="1034"/>
      <c r="DV6" s="1032"/>
      <c r="DW6" s="1033"/>
      <c r="DX6" s="1033"/>
      <c r="DY6" s="1033"/>
      <c r="DZ6" s="1044"/>
      <c r="EA6" s="230"/>
    </row>
    <row r="7" spans="1:131" s="231" customFormat="1" ht="26.25" customHeight="1" thickTop="1" x14ac:dyDescent="0.15">
      <c r="A7" s="232">
        <v>1</v>
      </c>
      <c r="B7" s="1078" t="s">
        <v>387</v>
      </c>
      <c r="C7" s="1079"/>
      <c r="D7" s="1079"/>
      <c r="E7" s="1079"/>
      <c r="F7" s="1079"/>
      <c r="G7" s="1079"/>
      <c r="H7" s="1079"/>
      <c r="I7" s="1079"/>
      <c r="J7" s="1079"/>
      <c r="K7" s="1079"/>
      <c r="L7" s="1079"/>
      <c r="M7" s="1079"/>
      <c r="N7" s="1079"/>
      <c r="O7" s="1079"/>
      <c r="P7" s="1080"/>
      <c r="Q7" s="1133">
        <v>8271</v>
      </c>
      <c r="R7" s="1134"/>
      <c r="S7" s="1134"/>
      <c r="T7" s="1134"/>
      <c r="U7" s="1134"/>
      <c r="V7" s="1134">
        <v>7959</v>
      </c>
      <c r="W7" s="1134"/>
      <c r="X7" s="1134"/>
      <c r="Y7" s="1134"/>
      <c r="Z7" s="1134"/>
      <c r="AA7" s="1134">
        <v>312</v>
      </c>
      <c r="AB7" s="1134"/>
      <c r="AC7" s="1134"/>
      <c r="AD7" s="1134"/>
      <c r="AE7" s="1135"/>
      <c r="AF7" s="1136">
        <v>261</v>
      </c>
      <c r="AG7" s="1137"/>
      <c r="AH7" s="1137"/>
      <c r="AI7" s="1137"/>
      <c r="AJ7" s="1138"/>
      <c r="AK7" s="1139">
        <v>6</v>
      </c>
      <c r="AL7" s="1140"/>
      <c r="AM7" s="1140"/>
      <c r="AN7" s="1140"/>
      <c r="AO7" s="1140"/>
      <c r="AP7" s="1140">
        <v>6204</v>
      </c>
      <c r="AQ7" s="1140"/>
      <c r="AR7" s="1140"/>
      <c r="AS7" s="1140"/>
      <c r="AT7" s="1140"/>
      <c r="AU7" s="1141"/>
      <c r="AV7" s="1141"/>
      <c r="AW7" s="1141"/>
      <c r="AX7" s="1141"/>
      <c r="AY7" s="1142"/>
      <c r="AZ7" s="228"/>
      <c r="BA7" s="228"/>
      <c r="BB7" s="228"/>
      <c r="BC7" s="228"/>
      <c r="BD7" s="228"/>
      <c r="BE7" s="229"/>
      <c r="BF7" s="229"/>
      <c r="BG7" s="229"/>
      <c r="BH7" s="229"/>
      <c r="BI7" s="229"/>
      <c r="BJ7" s="229"/>
      <c r="BK7" s="229"/>
      <c r="BL7" s="229"/>
      <c r="BM7" s="229"/>
      <c r="BN7" s="229"/>
      <c r="BO7" s="229"/>
      <c r="BP7" s="229"/>
      <c r="BQ7" s="232">
        <v>1</v>
      </c>
      <c r="BR7" s="233"/>
      <c r="BS7" s="1130" t="s">
        <v>594</v>
      </c>
      <c r="BT7" s="1131"/>
      <c r="BU7" s="1131"/>
      <c r="BV7" s="1131"/>
      <c r="BW7" s="1131"/>
      <c r="BX7" s="1131"/>
      <c r="BY7" s="1131"/>
      <c r="BZ7" s="1131"/>
      <c r="CA7" s="1131"/>
      <c r="CB7" s="1131"/>
      <c r="CC7" s="1131"/>
      <c r="CD7" s="1131"/>
      <c r="CE7" s="1131"/>
      <c r="CF7" s="1131"/>
      <c r="CG7" s="1143"/>
      <c r="CH7" s="1127">
        <v>240</v>
      </c>
      <c r="CI7" s="1128"/>
      <c r="CJ7" s="1128"/>
      <c r="CK7" s="1128"/>
      <c r="CL7" s="1129"/>
      <c r="CM7" s="1127">
        <v>30102</v>
      </c>
      <c r="CN7" s="1128"/>
      <c r="CO7" s="1128"/>
      <c r="CP7" s="1128"/>
      <c r="CQ7" s="1129"/>
      <c r="CR7" s="1127" t="s">
        <v>593</v>
      </c>
      <c r="CS7" s="1128"/>
      <c r="CT7" s="1128"/>
      <c r="CU7" s="1128"/>
      <c r="CV7" s="1129"/>
      <c r="CW7" s="1127" t="s">
        <v>593</v>
      </c>
      <c r="CX7" s="1128"/>
      <c r="CY7" s="1128"/>
      <c r="CZ7" s="1128"/>
      <c r="DA7" s="1129"/>
      <c r="DB7" s="1127" t="s">
        <v>593</v>
      </c>
      <c r="DC7" s="1128"/>
      <c r="DD7" s="1128"/>
      <c r="DE7" s="1128"/>
      <c r="DF7" s="1129"/>
      <c r="DG7" s="1127" t="s">
        <v>593</v>
      </c>
      <c r="DH7" s="1128"/>
      <c r="DI7" s="1128"/>
      <c r="DJ7" s="1128"/>
      <c r="DK7" s="1129"/>
      <c r="DL7" s="1127">
        <v>8</v>
      </c>
      <c r="DM7" s="1128"/>
      <c r="DN7" s="1128"/>
      <c r="DO7" s="1128"/>
      <c r="DP7" s="1129"/>
      <c r="DQ7" s="1127">
        <v>1</v>
      </c>
      <c r="DR7" s="1128"/>
      <c r="DS7" s="1128"/>
      <c r="DT7" s="1128"/>
      <c r="DU7" s="1129"/>
      <c r="DV7" s="1130"/>
      <c r="DW7" s="1131"/>
      <c r="DX7" s="1131"/>
      <c r="DY7" s="1131"/>
      <c r="DZ7" s="1132"/>
      <c r="EA7" s="230"/>
    </row>
    <row r="8" spans="1:131" s="231" customFormat="1" ht="26.25" customHeight="1" x14ac:dyDescent="0.15">
      <c r="A8" s="234">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11"/>
      <c r="AL8" s="1112"/>
      <c r="AM8" s="1112"/>
      <c r="AN8" s="1112"/>
      <c r="AO8" s="1112"/>
      <c r="AP8" s="1112"/>
      <c r="AQ8" s="1112"/>
      <c r="AR8" s="1112"/>
      <c r="AS8" s="1112"/>
      <c r="AT8" s="1112"/>
      <c r="AU8" s="1113"/>
      <c r="AV8" s="1113"/>
      <c r="AW8" s="1113"/>
      <c r="AX8" s="1113"/>
      <c r="AY8" s="1114"/>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11"/>
      <c r="AL9" s="1112"/>
      <c r="AM9" s="1112"/>
      <c r="AN9" s="1112"/>
      <c r="AO9" s="1112"/>
      <c r="AP9" s="1112"/>
      <c r="AQ9" s="1112"/>
      <c r="AR9" s="1112"/>
      <c r="AS9" s="1112"/>
      <c r="AT9" s="1112"/>
      <c r="AU9" s="1113"/>
      <c r="AV9" s="1113"/>
      <c r="AW9" s="1113"/>
      <c r="AX9" s="1113"/>
      <c r="AY9" s="1114"/>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11"/>
      <c r="AL10" s="1112"/>
      <c r="AM10" s="1112"/>
      <c r="AN10" s="1112"/>
      <c r="AO10" s="1112"/>
      <c r="AP10" s="1112"/>
      <c r="AQ10" s="1112"/>
      <c r="AR10" s="1112"/>
      <c r="AS10" s="1112"/>
      <c r="AT10" s="1112"/>
      <c r="AU10" s="1113"/>
      <c r="AV10" s="1113"/>
      <c r="AW10" s="1113"/>
      <c r="AX10" s="1113"/>
      <c r="AY10" s="1114"/>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11"/>
      <c r="AL11" s="1112"/>
      <c r="AM11" s="1112"/>
      <c r="AN11" s="1112"/>
      <c r="AO11" s="1112"/>
      <c r="AP11" s="1112"/>
      <c r="AQ11" s="1112"/>
      <c r="AR11" s="1112"/>
      <c r="AS11" s="1112"/>
      <c r="AT11" s="1112"/>
      <c r="AU11" s="1113"/>
      <c r="AV11" s="1113"/>
      <c r="AW11" s="1113"/>
      <c r="AX11" s="1113"/>
      <c r="AY11" s="1114"/>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11"/>
      <c r="AL12" s="1112"/>
      <c r="AM12" s="1112"/>
      <c r="AN12" s="1112"/>
      <c r="AO12" s="1112"/>
      <c r="AP12" s="1112"/>
      <c r="AQ12" s="1112"/>
      <c r="AR12" s="1112"/>
      <c r="AS12" s="1112"/>
      <c r="AT12" s="1112"/>
      <c r="AU12" s="1113"/>
      <c r="AV12" s="1113"/>
      <c r="AW12" s="1113"/>
      <c r="AX12" s="1113"/>
      <c r="AY12" s="1114"/>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11"/>
      <c r="AL13" s="1112"/>
      <c r="AM13" s="1112"/>
      <c r="AN13" s="1112"/>
      <c r="AO13" s="1112"/>
      <c r="AP13" s="1112"/>
      <c r="AQ13" s="1112"/>
      <c r="AR13" s="1112"/>
      <c r="AS13" s="1112"/>
      <c r="AT13" s="1112"/>
      <c r="AU13" s="1113"/>
      <c r="AV13" s="1113"/>
      <c r="AW13" s="1113"/>
      <c r="AX13" s="1113"/>
      <c r="AY13" s="1114"/>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11"/>
      <c r="AL14" s="1112"/>
      <c r="AM14" s="1112"/>
      <c r="AN14" s="1112"/>
      <c r="AO14" s="1112"/>
      <c r="AP14" s="1112"/>
      <c r="AQ14" s="1112"/>
      <c r="AR14" s="1112"/>
      <c r="AS14" s="1112"/>
      <c r="AT14" s="1112"/>
      <c r="AU14" s="1113"/>
      <c r="AV14" s="1113"/>
      <c r="AW14" s="1113"/>
      <c r="AX14" s="1113"/>
      <c r="AY14" s="1114"/>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11"/>
      <c r="AL15" s="1112"/>
      <c r="AM15" s="1112"/>
      <c r="AN15" s="1112"/>
      <c r="AO15" s="1112"/>
      <c r="AP15" s="1112"/>
      <c r="AQ15" s="1112"/>
      <c r="AR15" s="1112"/>
      <c r="AS15" s="1112"/>
      <c r="AT15" s="1112"/>
      <c r="AU15" s="1113"/>
      <c r="AV15" s="1113"/>
      <c r="AW15" s="1113"/>
      <c r="AX15" s="1113"/>
      <c r="AY15" s="1114"/>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11"/>
      <c r="AL16" s="1112"/>
      <c r="AM16" s="1112"/>
      <c r="AN16" s="1112"/>
      <c r="AO16" s="1112"/>
      <c r="AP16" s="1112"/>
      <c r="AQ16" s="1112"/>
      <c r="AR16" s="1112"/>
      <c r="AS16" s="1112"/>
      <c r="AT16" s="1112"/>
      <c r="AU16" s="1113"/>
      <c r="AV16" s="1113"/>
      <c r="AW16" s="1113"/>
      <c r="AX16" s="1113"/>
      <c r="AY16" s="1114"/>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11"/>
      <c r="AL17" s="1112"/>
      <c r="AM17" s="1112"/>
      <c r="AN17" s="1112"/>
      <c r="AO17" s="1112"/>
      <c r="AP17" s="1112"/>
      <c r="AQ17" s="1112"/>
      <c r="AR17" s="1112"/>
      <c r="AS17" s="1112"/>
      <c r="AT17" s="1112"/>
      <c r="AU17" s="1113"/>
      <c r="AV17" s="1113"/>
      <c r="AW17" s="1113"/>
      <c r="AX17" s="1113"/>
      <c r="AY17" s="1114"/>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11"/>
      <c r="AL18" s="1112"/>
      <c r="AM18" s="1112"/>
      <c r="AN18" s="1112"/>
      <c r="AO18" s="1112"/>
      <c r="AP18" s="1112"/>
      <c r="AQ18" s="1112"/>
      <c r="AR18" s="1112"/>
      <c r="AS18" s="1112"/>
      <c r="AT18" s="1112"/>
      <c r="AU18" s="1113"/>
      <c r="AV18" s="1113"/>
      <c r="AW18" s="1113"/>
      <c r="AX18" s="1113"/>
      <c r="AY18" s="1114"/>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11"/>
      <c r="AL19" s="1112"/>
      <c r="AM19" s="1112"/>
      <c r="AN19" s="1112"/>
      <c r="AO19" s="1112"/>
      <c r="AP19" s="1112"/>
      <c r="AQ19" s="1112"/>
      <c r="AR19" s="1112"/>
      <c r="AS19" s="1112"/>
      <c r="AT19" s="1112"/>
      <c r="AU19" s="1113"/>
      <c r="AV19" s="1113"/>
      <c r="AW19" s="1113"/>
      <c r="AX19" s="1113"/>
      <c r="AY19" s="1114"/>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11"/>
      <c r="AL20" s="1112"/>
      <c r="AM20" s="1112"/>
      <c r="AN20" s="1112"/>
      <c r="AO20" s="1112"/>
      <c r="AP20" s="1112"/>
      <c r="AQ20" s="1112"/>
      <c r="AR20" s="1112"/>
      <c r="AS20" s="1112"/>
      <c r="AT20" s="1112"/>
      <c r="AU20" s="1113"/>
      <c r="AV20" s="1113"/>
      <c r="AW20" s="1113"/>
      <c r="AX20" s="1113"/>
      <c r="AY20" s="1114"/>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11"/>
      <c r="AL21" s="1112"/>
      <c r="AM21" s="1112"/>
      <c r="AN21" s="1112"/>
      <c r="AO21" s="1112"/>
      <c r="AP21" s="1112"/>
      <c r="AQ21" s="1112"/>
      <c r="AR21" s="1112"/>
      <c r="AS21" s="1112"/>
      <c r="AT21" s="1112"/>
      <c r="AU21" s="1113"/>
      <c r="AV21" s="1113"/>
      <c r="AW21" s="1113"/>
      <c r="AX21" s="1113"/>
      <c r="AY21" s="1114"/>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4"/>
      <c r="R22" s="1105"/>
      <c r="S22" s="1105"/>
      <c r="T22" s="1105"/>
      <c r="U22" s="1105"/>
      <c r="V22" s="1105"/>
      <c r="W22" s="1105"/>
      <c r="X22" s="1105"/>
      <c r="Y22" s="1105"/>
      <c r="Z22" s="1105"/>
      <c r="AA22" s="1105"/>
      <c r="AB22" s="1105"/>
      <c r="AC22" s="1105"/>
      <c r="AD22" s="1105"/>
      <c r="AE22" s="1106"/>
      <c r="AF22" s="1063"/>
      <c r="AG22" s="1064"/>
      <c r="AH22" s="1064"/>
      <c r="AI22" s="1064"/>
      <c r="AJ22" s="1065"/>
      <c r="AK22" s="1107"/>
      <c r="AL22" s="1108"/>
      <c r="AM22" s="1108"/>
      <c r="AN22" s="1108"/>
      <c r="AO22" s="1108"/>
      <c r="AP22" s="1108"/>
      <c r="AQ22" s="1108"/>
      <c r="AR22" s="1108"/>
      <c r="AS22" s="1108"/>
      <c r="AT22" s="1108"/>
      <c r="AU22" s="1109"/>
      <c r="AV22" s="1109"/>
      <c r="AW22" s="1109"/>
      <c r="AX22" s="1109"/>
      <c r="AY22" s="1110"/>
      <c r="AZ22" s="1056" t="s">
        <v>388</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389</v>
      </c>
      <c r="B23" s="965" t="s">
        <v>390</v>
      </c>
      <c r="C23" s="966"/>
      <c r="D23" s="966"/>
      <c r="E23" s="966"/>
      <c r="F23" s="966"/>
      <c r="G23" s="966"/>
      <c r="H23" s="966"/>
      <c r="I23" s="966"/>
      <c r="J23" s="966"/>
      <c r="K23" s="966"/>
      <c r="L23" s="966"/>
      <c r="M23" s="966"/>
      <c r="N23" s="966"/>
      <c r="O23" s="966"/>
      <c r="P23" s="976"/>
      <c r="Q23" s="1098">
        <v>8271</v>
      </c>
      <c r="R23" s="1092"/>
      <c r="S23" s="1092"/>
      <c r="T23" s="1092"/>
      <c r="U23" s="1092"/>
      <c r="V23" s="1092">
        <v>7959</v>
      </c>
      <c r="W23" s="1092"/>
      <c r="X23" s="1092"/>
      <c r="Y23" s="1092"/>
      <c r="Z23" s="1092"/>
      <c r="AA23" s="1092">
        <v>312</v>
      </c>
      <c r="AB23" s="1092"/>
      <c r="AC23" s="1092"/>
      <c r="AD23" s="1092"/>
      <c r="AE23" s="1099"/>
      <c r="AF23" s="1100">
        <v>261</v>
      </c>
      <c r="AG23" s="1092"/>
      <c r="AH23" s="1092"/>
      <c r="AI23" s="1092"/>
      <c r="AJ23" s="1101"/>
      <c r="AK23" s="1102"/>
      <c r="AL23" s="1103"/>
      <c r="AM23" s="1103"/>
      <c r="AN23" s="1103"/>
      <c r="AO23" s="1103"/>
      <c r="AP23" s="1092">
        <v>6204</v>
      </c>
      <c r="AQ23" s="1092"/>
      <c r="AR23" s="1092"/>
      <c r="AS23" s="1092"/>
      <c r="AT23" s="1092"/>
      <c r="AU23" s="1093"/>
      <c r="AV23" s="1093"/>
      <c r="AW23" s="1093"/>
      <c r="AX23" s="1093"/>
      <c r="AY23" s="1094"/>
      <c r="AZ23" s="1095" t="s">
        <v>391</v>
      </c>
      <c r="BA23" s="1096"/>
      <c r="BB23" s="1096"/>
      <c r="BC23" s="1096"/>
      <c r="BD23" s="1097"/>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91" t="s">
        <v>392</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90" t="s">
        <v>393</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370</v>
      </c>
      <c r="B26" s="1024"/>
      <c r="C26" s="1024"/>
      <c r="D26" s="1024"/>
      <c r="E26" s="1024"/>
      <c r="F26" s="1024"/>
      <c r="G26" s="1024"/>
      <c r="H26" s="1024"/>
      <c r="I26" s="1024"/>
      <c r="J26" s="1024"/>
      <c r="K26" s="1024"/>
      <c r="L26" s="1024"/>
      <c r="M26" s="1024"/>
      <c r="N26" s="1024"/>
      <c r="O26" s="1024"/>
      <c r="P26" s="1025"/>
      <c r="Q26" s="1029" t="s">
        <v>394</v>
      </c>
      <c r="R26" s="1030"/>
      <c r="S26" s="1030"/>
      <c r="T26" s="1030"/>
      <c r="U26" s="1031"/>
      <c r="V26" s="1029" t="s">
        <v>395</v>
      </c>
      <c r="W26" s="1030"/>
      <c r="X26" s="1030"/>
      <c r="Y26" s="1030"/>
      <c r="Z26" s="1031"/>
      <c r="AA26" s="1029" t="s">
        <v>396</v>
      </c>
      <c r="AB26" s="1030"/>
      <c r="AC26" s="1030"/>
      <c r="AD26" s="1030"/>
      <c r="AE26" s="1030"/>
      <c r="AF26" s="1086" t="s">
        <v>397</v>
      </c>
      <c r="AG26" s="1036"/>
      <c r="AH26" s="1036"/>
      <c r="AI26" s="1036"/>
      <c r="AJ26" s="1087"/>
      <c r="AK26" s="1030" t="s">
        <v>398</v>
      </c>
      <c r="AL26" s="1030"/>
      <c r="AM26" s="1030"/>
      <c r="AN26" s="1030"/>
      <c r="AO26" s="1031"/>
      <c r="AP26" s="1029" t="s">
        <v>399</v>
      </c>
      <c r="AQ26" s="1030"/>
      <c r="AR26" s="1030"/>
      <c r="AS26" s="1030"/>
      <c r="AT26" s="1031"/>
      <c r="AU26" s="1029" t="s">
        <v>400</v>
      </c>
      <c r="AV26" s="1030"/>
      <c r="AW26" s="1030"/>
      <c r="AX26" s="1030"/>
      <c r="AY26" s="1031"/>
      <c r="AZ26" s="1029" t="s">
        <v>401</v>
      </c>
      <c r="BA26" s="1030"/>
      <c r="BB26" s="1030"/>
      <c r="BC26" s="1030"/>
      <c r="BD26" s="1031"/>
      <c r="BE26" s="1029" t="s">
        <v>377</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8"/>
      <c r="AG27" s="1039"/>
      <c r="AH27" s="1039"/>
      <c r="AI27" s="1039"/>
      <c r="AJ27" s="1089"/>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8" t="s">
        <v>402</v>
      </c>
      <c r="C28" s="1079"/>
      <c r="D28" s="1079"/>
      <c r="E28" s="1079"/>
      <c r="F28" s="1079"/>
      <c r="G28" s="1079"/>
      <c r="H28" s="1079"/>
      <c r="I28" s="1079"/>
      <c r="J28" s="1079"/>
      <c r="K28" s="1079"/>
      <c r="L28" s="1079"/>
      <c r="M28" s="1079"/>
      <c r="N28" s="1079"/>
      <c r="O28" s="1079"/>
      <c r="P28" s="1080"/>
      <c r="Q28" s="1081">
        <v>1866</v>
      </c>
      <c r="R28" s="1082"/>
      <c r="S28" s="1082"/>
      <c r="T28" s="1082"/>
      <c r="U28" s="1082"/>
      <c r="V28" s="1082">
        <v>1771</v>
      </c>
      <c r="W28" s="1082"/>
      <c r="X28" s="1082"/>
      <c r="Y28" s="1082"/>
      <c r="Z28" s="1082"/>
      <c r="AA28" s="1082">
        <v>94</v>
      </c>
      <c r="AB28" s="1082"/>
      <c r="AC28" s="1082"/>
      <c r="AD28" s="1082"/>
      <c r="AE28" s="1083"/>
      <c r="AF28" s="1084">
        <v>94</v>
      </c>
      <c r="AG28" s="1082"/>
      <c r="AH28" s="1082"/>
      <c r="AI28" s="1082"/>
      <c r="AJ28" s="1085"/>
      <c r="AK28" s="1073">
        <v>139</v>
      </c>
      <c r="AL28" s="1074"/>
      <c r="AM28" s="1074"/>
      <c r="AN28" s="1074"/>
      <c r="AO28" s="1074"/>
      <c r="AP28" s="1074" t="s">
        <v>582</v>
      </c>
      <c r="AQ28" s="1074"/>
      <c r="AR28" s="1074"/>
      <c r="AS28" s="1074"/>
      <c r="AT28" s="1074"/>
      <c r="AU28" s="1074" t="s">
        <v>582</v>
      </c>
      <c r="AV28" s="1074"/>
      <c r="AW28" s="1074"/>
      <c r="AX28" s="1074"/>
      <c r="AY28" s="1074"/>
      <c r="AZ28" s="1075" t="s">
        <v>127</v>
      </c>
      <c r="BA28" s="1075"/>
      <c r="BB28" s="1075"/>
      <c r="BC28" s="1075"/>
      <c r="BD28" s="1075"/>
      <c r="BE28" s="1076"/>
      <c r="BF28" s="1076"/>
      <c r="BG28" s="1076"/>
      <c r="BH28" s="1076"/>
      <c r="BI28" s="1077"/>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403</v>
      </c>
      <c r="C29" s="1059"/>
      <c r="D29" s="1059"/>
      <c r="E29" s="1059"/>
      <c r="F29" s="1059"/>
      <c r="G29" s="1059"/>
      <c r="H29" s="1059"/>
      <c r="I29" s="1059"/>
      <c r="J29" s="1059"/>
      <c r="K29" s="1059"/>
      <c r="L29" s="1059"/>
      <c r="M29" s="1059"/>
      <c r="N29" s="1059"/>
      <c r="O29" s="1059"/>
      <c r="P29" s="1060"/>
      <c r="Q29" s="1066">
        <v>1487</v>
      </c>
      <c r="R29" s="1067"/>
      <c r="S29" s="1067"/>
      <c r="T29" s="1067"/>
      <c r="U29" s="1067"/>
      <c r="V29" s="1067">
        <v>1415</v>
      </c>
      <c r="W29" s="1067"/>
      <c r="X29" s="1067"/>
      <c r="Y29" s="1067"/>
      <c r="Z29" s="1067"/>
      <c r="AA29" s="1067">
        <v>72</v>
      </c>
      <c r="AB29" s="1067"/>
      <c r="AC29" s="1067"/>
      <c r="AD29" s="1067"/>
      <c r="AE29" s="1068"/>
      <c r="AF29" s="1063">
        <v>72</v>
      </c>
      <c r="AG29" s="1064"/>
      <c r="AH29" s="1064"/>
      <c r="AI29" s="1064"/>
      <c r="AJ29" s="1065"/>
      <c r="AK29" s="1008">
        <v>213</v>
      </c>
      <c r="AL29" s="999"/>
      <c r="AM29" s="999"/>
      <c r="AN29" s="999"/>
      <c r="AO29" s="999"/>
      <c r="AP29" s="1009" t="s">
        <v>515</v>
      </c>
      <c r="AQ29" s="1007"/>
      <c r="AR29" s="1007"/>
      <c r="AS29" s="1007"/>
      <c r="AT29" s="1008"/>
      <c r="AU29" s="1009" t="s">
        <v>515</v>
      </c>
      <c r="AV29" s="1007"/>
      <c r="AW29" s="1007"/>
      <c r="AX29" s="1007"/>
      <c r="AY29" s="1008"/>
      <c r="AZ29" s="1070" t="s">
        <v>515</v>
      </c>
      <c r="BA29" s="1071"/>
      <c r="BB29" s="1071"/>
      <c r="BC29" s="1071"/>
      <c r="BD29" s="1072"/>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404</v>
      </c>
      <c r="C30" s="1059"/>
      <c r="D30" s="1059"/>
      <c r="E30" s="1059"/>
      <c r="F30" s="1059"/>
      <c r="G30" s="1059"/>
      <c r="H30" s="1059"/>
      <c r="I30" s="1059"/>
      <c r="J30" s="1059"/>
      <c r="K30" s="1059"/>
      <c r="L30" s="1059"/>
      <c r="M30" s="1059"/>
      <c r="N30" s="1059"/>
      <c r="O30" s="1059"/>
      <c r="P30" s="1060"/>
      <c r="Q30" s="1066">
        <v>193</v>
      </c>
      <c r="R30" s="1067"/>
      <c r="S30" s="1067"/>
      <c r="T30" s="1067"/>
      <c r="U30" s="1067"/>
      <c r="V30" s="1067">
        <v>193</v>
      </c>
      <c r="W30" s="1067"/>
      <c r="X30" s="1067"/>
      <c r="Y30" s="1067"/>
      <c r="Z30" s="1067"/>
      <c r="AA30" s="1067">
        <v>0</v>
      </c>
      <c r="AB30" s="1067"/>
      <c r="AC30" s="1067"/>
      <c r="AD30" s="1067"/>
      <c r="AE30" s="1068"/>
      <c r="AF30" s="1063">
        <v>0</v>
      </c>
      <c r="AG30" s="1064"/>
      <c r="AH30" s="1064"/>
      <c r="AI30" s="1064"/>
      <c r="AJ30" s="1065"/>
      <c r="AK30" s="1008">
        <v>52</v>
      </c>
      <c r="AL30" s="999"/>
      <c r="AM30" s="999"/>
      <c r="AN30" s="999"/>
      <c r="AO30" s="999"/>
      <c r="AP30" s="1009" t="s">
        <v>515</v>
      </c>
      <c r="AQ30" s="1007"/>
      <c r="AR30" s="1007"/>
      <c r="AS30" s="1007"/>
      <c r="AT30" s="1008"/>
      <c r="AU30" s="1009" t="s">
        <v>515</v>
      </c>
      <c r="AV30" s="1007"/>
      <c r="AW30" s="1007"/>
      <c r="AX30" s="1007"/>
      <c r="AY30" s="1008"/>
      <c r="AZ30" s="1070" t="s">
        <v>515</v>
      </c>
      <c r="BA30" s="1071"/>
      <c r="BB30" s="1071"/>
      <c r="BC30" s="1071"/>
      <c r="BD30" s="1072"/>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405</v>
      </c>
      <c r="C31" s="1059"/>
      <c r="D31" s="1059"/>
      <c r="E31" s="1059"/>
      <c r="F31" s="1059"/>
      <c r="G31" s="1059"/>
      <c r="H31" s="1059"/>
      <c r="I31" s="1059"/>
      <c r="J31" s="1059"/>
      <c r="K31" s="1059"/>
      <c r="L31" s="1059"/>
      <c r="M31" s="1059"/>
      <c r="N31" s="1059"/>
      <c r="O31" s="1059"/>
      <c r="P31" s="1060"/>
      <c r="Q31" s="1066">
        <v>313</v>
      </c>
      <c r="R31" s="1067"/>
      <c r="S31" s="1067"/>
      <c r="T31" s="1067"/>
      <c r="U31" s="1067"/>
      <c r="V31" s="1067">
        <v>312</v>
      </c>
      <c r="W31" s="1067"/>
      <c r="X31" s="1067"/>
      <c r="Y31" s="1067"/>
      <c r="Z31" s="1067"/>
      <c r="AA31" s="1067">
        <v>1</v>
      </c>
      <c r="AB31" s="1067"/>
      <c r="AC31" s="1067"/>
      <c r="AD31" s="1067"/>
      <c r="AE31" s="1068"/>
      <c r="AF31" s="1063">
        <v>750</v>
      </c>
      <c r="AG31" s="1064"/>
      <c r="AH31" s="1064"/>
      <c r="AI31" s="1064"/>
      <c r="AJ31" s="1065"/>
      <c r="AK31" s="1008">
        <v>0</v>
      </c>
      <c r="AL31" s="999"/>
      <c r="AM31" s="999"/>
      <c r="AN31" s="999"/>
      <c r="AO31" s="999"/>
      <c r="AP31" s="999">
        <v>1459</v>
      </c>
      <c r="AQ31" s="999"/>
      <c r="AR31" s="999"/>
      <c r="AS31" s="999"/>
      <c r="AT31" s="999"/>
      <c r="AU31" s="1009" t="s">
        <v>515</v>
      </c>
      <c r="AV31" s="1007"/>
      <c r="AW31" s="1007"/>
      <c r="AX31" s="1007"/>
      <c r="AY31" s="1008"/>
      <c r="AZ31" s="1070" t="s">
        <v>515</v>
      </c>
      <c r="BA31" s="1071"/>
      <c r="BB31" s="1071"/>
      <c r="BC31" s="1071"/>
      <c r="BD31" s="1072"/>
      <c r="BE31" s="1000" t="s">
        <v>406</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407</v>
      </c>
      <c r="C32" s="1059"/>
      <c r="D32" s="1059"/>
      <c r="E32" s="1059"/>
      <c r="F32" s="1059"/>
      <c r="G32" s="1059"/>
      <c r="H32" s="1059"/>
      <c r="I32" s="1059"/>
      <c r="J32" s="1059"/>
      <c r="K32" s="1059"/>
      <c r="L32" s="1059"/>
      <c r="M32" s="1059"/>
      <c r="N32" s="1059"/>
      <c r="O32" s="1059"/>
      <c r="P32" s="1060"/>
      <c r="Q32" s="1066">
        <v>428</v>
      </c>
      <c r="R32" s="1067"/>
      <c r="S32" s="1067"/>
      <c r="T32" s="1067"/>
      <c r="U32" s="1067"/>
      <c r="V32" s="1067">
        <v>422</v>
      </c>
      <c r="W32" s="1067"/>
      <c r="X32" s="1067"/>
      <c r="Y32" s="1067"/>
      <c r="Z32" s="1067"/>
      <c r="AA32" s="1067">
        <v>6</v>
      </c>
      <c r="AB32" s="1067"/>
      <c r="AC32" s="1067"/>
      <c r="AD32" s="1067"/>
      <c r="AE32" s="1068"/>
      <c r="AF32" s="1063">
        <v>102</v>
      </c>
      <c r="AG32" s="1064"/>
      <c r="AH32" s="1064"/>
      <c r="AI32" s="1064"/>
      <c r="AJ32" s="1065"/>
      <c r="AK32" s="1008">
        <v>188</v>
      </c>
      <c r="AL32" s="999"/>
      <c r="AM32" s="999"/>
      <c r="AN32" s="999"/>
      <c r="AO32" s="999"/>
      <c r="AP32" s="999">
        <v>2754</v>
      </c>
      <c r="AQ32" s="999"/>
      <c r="AR32" s="999"/>
      <c r="AS32" s="999"/>
      <c r="AT32" s="999"/>
      <c r="AU32" s="999">
        <v>1691</v>
      </c>
      <c r="AV32" s="999"/>
      <c r="AW32" s="999"/>
      <c r="AX32" s="999"/>
      <c r="AY32" s="999"/>
      <c r="AZ32" s="1070" t="s">
        <v>515</v>
      </c>
      <c r="BA32" s="1071"/>
      <c r="BB32" s="1071"/>
      <c r="BC32" s="1071"/>
      <c r="BD32" s="1072"/>
      <c r="BE32" s="1000" t="s">
        <v>408</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409</v>
      </c>
      <c r="C33" s="1059"/>
      <c r="D33" s="1059"/>
      <c r="E33" s="1059"/>
      <c r="F33" s="1059"/>
      <c r="G33" s="1059"/>
      <c r="H33" s="1059"/>
      <c r="I33" s="1059"/>
      <c r="J33" s="1059"/>
      <c r="K33" s="1059"/>
      <c r="L33" s="1059"/>
      <c r="M33" s="1059"/>
      <c r="N33" s="1059"/>
      <c r="O33" s="1059"/>
      <c r="P33" s="1060"/>
      <c r="Q33" s="1066">
        <v>111</v>
      </c>
      <c r="R33" s="1067"/>
      <c r="S33" s="1067"/>
      <c r="T33" s="1067"/>
      <c r="U33" s="1067"/>
      <c r="V33" s="1067">
        <v>111</v>
      </c>
      <c r="W33" s="1067"/>
      <c r="X33" s="1067"/>
      <c r="Y33" s="1067"/>
      <c r="Z33" s="1067"/>
      <c r="AA33" s="1067">
        <v>0</v>
      </c>
      <c r="AB33" s="1067"/>
      <c r="AC33" s="1067"/>
      <c r="AD33" s="1067"/>
      <c r="AE33" s="1068"/>
      <c r="AF33" s="1063" t="s">
        <v>173</v>
      </c>
      <c r="AG33" s="1064"/>
      <c r="AH33" s="1064"/>
      <c r="AI33" s="1064"/>
      <c r="AJ33" s="1065"/>
      <c r="AK33" s="1008">
        <v>66</v>
      </c>
      <c r="AL33" s="999"/>
      <c r="AM33" s="999"/>
      <c r="AN33" s="999"/>
      <c r="AO33" s="999"/>
      <c r="AP33" s="999">
        <v>52</v>
      </c>
      <c r="AQ33" s="999"/>
      <c r="AR33" s="999"/>
      <c r="AS33" s="999"/>
      <c r="AT33" s="999"/>
      <c r="AU33" s="999">
        <v>32</v>
      </c>
      <c r="AV33" s="999"/>
      <c r="AW33" s="999"/>
      <c r="AX33" s="999"/>
      <c r="AY33" s="999"/>
      <c r="AZ33" s="1070" t="s">
        <v>515</v>
      </c>
      <c r="BA33" s="1071"/>
      <c r="BB33" s="1071"/>
      <c r="BC33" s="1071"/>
      <c r="BD33" s="1072"/>
      <c r="BE33" s="1000" t="s">
        <v>410</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411</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389</v>
      </c>
      <c r="B63" s="965" t="s">
        <v>412</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1018</v>
      </c>
      <c r="AG63" s="987"/>
      <c r="AH63" s="987"/>
      <c r="AI63" s="987"/>
      <c r="AJ63" s="1050"/>
      <c r="AK63" s="1051"/>
      <c r="AL63" s="991"/>
      <c r="AM63" s="991"/>
      <c r="AN63" s="991"/>
      <c r="AO63" s="991"/>
      <c r="AP63" s="987">
        <v>4265</v>
      </c>
      <c r="AQ63" s="987"/>
      <c r="AR63" s="987"/>
      <c r="AS63" s="987"/>
      <c r="AT63" s="987"/>
      <c r="AU63" s="987">
        <v>1723</v>
      </c>
      <c r="AV63" s="987"/>
      <c r="AW63" s="987"/>
      <c r="AX63" s="987"/>
      <c r="AY63" s="987"/>
      <c r="AZ63" s="1045"/>
      <c r="BA63" s="1045"/>
      <c r="BB63" s="1045"/>
      <c r="BC63" s="1045"/>
      <c r="BD63" s="1045"/>
      <c r="BE63" s="988"/>
      <c r="BF63" s="988"/>
      <c r="BG63" s="988"/>
      <c r="BH63" s="988"/>
      <c r="BI63" s="989"/>
      <c r="BJ63" s="1046" t="s">
        <v>173</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414</v>
      </c>
      <c r="B66" s="1024"/>
      <c r="C66" s="1024"/>
      <c r="D66" s="1024"/>
      <c r="E66" s="1024"/>
      <c r="F66" s="1024"/>
      <c r="G66" s="1024"/>
      <c r="H66" s="1024"/>
      <c r="I66" s="1024"/>
      <c r="J66" s="1024"/>
      <c r="K66" s="1024"/>
      <c r="L66" s="1024"/>
      <c r="M66" s="1024"/>
      <c r="N66" s="1024"/>
      <c r="O66" s="1024"/>
      <c r="P66" s="1025"/>
      <c r="Q66" s="1029" t="s">
        <v>415</v>
      </c>
      <c r="R66" s="1030"/>
      <c r="S66" s="1030"/>
      <c r="T66" s="1030"/>
      <c r="U66" s="1031"/>
      <c r="V66" s="1029" t="s">
        <v>416</v>
      </c>
      <c r="W66" s="1030"/>
      <c r="X66" s="1030"/>
      <c r="Y66" s="1030"/>
      <c r="Z66" s="1031"/>
      <c r="AA66" s="1029" t="s">
        <v>417</v>
      </c>
      <c r="AB66" s="1030"/>
      <c r="AC66" s="1030"/>
      <c r="AD66" s="1030"/>
      <c r="AE66" s="1031"/>
      <c r="AF66" s="1035" t="s">
        <v>418</v>
      </c>
      <c r="AG66" s="1036"/>
      <c r="AH66" s="1036"/>
      <c r="AI66" s="1036"/>
      <c r="AJ66" s="1037"/>
      <c r="AK66" s="1029" t="s">
        <v>398</v>
      </c>
      <c r="AL66" s="1024"/>
      <c r="AM66" s="1024"/>
      <c r="AN66" s="1024"/>
      <c r="AO66" s="1025"/>
      <c r="AP66" s="1029" t="s">
        <v>419</v>
      </c>
      <c r="AQ66" s="1030"/>
      <c r="AR66" s="1030"/>
      <c r="AS66" s="1030"/>
      <c r="AT66" s="1031"/>
      <c r="AU66" s="1029" t="s">
        <v>420</v>
      </c>
      <c r="AV66" s="1030"/>
      <c r="AW66" s="1030"/>
      <c r="AX66" s="1030"/>
      <c r="AY66" s="1031"/>
      <c r="AZ66" s="1029" t="s">
        <v>377</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583</v>
      </c>
      <c r="C68" s="1014"/>
      <c r="D68" s="1014"/>
      <c r="E68" s="1014"/>
      <c r="F68" s="1014"/>
      <c r="G68" s="1014"/>
      <c r="H68" s="1014"/>
      <c r="I68" s="1014"/>
      <c r="J68" s="1014"/>
      <c r="K68" s="1014"/>
      <c r="L68" s="1014"/>
      <c r="M68" s="1014"/>
      <c r="N68" s="1014"/>
      <c r="O68" s="1014"/>
      <c r="P68" s="1015"/>
      <c r="Q68" s="1016">
        <v>1216</v>
      </c>
      <c r="R68" s="1010"/>
      <c r="S68" s="1010"/>
      <c r="T68" s="1010"/>
      <c r="U68" s="1010"/>
      <c r="V68" s="1010">
        <v>1175</v>
      </c>
      <c r="W68" s="1010"/>
      <c r="X68" s="1010"/>
      <c r="Y68" s="1010"/>
      <c r="Z68" s="1010"/>
      <c r="AA68" s="1010">
        <v>41</v>
      </c>
      <c r="AB68" s="1010"/>
      <c r="AC68" s="1010"/>
      <c r="AD68" s="1010"/>
      <c r="AE68" s="1010"/>
      <c r="AF68" s="1010">
        <v>41</v>
      </c>
      <c r="AG68" s="1010"/>
      <c r="AH68" s="1010"/>
      <c r="AI68" s="1010"/>
      <c r="AJ68" s="1010"/>
      <c r="AK68" s="1010">
        <v>181</v>
      </c>
      <c r="AL68" s="1010"/>
      <c r="AM68" s="1010"/>
      <c r="AN68" s="1010"/>
      <c r="AO68" s="1010"/>
      <c r="AP68" s="1010">
        <v>4422</v>
      </c>
      <c r="AQ68" s="1010"/>
      <c r="AR68" s="1010"/>
      <c r="AS68" s="1010"/>
      <c r="AT68" s="1010"/>
      <c r="AU68" s="1010">
        <v>1435</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584</v>
      </c>
      <c r="C69" s="1003"/>
      <c r="D69" s="1003"/>
      <c r="E69" s="1003"/>
      <c r="F69" s="1003"/>
      <c r="G69" s="1003"/>
      <c r="H69" s="1003"/>
      <c r="I69" s="1003"/>
      <c r="J69" s="1003"/>
      <c r="K69" s="1003"/>
      <c r="L69" s="1003"/>
      <c r="M69" s="1003"/>
      <c r="N69" s="1003"/>
      <c r="O69" s="1003"/>
      <c r="P69" s="1004"/>
      <c r="Q69" s="1005">
        <v>6</v>
      </c>
      <c r="R69" s="999"/>
      <c r="S69" s="999"/>
      <c r="T69" s="999"/>
      <c r="U69" s="999"/>
      <c r="V69" s="999">
        <v>6</v>
      </c>
      <c r="W69" s="999"/>
      <c r="X69" s="999"/>
      <c r="Y69" s="999"/>
      <c r="Z69" s="999"/>
      <c r="AA69" s="999">
        <v>0</v>
      </c>
      <c r="AB69" s="999"/>
      <c r="AC69" s="999"/>
      <c r="AD69" s="999"/>
      <c r="AE69" s="999"/>
      <c r="AF69" s="999">
        <v>0</v>
      </c>
      <c r="AG69" s="999"/>
      <c r="AH69" s="999"/>
      <c r="AI69" s="999"/>
      <c r="AJ69" s="999"/>
      <c r="AK69" s="999" t="s">
        <v>593</v>
      </c>
      <c r="AL69" s="999"/>
      <c r="AM69" s="999"/>
      <c r="AN69" s="999"/>
      <c r="AO69" s="999"/>
      <c r="AP69" s="999" t="s">
        <v>593</v>
      </c>
      <c r="AQ69" s="999"/>
      <c r="AR69" s="999"/>
      <c r="AS69" s="999"/>
      <c r="AT69" s="999"/>
      <c r="AU69" s="999" t="s">
        <v>593</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585</v>
      </c>
      <c r="C70" s="1003"/>
      <c r="D70" s="1003"/>
      <c r="E70" s="1003"/>
      <c r="F70" s="1003"/>
      <c r="G70" s="1003"/>
      <c r="H70" s="1003"/>
      <c r="I70" s="1003"/>
      <c r="J70" s="1003"/>
      <c r="K70" s="1003"/>
      <c r="L70" s="1003"/>
      <c r="M70" s="1003"/>
      <c r="N70" s="1003"/>
      <c r="O70" s="1003"/>
      <c r="P70" s="1004"/>
      <c r="Q70" s="1005">
        <v>7317</v>
      </c>
      <c r="R70" s="999"/>
      <c r="S70" s="999"/>
      <c r="T70" s="999"/>
      <c r="U70" s="999"/>
      <c r="V70" s="999">
        <v>6766</v>
      </c>
      <c r="W70" s="999"/>
      <c r="X70" s="999"/>
      <c r="Y70" s="999"/>
      <c r="Z70" s="999"/>
      <c r="AA70" s="999">
        <v>551</v>
      </c>
      <c r="AB70" s="999"/>
      <c r="AC70" s="999"/>
      <c r="AD70" s="999"/>
      <c r="AE70" s="999"/>
      <c r="AF70" s="999">
        <v>551</v>
      </c>
      <c r="AG70" s="999"/>
      <c r="AH70" s="999"/>
      <c r="AI70" s="999"/>
      <c r="AJ70" s="999"/>
      <c r="AK70" s="999">
        <v>1540</v>
      </c>
      <c r="AL70" s="999"/>
      <c r="AM70" s="999"/>
      <c r="AN70" s="999"/>
      <c r="AO70" s="999"/>
      <c r="AP70" s="999">
        <v>0</v>
      </c>
      <c r="AQ70" s="999"/>
      <c r="AR70" s="999"/>
      <c r="AS70" s="999"/>
      <c r="AT70" s="999"/>
      <c r="AU70" s="999">
        <v>0</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586</v>
      </c>
      <c r="C71" s="1003"/>
      <c r="D71" s="1003"/>
      <c r="E71" s="1003"/>
      <c r="F71" s="1003"/>
      <c r="G71" s="1003"/>
      <c r="H71" s="1003"/>
      <c r="I71" s="1003"/>
      <c r="J71" s="1003"/>
      <c r="K71" s="1003"/>
      <c r="L71" s="1003"/>
      <c r="M71" s="1003"/>
      <c r="N71" s="1003"/>
      <c r="O71" s="1003"/>
      <c r="P71" s="1004"/>
      <c r="Q71" s="1005">
        <v>53</v>
      </c>
      <c r="R71" s="999"/>
      <c r="S71" s="999"/>
      <c r="T71" s="999"/>
      <c r="U71" s="999"/>
      <c r="V71" s="999">
        <v>47</v>
      </c>
      <c r="W71" s="999"/>
      <c r="X71" s="999"/>
      <c r="Y71" s="999"/>
      <c r="Z71" s="999"/>
      <c r="AA71" s="999">
        <v>6</v>
      </c>
      <c r="AB71" s="999"/>
      <c r="AC71" s="999"/>
      <c r="AD71" s="999"/>
      <c r="AE71" s="999"/>
      <c r="AF71" s="999">
        <v>6</v>
      </c>
      <c r="AG71" s="999"/>
      <c r="AH71" s="999"/>
      <c r="AI71" s="999"/>
      <c r="AJ71" s="999"/>
      <c r="AK71" s="999">
        <v>0</v>
      </c>
      <c r="AL71" s="999"/>
      <c r="AM71" s="999"/>
      <c r="AN71" s="999"/>
      <c r="AO71" s="999"/>
      <c r="AP71" s="999">
        <v>0</v>
      </c>
      <c r="AQ71" s="999"/>
      <c r="AR71" s="999"/>
      <c r="AS71" s="999"/>
      <c r="AT71" s="999"/>
      <c r="AU71" s="999">
        <v>0</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587</v>
      </c>
      <c r="C72" s="1003"/>
      <c r="D72" s="1003"/>
      <c r="E72" s="1003"/>
      <c r="F72" s="1003"/>
      <c r="G72" s="1003"/>
      <c r="H72" s="1003"/>
      <c r="I72" s="1003"/>
      <c r="J72" s="1003"/>
      <c r="K72" s="1003"/>
      <c r="L72" s="1003"/>
      <c r="M72" s="1003"/>
      <c r="N72" s="1003"/>
      <c r="O72" s="1003"/>
      <c r="P72" s="1004"/>
      <c r="Q72" s="1005">
        <v>11</v>
      </c>
      <c r="R72" s="999"/>
      <c r="S72" s="999"/>
      <c r="T72" s="999"/>
      <c r="U72" s="999"/>
      <c r="V72" s="999">
        <v>7</v>
      </c>
      <c r="W72" s="999"/>
      <c r="X72" s="999"/>
      <c r="Y72" s="999"/>
      <c r="Z72" s="999"/>
      <c r="AA72" s="999">
        <v>4</v>
      </c>
      <c r="AB72" s="999"/>
      <c r="AC72" s="999"/>
      <c r="AD72" s="999"/>
      <c r="AE72" s="999"/>
      <c r="AF72" s="999">
        <v>4</v>
      </c>
      <c r="AG72" s="999"/>
      <c r="AH72" s="999"/>
      <c r="AI72" s="999"/>
      <c r="AJ72" s="999"/>
      <c r="AK72" s="999">
        <v>0</v>
      </c>
      <c r="AL72" s="999"/>
      <c r="AM72" s="999"/>
      <c r="AN72" s="999"/>
      <c r="AO72" s="999"/>
      <c r="AP72" s="999">
        <v>0</v>
      </c>
      <c r="AQ72" s="999"/>
      <c r="AR72" s="999"/>
      <c r="AS72" s="999"/>
      <c r="AT72" s="999"/>
      <c r="AU72" s="999">
        <v>0</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588</v>
      </c>
      <c r="C73" s="1003"/>
      <c r="D73" s="1003"/>
      <c r="E73" s="1003"/>
      <c r="F73" s="1003"/>
      <c r="G73" s="1003"/>
      <c r="H73" s="1003"/>
      <c r="I73" s="1003"/>
      <c r="J73" s="1003"/>
      <c r="K73" s="1003"/>
      <c r="L73" s="1003"/>
      <c r="M73" s="1003"/>
      <c r="N73" s="1003"/>
      <c r="O73" s="1003"/>
      <c r="P73" s="1004"/>
      <c r="Q73" s="1005">
        <v>3</v>
      </c>
      <c r="R73" s="999"/>
      <c r="S73" s="999"/>
      <c r="T73" s="999"/>
      <c r="U73" s="999"/>
      <c r="V73" s="999">
        <v>1</v>
      </c>
      <c r="W73" s="999"/>
      <c r="X73" s="999"/>
      <c r="Y73" s="999"/>
      <c r="Z73" s="999"/>
      <c r="AA73" s="999">
        <v>2</v>
      </c>
      <c r="AB73" s="999"/>
      <c r="AC73" s="999"/>
      <c r="AD73" s="999"/>
      <c r="AE73" s="999"/>
      <c r="AF73" s="999">
        <v>2</v>
      </c>
      <c r="AG73" s="999"/>
      <c r="AH73" s="999"/>
      <c r="AI73" s="999"/>
      <c r="AJ73" s="999"/>
      <c r="AK73" s="999">
        <v>0</v>
      </c>
      <c r="AL73" s="999"/>
      <c r="AM73" s="999"/>
      <c r="AN73" s="999"/>
      <c r="AO73" s="999"/>
      <c r="AP73" s="999">
        <v>0</v>
      </c>
      <c r="AQ73" s="999"/>
      <c r="AR73" s="999"/>
      <c r="AS73" s="999"/>
      <c r="AT73" s="999"/>
      <c r="AU73" s="999">
        <v>0</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589</v>
      </c>
      <c r="C74" s="1003"/>
      <c r="D74" s="1003"/>
      <c r="E74" s="1003"/>
      <c r="F74" s="1003"/>
      <c r="G74" s="1003"/>
      <c r="H74" s="1003"/>
      <c r="I74" s="1003"/>
      <c r="J74" s="1003"/>
      <c r="K74" s="1003"/>
      <c r="L74" s="1003"/>
      <c r="M74" s="1003"/>
      <c r="N74" s="1003"/>
      <c r="O74" s="1003"/>
      <c r="P74" s="1004"/>
      <c r="Q74" s="1005">
        <v>6</v>
      </c>
      <c r="R74" s="999"/>
      <c r="S74" s="999"/>
      <c r="T74" s="999"/>
      <c r="U74" s="999"/>
      <c r="V74" s="999">
        <v>3</v>
      </c>
      <c r="W74" s="999"/>
      <c r="X74" s="999"/>
      <c r="Y74" s="999"/>
      <c r="Z74" s="999"/>
      <c r="AA74" s="999">
        <v>3</v>
      </c>
      <c r="AB74" s="999"/>
      <c r="AC74" s="999"/>
      <c r="AD74" s="999"/>
      <c r="AE74" s="999"/>
      <c r="AF74" s="999">
        <v>3</v>
      </c>
      <c r="AG74" s="999"/>
      <c r="AH74" s="999"/>
      <c r="AI74" s="999"/>
      <c r="AJ74" s="999"/>
      <c r="AK74" s="999">
        <v>0</v>
      </c>
      <c r="AL74" s="999"/>
      <c r="AM74" s="999"/>
      <c r="AN74" s="999"/>
      <c r="AO74" s="999"/>
      <c r="AP74" s="999">
        <v>0</v>
      </c>
      <c r="AQ74" s="999"/>
      <c r="AR74" s="999"/>
      <c r="AS74" s="999"/>
      <c r="AT74" s="999"/>
      <c r="AU74" s="999">
        <v>0</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590</v>
      </c>
      <c r="C75" s="1003"/>
      <c r="D75" s="1003"/>
      <c r="E75" s="1003"/>
      <c r="F75" s="1003"/>
      <c r="G75" s="1003"/>
      <c r="H75" s="1003"/>
      <c r="I75" s="1003"/>
      <c r="J75" s="1003"/>
      <c r="K75" s="1003"/>
      <c r="L75" s="1003"/>
      <c r="M75" s="1003"/>
      <c r="N75" s="1003"/>
      <c r="O75" s="1003"/>
      <c r="P75" s="1004"/>
      <c r="Q75" s="1006">
        <v>24</v>
      </c>
      <c r="R75" s="1007"/>
      <c r="S75" s="1007"/>
      <c r="T75" s="1007"/>
      <c r="U75" s="1008"/>
      <c r="V75" s="1009">
        <v>26</v>
      </c>
      <c r="W75" s="1007"/>
      <c r="X75" s="1007"/>
      <c r="Y75" s="1007"/>
      <c r="Z75" s="1008"/>
      <c r="AA75" s="1009">
        <v>8</v>
      </c>
      <c r="AB75" s="1007"/>
      <c r="AC75" s="1007"/>
      <c r="AD75" s="1007"/>
      <c r="AE75" s="1008"/>
      <c r="AF75" s="1009">
        <v>8</v>
      </c>
      <c r="AG75" s="1007"/>
      <c r="AH75" s="1007"/>
      <c r="AI75" s="1007"/>
      <c r="AJ75" s="1008"/>
      <c r="AK75" s="1009">
        <v>0</v>
      </c>
      <c r="AL75" s="1007"/>
      <c r="AM75" s="1007"/>
      <c r="AN75" s="1007"/>
      <c r="AO75" s="1008"/>
      <c r="AP75" s="1009">
        <v>0</v>
      </c>
      <c r="AQ75" s="1007"/>
      <c r="AR75" s="1007"/>
      <c r="AS75" s="1007"/>
      <c r="AT75" s="1008"/>
      <c r="AU75" s="1009">
        <v>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t="s">
        <v>591</v>
      </c>
      <c r="C76" s="1003"/>
      <c r="D76" s="1003"/>
      <c r="E76" s="1003"/>
      <c r="F76" s="1003"/>
      <c r="G76" s="1003"/>
      <c r="H76" s="1003"/>
      <c r="I76" s="1003"/>
      <c r="J76" s="1003"/>
      <c r="K76" s="1003"/>
      <c r="L76" s="1003"/>
      <c r="M76" s="1003"/>
      <c r="N76" s="1003"/>
      <c r="O76" s="1003"/>
      <c r="P76" s="1004"/>
      <c r="Q76" s="1006">
        <v>266</v>
      </c>
      <c r="R76" s="1007"/>
      <c r="S76" s="1007"/>
      <c r="T76" s="1007"/>
      <c r="U76" s="1008"/>
      <c r="V76" s="1009">
        <v>254</v>
      </c>
      <c r="W76" s="1007"/>
      <c r="X76" s="1007"/>
      <c r="Y76" s="1007"/>
      <c r="Z76" s="1008"/>
      <c r="AA76" s="1009">
        <v>12</v>
      </c>
      <c r="AB76" s="1007"/>
      <c r="AC76" s="1007"/>
      <c r="AD76" s="1007"/>
      <c r="AE76" s="1008"/>
      <c r="AF76" s="1009">
        <v>12</v>
      </c>
      <c r="AG76" s="1007"/>
      <c r="AH76" s="1007"/>
      <c r="AI76" s="1007"/>
      <c r="AJ76" s="1008"/>
      <c r="AK76" s="1009">
        <v>16</v>
      </c>
      <c r="AL76" s="1007"/>
      <c r="AM76" s="1007"/>
      <c r="AN76" s="1007"/>
      <c r="AO76" s="1008"/>
      <c r="AP76" s="1009">
        <v>0</v>
      </c>
      <c r="AQ76" s="1007"/>
      <c r="AR76" s="1007"/>
      <c r="AS76" s="1007"/>
      <c r="AT76" s="1008"/>
      <c r="AU76" s="1009">
        <v>0</v>
      </c>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t="s">
        <v>592</v>
      </c>
      <c r="C77" s="1003"/>
      <c r="D77" s="1003"/>
      <c r="E77" s="1003"/>
      <c r="F77" s="1003"/>
      <c r="G77" s="1003"/>
      <c r="H77" s="1003"/>
      <c r="I77" s="1003"/>
      <c r="J77" s="1003"/>
      <c r="K77" s="1003"/>
      <c r="L77" s="1003"/>
      <c r="M77" s="1003"/>
      <c r="N77" s="1003"/>
      <c r="O77" s="1003"/>
      <c r="P77" s="1004"/>
      <c r="Q77" s="1006">
        <v>234546</v>
      </c>
      <c r="R77" s="1007"/>
      <c r="S77" s="1007"/>
      <c r="T77" s="1007"/>
      <c r="U77" s="1008"/>
      <c r="V77" s="1009">
        <v>227103</v>
      </c>
      <c r="W77" s="1007"/>
      <c r="X77" s="1007"/>
      <c r="Y77" s="1007"/>
      <c r="Z77" s="1008"/>
      <c r="AA77" s="1009">
        <v>7443</v>
      </c>
      <c r="AB77" s="1007"/>
      <c r="AC77" s="1007"/>
      <c r="AD77" s="1007"/>
      <c r="AE77" s="1008"/>
      <c r="AF77" s="1009">
        <v>7443</v>
      </c>
      <c r="AG77" s="1007"/>
      <c r="AH77" s="1007"/>
      <c r="AI77" s="1007"/>
      <c r="AJ77" s="1008"/>
      <c r="AK77" s="1009">
        <v>41</v>
      </c>
      <c r="AL77" s="1007"/>
      <c r="AM77" s="1007"/>
      <c r="AN77" s="1007"/>
      <c r="AO77" s="1008"/>
      <c r="AP77" s="1009">
        <v>0</v>
      </c>
      <c r="AQ77" s="1007"/>
      <c r="AR77" s="1007"/>
      <c r="AS77" s="1007"/>
      <c r="AT77" s="1008"/>
      <c r="AU77" s="1009">
        <v>0</v>
      </c>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389</v>
      </c>
      <c r="B88" s="965" t="s">
        <v>421</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8070</v>
      </c>
      <c r="AG88" s="987"/>
      <c r="AH88" s="987"/>
      <c r="AI88" s="987"/>
      <c r="AJ88" s="987"/>
      <c r="AK88" s="991"/>
      <c r="AL88" s="991"/>
      <c r="AM88" s="991"/>
      <c r="AN88" s="991"/>
      <c r="AO88" s="991"/>
      <c r="AP88" s="987">
        <v>4422</v>
      </c>
      <c r="AQ88" s="987"/>
      <c r="AR88" s="987"/>
      <c r="AS88" s="987"/>
      <c r="AT88" s="987"/>
      <c r="AU88" s="987">
        <v>1435</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965" t="s">
        <v>422</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v>8</v>
      </c>
      <c r="DM102" s="981"/>
      <c r="DN102" s="981"/>
      <c r="DO102" s="981"/>
      <c r="DP102" s="982"/>
      <c r="DQ102" s="980">
        <v>1</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423</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424</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427</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428</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429</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430</v>
      </c>
      <c r="AB109" s="924"/>
      <c r="AC109" s="924"/>
      <c r="AD109" s="924"/>
      <c r="AE109" s="925"/>
      <c r="AF109" s="926" t="s">
        <v>431</v>
      </c>
      <c r="AG109" s="924"/>
      <c r="AH109" s="924"/>
      <c r="AI109" s="924"/>
      <c r="AJ109" s="925"/>
      <c r="AK109" s="926" t="s">
        <v>304</v>
      </c>
      <c r="AL109" s="924"/>
      <c r="AM109" s="924"/>
      <c r="AN109" s="924"/>
      <c r="AO109" s="925"/>
      <c r="AP109" s="926" t="s">
        <v>432</v>
      </c>
      <c r="AQ109" s="924"/>
      <c r="AR109" s="924"/>
      <c r="AS109" s="924"/>
      <c r="AT109" s="957"/>
      <c r="AU109" s="923" t="s">
        <v>429</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430</v>
      </c>
      <c r="BR109" s="924"/>
      <c r="BS109" s="924"/>
      <c r="BT109" s="924"/>
      <c r="BU109" s="925"/>
      <c r="BV109" s="926" t="s">
        <v>431</v>
      </c>
      <c r="BW109" s="924"/>
      <c r="BX109" s="924"/>
      <c r="BY109" s="924"/>
      <c r="BZ109" s="925"/>
      <c r="CA109" s="926" t="s">
        <v>304</v>
      </c>
      <c r="CB109" s="924"/>
      <c r="CC109" s="924"/>
      <c r="CD109" s="924"/>
      <c r="CE109" s="925"/>
      <c r="CF109" s="964" t="s">
        <v>432</v>
      </c>
      <c r="CG109" s="964"/>
      <c r="CH109" s="964"/>
      <c r="CI109" s="964"/>
      <c r="CJ109" s="964"/>
      <c r="CK109" s="926" t="s">
        <v>433</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430</v>
      </c>
      <c r="DH109" s="924"/>
      <c r="DI109" s="924"/>
      <c r="DJ109" s="924"/>
      <c r="DK109" s="925"/>
      <c r="DL109" s="926" t="s">
        <v>431</v>
      </c>
      <c r="DM109" s="924"/>
      <c r="DN109" s="924"/>
      <c r="DO109" s="924"/>
      <c r="DP109" s="925"/>
      <c r="DQ109" s="926" t="s">
        <v>304</v>
      </c>
      <c r="DR109" s="924"/>
      <c r="DS109" s="924"/>
      <c r="DT109" s="924"/>
      <c r="DU109" s="925"/>
      <c r="DV109" s="926" t="s">
        <v>432</v>
      </c>
      <c r="DW109" s="924"/>
      <c r="DX109" s="924"/>
      <c r="DY109" s="924"/>
      <c r="DZ109" s="957"/>
    </row>
    <row r="110" spans="1:131" s="226" customFormat="1" ht="26.25" customHeight="1" x14ac:dyDescent="0.15">
      <c r="A110" s="835" t="s">
        <v>434</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558550</v>
      </c>
      <c r="AB110" s="917"/>
      <c r="AC110" s="917"/>
      <c r="AD110" s="917"/>
      <c r="AE110" s="918"/>
      <c r="AF110" s="919">
        <v>542583</v>
      </c>
      <c r="AG110" s="917"/>
      <c r="AH110" s="917"/>
      <c r="AI110" s="917"/>
      <c r="AJ110" s="918"/>
      <c r="AK110" s="919">
        <v>550327</v>
      </c>
      <c r="AL110" s="917"/>
      <c r="AM110" s="917"/>
      <c r="AN110" s="917"/>
      <c r="AO110" s="918"/>
      <c r="AP110" s="920">
        <v>16</v>
      </c>
      <c r="AQ110" s="921"/>
      <c r="AR110" s="921"/>
      <c r="AS110" s="921"/>
      <c r="AT110" s="922"/>
      <c r="AU110" s="958" t="s">
        <v>72</v>
      </c>
      <c r="AV110" s="959"/>
      <c r="AW110" s="959"/>
      <c r="AX110" s="959"/>
      <c r="AY110" s="959"/>
      <c r="AZ110" s="888" t="s">
        <v>435</v>
      </c>
      <c r="BA110" s="836"/>
      <c r="BB110" s="836"/>
      <c r="BC110" s="836"/>
      <c r="BD110" s="836"/>
      <c r="BE110" s="836"/>
      <c r="BF110" s="836"/>
      <c r="BG110" s="836"/>
      <c r="BH110" s="836"/>
      <c r="BI110" s="836"/>
      <c r="BJ110" s="836"/>
      <c r="BK110" s="836"/>
      <c r="BL110" s="836"/>
      <c r="BM110" s="836"/>
      <c r="BN110" s="836"/>
      <c r="BO110" s="836"/>
      <c r="BP110" s="837"/>
      <c r="BQ110" s="889">
        <v>5190276</v>
      </c>
      <c r="BR110" s="870"/>
      <c r="BS110" s="870"/>
      <c r="BT110" s="870"/>
      <c r="BU110" s="870"/>
      <c r="BV110" s="870">
        <v>5554308</v>
      </c>
      <c r="BW110" s="870"/>
      <c r="BX110" s="870"/>
      <c r="BY110" s="870"/>
      <c r="BZ110" s="870"/>
      <c r="CA110" s="870">
        <v>6203925</v>
      </c>
      <c r="CB110" s="870"/>
      <c r="CC110" s="870"/>
      <c r="CD110" s="870"/>
      <c r="CE110" s="870"/>
      <c r="CF110" s="894">
        <v>180.6</v>
      </c>
      <c r="CG110" s="895"/>
      <c r="CH110" s="895"/>
      <c r="CI110" s="895"/>
      <c r="CJ110" s="895"/>
      <c r="CK110" s="954" t="s">
        <v>436</v>
      </c>
      <c r="CL110" s="847"/>
      <c r="CM110" s="888" t="s">
        <v>437</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173</v>
      </c>
      <c r="DH110" s="870"/>
      <c r="DI110" s="870"/>
      <c r="DJ110" s="870"/>
      <c r="DK110" s="870"/>
      <c r="DL110" s="870" t="s">
        <v>173</v>
      </c>
      <c r="DM110" s="870"/>
      <c r="DN110" s="870"/>
      <c r="DO110" s="870"/>
      <c r="DP110" s="870"/>
      <c r="DQ110" s="870" t="s">
        <v>173</v>
      </c>
      <c r="DR110" s="870"/>
      <c r="DS110" s="870"/>
      <c r="DT110" s="870"/>
      <c r="DU110" s="870"/>
      <c r="DV110" s="871" t="s">
        <v>173</v>
      </c>
      <c r="DW110" s="871"/>
      <c r="DX110" s="871"/>
      <c r="DY110" s="871"/>
      <c r="DZ110" s="872"/>
    </row>
    <row r="111" spans="1:131" s="226" customFormat="1" ht="26.25" customHeight="1" x14ac:dyDescent="0.15">
      <c r="A111" s="802" t="s">
        <v>438</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173</v>
      </c>
      <c r="AB111" s="947"/>
      <c r="AC111" s="947"/>
      <c r="AD111" s="947"/>
      <c r="AE111" s="948"/>
      <c r="AF111" s="949" t="s">
        <v>173</v>
      </c>
      <c r="AG111" s="947"/>
      <c r="AH111" s="947"/>
      <c r="AI111" s="947"/>
      <c r="AJ111" s="948"/>
      <c r="AK111" s="949" t="s">
        <v>173</v>
      </c>
      <c r="AL111" s="947"/>
      <c r="AM111" s="947"/>
      <c r="AN111" s="947"/>
      <c r="AO111" s="948"/>
      <c r="AP111" s="950" t="s">
        <v>173</v>
      </c>
      <c r="AQ111" s="951"/>
      <c r="AR111" s="951"/>
      <c r="AS111" s="951"/>
      <c r="AT111" s="952"/>
      <c r="AU111" s="960"/>
      <c r="AV111" s="961"/>
      <c r="AW111" s="961"/>
      <c r="AX111" s="961"/>
      <c r="AY111" s="961"/>
      <c r="AZ111" s="843" t="s">
        <v>439</v>
      </c>
      <c r="BA111" s="780"/>
      <c r="BB111" s="780"/>
      <c r="BC111" s="780"/>
      <c r="BD111" s="780"/>
      <c r="BE111" s="780"/>
      <c r="BF111" s="780"/>
      <c r="BG111" s="780"/>
      <c r="BH111" s="780"/>
      <c r="BI111" s="780"/>
      <c r="BJ111" s="780"/>
      <c r="BK111" s="780"/>
      <c r="BL111" s="780"/>
      <c r="BM111" s="780"/>
      <c r="BN111" s="780"/>
      <c r="BO111" s="780"/>
      <c r="BP111" s="781"/>
      <c r="BQ111" s="844" t="s">
        <v>173</v>
      </c>
      <c r="BR111" s="845"/>
      <c r="BS111" s="845"/>
      <c r="BT111" s="845"/>
      <c r="BU111" s="845"/>
      <c r="BV111" s="845" t="s">
        <v>173</v>
      </c>
      <c r="BW111" s="845"/>
      <c r="BX111" s="845"/>
      <c r="BY111" s="845"/>
      <c r="BZ111" s="845"/>
      <c r="CA111" s="845" t="s">
        <v>440</v>
      </c>
      <c r="CB111" s="845"/>
      <c r="CC111" s="845"/>
      <c r="CD111" s="845"/>
      <c r="CE111" s="845"/>
      <c r="CF111" s="903" t="s">
        <v>440</v>
      </c>
      <c r="CG111" s="904"/>
      <c r="CH111" s="904"/>
      <c r="CI111" s="904"/>
      <c r="CJ111" s="904"/>
      <c r="CK111" s="955"/>
      <c r="CL111" s="849"/>
      <c r="CM111" s="843" t="s">
        <v>441</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173</v>
      </c>
      <c r="DH111" s="845"/>
      <c r="DI111" s="845"/>
      <c r="DJ111" s="845"/>
      <c r="DK111" s="845"/>
      <c r="DL111" s="845" t="s">
        <v>173</v>
      </c>
      <c r="DM111" s="845"/>
      <c r="DN111" s="845"/>
      <c r="DO111" s="845"/>
      <c r="DP111" s="845"/>
      <c r="DQ111" s="845" t="s">
        <v>173</v>
      </c>
      <c r="DR111" s="845"/>
      <c r="DS111" s="845"/>
      <c r="DT111" s="845"/>
      <c r="DU111" s="845"/>
      <c r="DV111" s="822" t="s">
        <v>173</v>
      </c>
      <c r="DW111" s="822"/>
      <c r="DX111" s="822"/>
      <c r="DY111" s="822"/>
      <c r="DZ111" s="823"/>
    </row>
    <row r="112" spans="1:131" s="226" customFormat="1" ht="26.25" customHeight="1" x14ac:dyDescent="0.15">
      <c r="A112" s="940" t="s">
        <v>442</v>
      </c>
      <c r="B112" s="941"/>
      <c r="C112" s="780" t="s">
        <v>443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440</v>
      </c>
      <c r="AB112" s="808"/>
      <c r="AC112" s="808"/>
      <c r="AD112" s="808"/>
      <c r="AE112" s="809"/>
      <c r="AF112" s="810" t="s">
        <v>440</v>
      </c>
      <c r="AG112" s="808"/>
      <c r="AH112" s="808"/>
      <c r="AI112" s="808"/>
      <c r="AJ112" s="809"/>
      <c r="AK112" s="810" t="s">
        <v>440</v>
      </c>
      <c r="AL112" s="808"/>
      <c r="AM112" s="808"/>
      <c r="AN112" s="808"/>
      <c r="AO112" s="809"/>
      <c r="AP112" s="852" t="s">
        <v>173</v>
      </c>
      <c r="AQ112" s="853"/>
      <c r="AR112" s="853"/>
      <c r="AS112" s="853"/>
      <c r="AT112" s="854"/>
      <c r="AU112" s="960"/>
      <c r="AV112" s="961"/>
      <c r="AW112" s="961"/>
      <c r="AX112" s="961"/>
      <c r="AY112" s="961"/>
      <c r="AZ112" s="843" t="s">
        <v>444</v>
      </c>
      <c r="BA112" s="780"/>
      <c r="BB112" s="780"/>
      <c r="BC112" s="780"/>
      <c r="BD112" s="780"/>
      <c r="BE112" s="780"/>
      <c r="BF112" s="780"/>
      <c r="BG112" s="780"/>
      <c r="BH112" s="780"/>
      <c r="BI112" s="780"/>
      <c r="BJ112" s="780"/>
      <c r="BK112" s="780"/>
      <c r="BL112" s="780"/>
      <c r="BM112" s="780"/>
      <c r="BN112" s="780"/>
      <c r="BO112" s="780"/>
      <c r="BP112" s="781"/>
      <c r="BQ112" s="844">
        <v>2459571</v>
      </c>
      <c r="BR112" s="845"/>
      <c r="BS112" s="845"/>
      <c r="BT112" s="845"/>
      <c r="BU112" s="845"/>
      <c r="BV112" s="845">
        <v>2002506</v>
      </c>
      <c r="BW112" s="845"/>
      <c r="BX112" s="845"/>
      <c r="BY112" s="845"/>
      <c r="BZ112" s="845"/>
      <c r="CA112" s="845">
        <v>1722932</v>
      </c>
      <c r="CB112" s="845"/>
      <c r="CC112" s="845"/>
      <c r="CD112" s="845"/>
      <c r="CE112" s="845"/>
      <c r="CF112" s="903">
        <v>50.1</v>
      </c>
      <c r="CG112" s="904"/>
      <c r="CH112" s="904"/>
      <c r="CI112" s="904"/>
      <c r="CJ112" s="904"/>
      <c r="CK112" s="955"/>
      <c r="CL112" s="849"/>
      <c r="CM112" s="843" t="s">
        <v>445</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173</v>
      </c>
      <c r="DH112" s="845"/>
      <c r="DI112" s="845"/>
      <c r="DJ112" s="845"/>
      <c r="DK112" s="845"/>
      <c r="DL112" s="845" t="s">
        <v>440</v>
      </c>
      <c r="DM112" s="845"/>
      <c r="DN112" s="845"/>
      <c r="DO112" s="845"/>
      <c r="DP112" s="845"/>
      <c r="DQ112" s="845" t="s">
        <v>440</v>
      </c>
      <c r="DR112" s="845"/>
      <c r="DS112" s="845"/>
      <c r="DT112" s="845"/>
      <c r="DU112" s="845"/>
      <c r="DV112" s="822" t="s">
        <v>440</v>
      </c>
      <c r="DW112" s="822"/>
      <c r="DX112" s="822"/>
      <c r="DY112" s="822"/>
      <c r="DZ112" s="823"/>
    </row>
    <row r="113" spans="1:130" s="226" customFormat="1" ht="26.25" customHeight="1" x14ac:dyDescent="0.15">
      <c r="A113" s="942"/>
      <c r="B113" s="943"/>
      <c r="C113" s="780" t="s">
        <v>446</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248322</v>
      </c>
      <c r="AB113" s="947"/>
      <c r="AC113" s="947"/>
      <c r="AD113" s="947"/>
      <c r="AE113" s="948"/>
      <c r="AF113" s="949">
        <v>234872</v>
      </c>
      <c r="AG113" s="947"/>
      <c r="AH113" s="947"/>
      <c r="AI113" s="947"/>
      <c r="AJ113" s="948"/>
      <c r="AK113" s="949">
        <v>186763</v>
      </c>
      <c r="AL113" s="947"/>
      <c r="AM113" s="947"/>
      <c r="AN113" s="947"/>
      <c r="AO113" s="948"/>
      <c r="AP113" s="950">
        <v>5.4</v>
      </c>
      <c r="AQ113" s="951"/>
      <c r="AR113" s="951"/>
      <c r="AS113" s="951"/>
      <c r="AT113" s="952"/>
      <c r="AU113" s="960"/>
      <c r="AV113" s="961"/>
      <c r="AW113" s="961"/>
      <c r="AX113" s="961"/>
      <c r="AY113" s="961"/>
      <c r="AZ113" s="843" t="s">
        <v>447</v>
      </c>
      <c r="BA113" s="780"/>
      <c r="BB113" s="780"/>
      <c r="BC113" s="780"/>
      <c r="BD113" s="780"/>
      <c r="BE113" s="780"/>
      <c r="BF113" s="780"/>
      <c r="BG113" s="780"/>
      <c r="BH113" s="780"/>
      <c r="BI113" s="780"/>
      <c r="BJ113" s="780"/>
      <c r="BK113" s="780"/>
      <c r="BL113" s="780"/>
      <c r="BM113" s="780"/>
      <c r="BN113" s="780"/>
      <c r="BO113" s="780"/>
      <c r="BP113" s="781"/>
      <c r="BQ113" s="844">
        <v>1609680</v>
      </c>
      <c r="BR113" s="845"/>
      <c r="BS113" s="845"/>
      <c r="BT113" s="845"/>
      <c r="BU113" s="845"/>
      <c r="BV113" s="845">
        <v>1574246</v>
      </c>
      <c r="BW113" s="845"/>
      <c r="BX113" s="845"/>
      <c r="BY113" s="845"/>
      <c r="BZ113" s="845"/>
      <c r="CA113" s="845">
        <v>1435477</v>
      </c>
      <c r="CB113" s="845"/>
      <c r="CC113" s="845"/>
      <c r="CD113" s="845"/>
      <c r="CE113" s="845"/>
      <c r="CF113" s="903">
        <v>41.8</v>
      </c>
      <c r="CG113" s="904"/>
      <c r="CH113" s="904"/>
      <c r="CI113" s="904"/>
      <c r="CJ113" s="904"/>
      <c r="CK113" s="955"/>
      <c r="CL113" s="849"/>
      <c r="CM113" s="843" t="s">
        <v>448</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440</v>
      </c>
      <c r="DH113" s="808"/>
      <c r="DI113" s="808"/>
      <c r="DJ113" s="808"/>
      <c r="DK113" s="809"/>
      <c r="DL113" s="810" t="s">
        <v>440</v>
      </c>
      <c r="DM113" s="808"/>
      <c r="DN113" s="808"/>
      <c r="DO113" s="808"/>
      <c r="DP113" s="809"/>
      <c r="DQ113" s="810" t="s">
        <v>440</v>
      </c>
      <c r="DR113" s="808"/>
      <c r="DS113" s="808"/>
      <c r="DT113" s="808"/>
      <c r="DU113" s="809"/>
      <c r="DV113" s="852" t="s">
        <v>440</v>
      </c>
      <c r="DW113" s="853"/>
      <c r="DX113" s="853"/>
      <c r="DY113" s="853"/>
      <c r="DZ113" s="854"/>
    </row>
    <row r="114" spans="1:130" s="226" customFormat="1" ht="26.25" customHeight="1" x14ac:dyDescent="0.15">
      <c r="A114" s="942"/>
      <c r="B114" s="943"/>
      <c r="C114" s="780" t="s">
        <v>449</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67854</v>
      </c>
      <c r="AB114" s="808"/>
      <c r="AC114" s="808"/>
      <c r="AD114" s="808"/>
      <c r="AE114" s="809"/>
      <c r="AF114" s="810">
        <v>69322</v>
      </c>
      <c r="AG114" s="808"/>
      <c r="AH114" s="808"/>
      <c r="AI114" s="808"/>
      <c r="AJ114" s="809"/>
      <c r="AK114" s="810">
        <v>181298</v>
      </c>
      <c r="AL114" s="808"/>
      <c r="AM114" s="808"/>
      <c r="AN114" s="808"/>
      <c r="AO114" s="809"/>
      <c r="AP114" s="852">
        <v>5.3</v>
      </c>
      <c r="AQ114" s="853"/>
      <c r="AR114" s="853"/>
      <c r="AS114" s="853"/>
      <c r="AT114" s="854"/>
      <c r="AU114" s="960"/>
      <c r="AV114" s="961"/>
      <c r="AW114" s="961"/>
      <c r="AX114" s="961"/>
      <c r="AY114" s="961"/>
      <c r="AZ114" s="843" t="s">
        <v>450</v>
      </c>
      <c r="BA114" s="780"/>
      <c r="BB114" s="780"/>
      <c r="BC114" s="780"/>
      <c r="BD114" s="780"/>
      <c r="BE114" s="780"/>
      <c r="BF114" s="780"/>
      <c r="BG114" s="780"/>
      <c r="BH114" s="780"/>
      <c r="BI114" s="780"/>
      <c r="BJ114" s="780"/>
      <c r="BK114" s="780"/>
      <c r="BL114" s="780"/>
      <c r="BM114" s="780"/>
      <c r="BN114" s="780"/>
      <c r="BO114" s="780"/>
      <c r="BP114" s="781"/>
      <c r="BQ114" s="844">
        <v>576352</v>
      </c>
      <c r="BR114" s="845"/>
      <c r="BS114" s="845"/>
      <c r="BT114" s="845"/>
      <c r="BU114" s="845"/>
      <c r="BV114" s="845">
        <v>696396</v>
      </c>
      <c r="BW114" s="845"/>
      <c r="BX114" s="845"/>
      <c r="BY114" s="845"/>
      <c r="BZ114" s="845"/>
      <c r="CA114" s="845">
        <v>677216</v>
      </c>
      <c r="CB114" s="845"/>
      <c r="CC114" s="845"/>
      <c r="CD114" s="845"/>
      <c r="CE114" s="845"/>
      <c r="CF114" s="903">
        <v>19.7</v>
      </c>
      <c r="CG114" s="904"/>
      <c r="CH114" s="904"/>
      <c r="CI114" s="904"/>
      <c r="CJ114" s="904"/>
      <c r="CK114" s="955"/>
      <c r="CL114" s="849"/>
      <c r="CM114" s="843" t="s">
        <v>451</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440</v>
      </c>
      <c r="DH114" s="808"/>
      <c r="DI114" s="808"/>
      <c r="DJ114" s="808"/>
      <c r="DK114" s="809"/>
      <c r="DL114" s="810" t="s">
        <v>440</v>
      </c>
      <c r="DM114" s="808"/>
      <c r="DN114" s="808"/>
      <c r="DO114" s="808"/>
      <c r="DP114" s="809"/>
      <c r="DQ114" s="810" t="s">
        <v>440</v>
      </c>
      <c r="DR114" s="808"/>
      <c r="DS114" s="808"/>
      <c r="DT114" s="808"/>
      <c r="DU114" s="809"/>
      <c r="DV114" s="852" t="s">
        <v>440</v>
      </c>
      <c r="DW114" s="853"/>
      <c r="DX114" s="853"/>
      <c r="DY114" s="853"/>
      <c r="DZ114" s="854"/>
    </row>
    <row r="115" spans="1:130" s="226" customFormat="1" ht="26.25" customHeight="1" x14ac:dyDescent="0.15">
      <c r="A115" s="942"/>
      <c r="B115" s="943"/>
      <c r="C115" s="780" t="s">
        <v>452</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440</v>
      </c>
      <c r="AB115" s="947"/>
      <c r="AC115" s="947"/>
      <c r="AD115" s="947"/>
      <c r="AE115" s="948"/>
      <c r="AF115" s="949" t="s">
        <v>440</v>
      </c>
      <c r="AG115" s="947"/>
      <c r="AH115" s="947"/>
      <c r="AI115" s="947"/>
      <c r="AJ115" s="948"/>
      <c r="AK115" s="949" t="s">
        <v>440</v>
      </c>
      <c r="AL115" s="947"/>
      <c r="AM115" s="947"/>
      <c r="AN115" s="947"/>
      <c r="AO115" s="948"/>
      <c r="AP115" s="950" t="s">
        <v>440</v>
      </c>
      <c r="AQ115" s="951"/>
      <c r="AR115" s="951"/>
      <c r="AS115" s="951"/>
      <c r="AT115" s="952"/>
      <c r="AU115" s="960"/>
      <c r="AV115" s="961"/>
      <c r="AW115" s="961"/>
      <c r="AX115" s="961"/>
      <c r="AY115" s="961"/>
      <c r="AZ115" s="843" t="s">
        <v>453</v>
      </c>
      <c r="BA115" s="780"/>
      <c r="BB115" s="780"/>
      <c r="BC115" s="780"/>
      <c r="BD115" s="780"/>
      <c r="BE115" s="780"/>
      <c r="BF115" s="780"/>
      <c r="BG115" s="780"/>
      <c r="BH115" s="780"/>
      <c r="BI115" s="780"/>
      <c r="BJ115" s="780"/>
      <c r="BK115" s="780"/>
      <c r="BL115" s="780"/>
      <c r="BM115" s="780"/>
      <c r="BN115" s="780"/>
      <c r="BO115" s="780"/>
      <c r="BP115" s="781"/>
      <c r="BQ115" s="844">
        <v>12566</v>
      </c>
      <c r="BR115" s="845"/>
      <c r="BS115" s="845"/>
      <c r="BT115" s="845"/>
      <c r="BU115" s="845"/>
      <c r="BV115" s="845">
        <v>6099</v>
      </c>
      <c r="BW115" s="845"/>
      <c r="BX115" s="845"/>
      <c r="BY115" s="845"/>
      <c r="BZ115" s="845"/>
      <c r="CA115" s="845">
        <v>761</v>
      </c>
      <c r="CB115" s="845"/>
      <c r="CC115" s="845"/>
      <c r="CD115" s="845"/>
      <c r="CE115" s="845"/>
      <c r="CF115" s="903">
        <v>0</v>
      </c>
      <c r="CG115" s="904"/>
      <c r="CH115" s="904"/>
      <c r="CI115" s="904"/>
      <c r="CJ115" s="904"/>
      <c r="CK115" s="955"/>
      <c r="CL115" s="849"/>
      <c r="CM115" s="843" t="s">
        <v>454</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440</v>
      </c>
      <c r="DH115" s="808"/>
      <c r="DI115" s="808"/>
      <c r="DJ115" s="808"/>
      <c r="DK115" s="809"/>
      <c r="DL115" s="810" t="s">
        <v>440</v>
      </c>
      <c r="DM115" s="808"/>
      <c r="DN115" s="808"/>
      <c r="DO115" s="808"/>
      <c r="DP115" s="809"/>
      <c r="DQ115" s="810" t="s">
        <v>440</v>
      </c>
      <c r="DR115" s="808"/>
      <c r="DS115" s="808"/>
      <c r="DT115" s="808"/>
      <c r="DU115" s="809"/>
      <c r="DV115" s="852" t="s">
        <v>440</v>
      </c>
      <c r="DW115" s="853"/>
      <c r="DX115" s="853"/>
      <c r="DY115" s="853"/>
      <c r="DZ115" s="854"/>
    </row>
    <row r="116" spans="1:130" s="226" customFormat="1" ht="26.25" customHeight="1" x14ac:dyDescent="0.15">
      <c r="A116" s="944"/>
      <c r="B116" s="945"/>
      <c r="C116" s="867" t="s">
        <v>455</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440</v>
      </c>
      <c r="AB116" s="808"/>
      <c r="AC116" s="808"/>
      <c r="AD116" s="808"/>
      <c r="AE116" s="809"/>
      <c r="AF116" s="810" t="s">
        <v>440</v>
      </c>
      <c r="AG116" s="808"/>
      <c r="AH116" s="808"/>
      <c r="AI116" s="808"/>
      <c r="AJ116" s="809"/>
      <c r="AK116" s="810" t="s">
        <v>440</v>
      </c>
      <c r="AL116" s="808"/>
      <c r="AM116" s="808"/>
      <c r="AN116" s="808"/>
      <c r="AO116" s="809"/>
      <c r="AP116" s="852" t="s">
        <v>440</v>
      </c>
      <c r="AQ116" s="853"/>
      <c r="AR116" s="853"/>
      <c r="AS116" s="853"/>
      <c r="AT116" s="854"/>
      <c r="AU116" s="960"/>
      <c r="AV116" s="961"/>
      <c r="AW116" s="961"/>
      <c r="AX116" s="961"/>
      <c r="AY116" s="961"/>
      <c r="AZ116" s="937" t="s">
        <v>456</v>
      </c>
      <c r="BA116" s="938"/>
      <c r="BB116" s="938"/>
      <c r="BC116" s="938"/>
      <c r="BD116" s="938"/>
      <c r="BE116" s="938"/>
      <c r="BF116" s="938"/>
      <c r="BG116" s="938"/>
      <c r="BH116" s="938"/>
      <c r="BI116" s="938"/>
      <c r="BJ116" s="938"/>
      <c r="BK116" s="938"/>
      <c r="BL116" s="938"/>
      <c r="BM116" s="938"/>
      <c r="BN116" s="938"/>
      <c r="BO116" s="938"/>
      <c r="BP116" s="939"/>
      <c r="BQ116" s="844" t="s">
        <v>173</v>
      </c>
      <c r="BR116" s="845"/>
      <c r="BS116" s="845"/>
      <c r="BT116" s="845"/>
      <c r="BU116" s="845"/>
      <c r="BV116" s="845" t="s">
        <v>440</v>
      </c>
      <c r="BW116" s="845"/>
      <c r="BX116" s="845"/>
      <c r="BY116" s="845"/>
      <c r="BZ116" s="845"/>
      <c r="CA116" s="845" t="s">
        <v>440</v>
      </c>
      <c r="CB116" s="845"/>
      <c r="CC116" s="845"/>
      <c r="CD116" s="845"/>
      <c r="CE116" s="845"/>
      <c r="CF116" s="903" t="s">
        <v>173</v>
      </c>
      <c r="CG116" s="904"/>
      <c r="CH116" s="904"/>
      <c r="CI116" s="904"/>
      <c r="CJ116" s="904"/>
      <c r="CK116" s="955"/>
      <c r="CL116" s="849"/>
      <c r="CM116" s="843" t="s">
        <v>457</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173</v>
      </c>
      <c r="DH116" s="808"/>
      <c r="DI116" s="808"/>
      <c r="DJ116" s="808"/>
      <c r="DK116" s="809"/>
      <c r="DL116" s="810" t="s">
        <v>440</v>
      </c>
      <c r="DM116" s="808"/>
      <c r="DN116" s="808"/>
      <c r="DO116" s="808"/>
      <c r="DP116" s="809"/>
      <c r="DQ116" s="810" t="s">
        <v>440</v>
      </c>
      <c r="DR116" s="808"/>
      <c r="DS116" s="808"/>
      <c r="DT116" s="808"/>
      <c r="DU116" s="809"/>
      <c r="DV116" s="852" t="s">
        <v>440</v>
      </c>
      <c r="DW116" s="853"/>
      <c r="DX116" s="853"/>
      <c r="DY116" s="853"/>
      <c r="DZ116" s="854"/>
    </row>
    <row r="117" spans="1:130" s="226" customFormat="1" ht="26.25" customHeight="1" x14ac:dyDescent="0.15">
      <c r="A117" s="923" t="s">
        <v>186</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458</v>
      </c>
      <c r="Z117" s="925"/>
      <c r="AA117" s="930">
        <v>874726</v>
      </c>
      <c r="AB117" s="931"/>
      <c r="AC117" s="931"/>
      <c r="AD117" s="931"/>
      <c r="AE117" s="932"/>
      <c r="AF117" s="933">
        <v>846777</v>
      </c>
      <c r="AG117" s="931"/>
      <c r="AH117" s="931"/>
      <c r="AI117" s="931"/>
      <c r="AJ117" s="932"/>
      <c r="AK117" s="933">
        <v>918388</v>
      </c>
      <c r="AL117" s="931"/>
      <c r="AM117" s="931"/>
      <c r="AN117" s="931"/>
      <c r="AO117" s="932"/>
      <c r="AP117" s="934"/>
      <c r="AQ117" s="935"/>
      <c r="AR117" s="935"/>
      <c r="AS117" s="935"/>
      <c r="AT117" s="936"/>
      <c r="AU117" s="960"/>
      <c r="AV117" s="961"/>
      <c r="AW117" s="961"/>
      <c r="AX117" s="961"/>
      <c r="AY117" s="961"/>
      <c r="AZ117" s="891" t="s">
        <v>459</v>
      </c>
      <c r="BA117" s="892"/>
      <c r="BB117" s="892"/>
      <c r="BC117" s="892"/>
      <c r="BD117" s="892"/>
      <c r="BE117" s="892"/>
      <c r="BF117" s="892"/>
      <c r="BG117" s="892"/>
      <c r="BH117" s="892"/>
      <c r="BI117" s="892"/>
      <c r="BJ117" s="892"/>
      <c r="BK117" s="892"/>
      <c r="BL117" s="892"/>
      <c r="BM117" s="892"/>
      <c r="BN117" s="892"/>
      <c r="BO117" s="892"/>
      <c r="BP117" s="893"/>
      <c r="BQ117" s="844" t="s">
        <v>391</v>
      </c>
      <c r="BR117" s="845"/>
      <c r="BS117" s="845"/>
      <c r="BT117" s="845"/>
      <c r="BU117" s="845"/>
      <c r="BV117" s="845" t="s">
        <v>460</v>
      </c>
      <c r="BW117" s="845"/>
      <c r="BX117" s="845"/>
      <c r="BY117" s="845"/>
      <c r="BZ117" s="845"/>
      <c r="CA117" s="845" t="s">
        <v>461</v>
      </c>
      <c r="CB117" s="845"/>
      <c r="CC117" s="845"/>
      <c r="CD117" s="845"/>
      <c r="CE117" s="845"/>
      <c r="CF117" s="903" t="s">
        <v>460</v>
      </c>
      <c r="CG117" s="904"/>
      <c r="CH117" s="904"/>
      <c r="CI117" s="904"/>
      <c r="CJ117" s="904"/>
      <c r="CK117" s="955"/>
      <c r="CL117" s="849"/>
      <c r="CM117" s="843" t="s">
        <v>462</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461</v>
      </c>
      <c r="DH117" s="808"/>
      <c r="DI117" s="808"/>
      <c r="DJ117" s="808"/>
      <c r="DK117" s="809"/>
      <c r="DL117" s="810" t="s">
        <v>461</v>
      </c>
      <c r="DM117" s="808"/>
      <c r="DN117" s="808"/>
      <c r="DO117" s="808"/>
      <c r="DP117" s="809"/>
      <c r="DQ117" s="810" t="s">
        <v>463</v>
      </c>
      <c r="DR117" s="808"/>
      <c r="DS117" s="808"/>
      <c r="DT117" s="808"/>
      <c r="DU117" s="809"/>
      <c r="DV117" s="852" t="s">
        <v>173</v>
      </c>
      <c r="DW117" s="853"/>
      <c r="DX117" s="853"/>
      <c r="DY117" s="853"/>
      <c r="DZ117" s="854"/>
    </row>
    <row r="118" spans="1:130" s="226" customFormat="1" ht="26.25" customHeight="1" x14ac:dyDescent="0.15">
      <c r="A118" s="923" t="s">
        <v>433</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430</v>
      </c>
      <c r="AB118" s="924"/>
      <c r="AC118" s="924"/>
      <c r="AD118" s="924"/>
      <c r="AE118" s="925"/>
      <c r="AF118" s="926" t="s">
        <v>431</v>
      </c>
      <c r="AG118" s="924"/>
      <c r="AH118" s="924"/>
      <c r="AI118" s="924"/>
      <c r="AJ118" s="925"/>
      <c r="AK118" s="926" t="s">
        <v>304</v>
      </c>
      <c r="AL118" s="924"/>
      <c r="AM118" s="924"/>
      <c r="AN118" s="924"/>
      <c r="AO118" s="925"/>
      <c r="AP118" s="927" t="s">
        <v>432</v>
      </c>
      <c r="AQ118" s="928"/>
      <c r="AR118" s="928"/>
      <c r="AS118" s="928"/>
      <c r="AT118" s="929"/>
      <c r="AU118" s="960"/>
      <c r="AV118" s="961"/>
      <c r="AW118" s="961"/>
      <c r="AX118" s="961"/>
      <c r="AY118" s="961"/>
      <c r="AZ118" s="866" t="s">
        <v>464</v>
      </c>
      <c r="BA118" s="867"/>
      <c r="BB118" s="867"/>
      <c r="BC118" s="867"/>
      <c r="BD118" s="867"/>
      <c r="BE118" s="867"/>
      <c r="BF118" s="867"/>
      <c r="BG118" s="867"/>
      <c r="BH118" s="867"/>
      <c r="BI118" s="867"/>
      <c r="BJ118" s="867"/>
      <c r="BK118" s="867"/>
      <c r="BL118" s="867"/>
      <c r="BM118" s="867"/>
      <c r="BN118" s="867"/>
      <c r="BO118" s="867"/>
      <c r="BP118" s="868"/>
      <c r="BQ118" s="907" t="s">
        <v>461</v>
      </c>
      <c r="BR118" s="873"/>
      <c r="BS118" s="873"/>
      <c r="BT118" s="873"/>
      <c r="BU118" s="873"/>
      <c r="BV118" s="873" t="s">
        <v>173</v>
      </c>
      <c r="BW118" s="873"/>
      <c r="BX118" s="873"/>
      <c r="BY118" s="873"/>
      <c r="BZ118" s="873"/>
      <c r="CA118" s="873" t="s">
        <v>463</v>
      </c>
      <c r="CB118" s="873"/>
      <c r="CC118" s="873"/>
      <c r="CD118" s="873"/>
      <c r="CE118" s="873"/>
      <c r="CF118" s="903" t="s">
        <v>173</v>
      </c>
      <c r="CG118" s="904"/>
      <c r="CH118" s="904"/>
      <c r="CI118" s="904"/>
      <c r="CJ118" s="904"/>
      <c r="CK118" s="955"/>
      <c r="CL118" s="849"/>
      <c r="CM118" s="843" t="s">
        <v>465</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391</v>
      </c>
      <c r="DH118" s="808"/>
      <c r="DI118" s="808"/>
      <c r="DJ118" s="808"/>
      <c r="DK118" s="809"/>
      <c r="DL118" s="810" t="s">
        <v>461</v>
      </c>
      <c r="DM118" s="808"/>
      <c r="DN118" s="808"/>
      <c r="DO118" s="808"/>
      <c r="DP118" s="809"/>
      <c r="DQ118" s="810" t="s">
        <v>391</v>
      </c>
      <c r="DR118" s="808"/>
      <c r="DS118" s="808"/>
      <c r="DT118" s="808"/>
      <c r="DU118" s="809"/>
      <c r="DV118" s="852" t="s">
        <v>463</v>
      </c>
      <c r="DW118" s="853"/>
      <c r="DX118" s="853"/>
      <c r="DY118" s="853"/>
      <c r="DZ118" s="854"/>
    </row>
    <row r="119" spans="1:130" s="226" customFormat="1" ht="26.25" customHeight="1" x14ac:dyDescent="0.15">
      <c r="A119" s="846" t="s">
        <v>436</v>
      </c>
      <c r="B119" s="847"/>
      <c r="C119" s="888" t="s">
        <v>437</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460</v>
      </c>
      <c r="AB119" s="917"/>
      <c r="AC119" s="917"/>
      <c r="AD119" s="917"/>
      <c r="AE119" s="918"/>
      <c r="AF119" s="919" t="s">
        <v>461</v>
      </c>
      <c r="AG119" s="917"/>
      <c r="AH119" s="917"/>
      <c r="AI119" s="917"/>
      <c r="AJ119" s="918"/>
      <c r="AK119" s="919" t="s">
        <v>391</v>
      </c>
      <c r="AL119" s="917"/>
      <c r="AM119" s="917"/>
      <c r="AN119" s="917"/>
      <c r="AO119" s="918"/>
      <c r="AP119" s="920" t="s">
        <v>173</v>
      </c>
      <c r="AQ119" s="921"/>
      <c r="AR119" s="921"/>
      <c r="AS119" s="921"/>
      <c r="AT119" s="922"/>
      <c r="AU119" s="962"/>
      <c r="AV119" s="963"/>
      <c r="AW119" s="963"/>
      <c r="AX119" s="963"/>
      <c r="AY119" s="963"/>
      <c r="AZ119" s="247" t="s">
        <v>186</v>
      </c>
      <c r="BA119" s="247"/>
      <c r="BB119" s="247"/>
      <c r="BC119" s="247"/>
      <c r="BD119" s="247"/>
      <c r="BE119" s="247"/>
      <c r="BF119" s="247"/>
      <c r="BG119" s="247"/>
      <c r="BH119" s="247"/>
      <c r="BI119" s="247"/>
      <c r="BJ119" s="247"/>
      <c r="BK119" s="247"/>
      <c r="BL119" s="247"/>
      <c r="BM119" s="247"/>
      <c r="BN119" s="247"/>
      <c r="BO119" s="905" t="s">
        <v>466</v>
      </c>
      <c r="BP119" s="906"/>
      <c r="BQ119" s="907">
        <v>9848445</v>
      </c>
      <c r="BR119" s="873"/>
      <c r="BS119" s="873"/>
      <c r="BT119" s="873"/>
      <c r="BU119" s="873"/>
      <c r="BV119" s="873">
        <v>9833555</v>
      </c>
      <c r="BW119" s="873"/>
      <c r="BX119" s="873"/>
      <c r="BY119" s="873"/>
      <c r="BZ119" s="873"/>
      <c r="CA119" s="873">
        <v>10040311</v>
      </c>
      <c r="CB119" s="873"/>
      <c r="CC119" s="873"/>
      <c r="CD119" s="873"/>
      <c r="CE119" s="873"/>
      <c r="CF119" s="776"/>
      <c r="CG119" s="777"/>
      <c r="CH119" s="777"/>
      <c r="CI119" s="777"/>
      <c r="CJ119" s="862"/>
      <c r="CK119" s="956"/>
      <c r="CL119" s="851"/>
      <c r="CM119" s="866" t="s">
        <v>467</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461</v>
      </c>
      <c r="DH119" s="792"/>
      <c r="DI119" s="792"/>
      <c r="DJ119" s="792"/>
      <c r="DK119" s="793"/>
      <c r="DL119" s="794" t="s">
        <v>461</v>
      </c>
      <c r="DM119" s="792"/>
      <c r="DN119" s="792"/>
      <c r="DO119" s="792"/>
      <c r="DP119" s="793"/>
      <c r="DQ119" s="794" t="s">
        <v>460</v>
      </c>
      <c r="DR119" s="792"/>
      <c r="DS119" s="792"/>
      <c r="DT119" s="792"/>
      <c r="DU119" s="793"/>
      <c r="DV119" s="876" t="s">
        <v>463</v>
      </c>
      <c r="DW119" s="877"/>
      <c r="DX119" s="877"/>
      <c r="DY119" s="877"/>
      <c r="DZ119" s="878"/>
    </row>
    <row r="120" spans="1:130" s="226" customFormat="1" ht="26.25" customHeight="1" x14ac:dyDescent="0.15">
      <c r="A120" s="848"/>
      <c r="B120" s="849"/>
      <c r="C120" s="843" t="s">
        <v>441</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461</v>
      </c>
      <c r="AB120" s="808"/>
      <c r="AC120" s="808"/>
      <c r="AD120" s="808"/>
      <c r="AE120" s="809"/>
      <c r="AF120" s="810" t="s">
        <v>461</v>
      </c>
      <c r="AG120" s="808"/>
      <c r="AH120" s="808"/>
      <c r="AI120" s="808"/>
      <c r="AJ120" s="809"/>
      <c r="AK120" s="810" t="s">
        <v>461</v>
      </c>
      <c r="AL120" s="808"/>
      <c r="AM120" s="808"/>
      <c r="AN120" s="808"/>
      <c r="AO120" s="809"/>
      <c r="AP120" s="852" t="s">
        <v>391</v>
      </c>
      <c r="AQ120" s="853"/>
      <c r="AR120" s="853"/>
      <c r="AS120" s="853"/>
      <c r="AT120" s="854"/>
      <c r="AU120" s="908" t="s">
        <v>468</v>
      </c>
      <c r="AV120" s="909"/>
      <c r="AW120" s="909"/>
      <c r="AX120" s="909"/>
      <c r="AY120" s="910"/>
      <c r="AZ120" s="888" t="s">
        <v>469</v>
      </c>
      <c r="BA120" s="836"/>
      <c r="BB120" s="836"/>
      <c r="BC120" s="836"/>
      <c r="BD120" s="836"/>
      <c r="BE120" s="836"/>
      <c r="BF120" s="836"/>
      <c r="BG120" s="836"/>
      <c r="BH120" s="836"/>
      <c r="BI120" s="836"/>
      <c r="BJ120" s="836"/>
      <c r="BK120" s="836"/>
      <c r="BL120" s="836"/>
      <c r="BM120" s="836"/>
      <c r="BN120" s="836"/>
      <c r="BO120" s="836"/>
      <c r="BP120" s="837"/>
      <c r="BQ120" s="889">
        <v>2629827</v>
      </c>
      <c r="BR120" s="870"/>
      <c r="BS120" s="870"/>
      <c r="BT120" s="870"/>
      <c r="BU120" s="870"/>
      <c r="BV120" s="870">
        <v>2594654</v>
      </c>
      <c r="BW120" s="870"/>
      <c r="BX120" s="870"/>
      <c r="BY120" s="870"/>
      <c r="BZ120" s="870"/>
      <c r="CA120" s="870">
        <v>2499952</v>
      </c>
      <c r="CB120" s="870"/>
      <c r="CC120" s="870"/>
      <c r="CD120" s="870"/>
      <c r="CE120" s="870"/>
      <c r="CF120" s="894">
        <v>72.8</v>
      </c>
      <c r="CG120" s="895"/>
      <c r="CH120" s="895"/>
      <c r="CI120" s="895"/>
      <c r="CJ120" s="895"/>
      <c r="CK120" s="896" t="s">
        <v>470</v>
      </c>
      <c r="CL120" s="880"/>
      <c r="CM120" s="880"/>
      <c r="CN120" s="880"/>
      <c r="CO120" s="881"/>
      <c r="CP120" s="900" t="s">
        <v>471</v>
      </c>
      <c r="CQ120" s="901"/>
      <c r="CR120" s="901"/>
      <c r="CS120" s="901"/>
      <c r="CT120" s="901"/>
      <c r="CU120" s="901"/>
      <c r="CV120" s="901"/>
      <c r="CW120" s="901"/>
      <c r="CX120" s="901"/>
      <c r="CY120" s="901"/>
      <c r="CZ120" s="901"/>
      <c r="DA120" s="901"/>
      <c r="DB120" s="901"/>
      <c r="DC120" s="901"/>
      <c r="DD120" s="901"/>
      <c r="DE120" s="901"/>
      <c r="DF120" s="902"/>
      <c r="DG120" s="889">
        <v>2372641</v>
      </c>
      <c r="DH120" s="870"/>
      <c r="DI120" s="870"/>
      <c r="DJ120" s="870"/>
      <c r="DK120" s="870"/>
      <c r="DL120" s="870">
        <v>1937000</v>
      </c>
      <c r="DM120" s="870"/>
      <c r="DN120" s="870"/>
      <c r="DO120" s="870"/>
      <c r="DP120" s="870"/>
      <c r="DQ120" s="870">
        <v>1691225</v>
      </c>
      <c r="DR120" s="870"/>
      <c r="DS120" s="870"/>
      <c r="DT120" s="870"/>
      <c r="DU120" s="870"/>
      <c r="DV120" s="871">
        <v>49.2</v>
      </c>
      <c r="DW120" s="871"/>
      <c r="DX120" s="871"/>
      <c r="DY120" s="871"/>
      <c r="DZ120" s="872"/>
    </row>
    <row r="121" spans="1:130" s="226" customFormat="1" ht="26.25" customHeight="1" x14ac:dyDescent="0.15">
      <c r="A121" s="848"/>
      <c r="B121" s="849"/>
      <c r="C121" s="891" t="s">
        <v>472</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461</v>
      </c>
      <c r="AB121" s="808"/>
      <c r="AC121" s="808"/>
      <c r="AD121" s="808"/>
      <c r="AE121" s="809"/>
      <c r="AF121" s="810" t="s">
        <v>461</v>
      </c>
      <c r="AG121" s="808"/>
      <c r="AH121" s="808"/>
      <c r="AI121" s="808"/>
      <c r="AJ121" s="809"/>
      <c r="AK121" s="810" t="s">
        <v>460</v>
      </c>
      <c r="AL121" s="808"/>
      <c r="AM121" s="808"/>
      <c r="AN121" s="808"/>
      <c r="AO121" s="809"/>
      <c r="AP121" s="852" t="s">
        <v>173</v>
      </c>
      <c r="AQ121" s="853"/>
      <c r="AR121" s="853"/>
      <c r="AS121" s="853"/>
      <c r="AT121" s="854"/>
      <c r="AU121" s="911"/>
      <c r="AV121" s="912"/>
      <c r="AW121" s="912"/>
      <c r="AX121" s="912"/>
      <c r="AY121" s="913"/>
      <c r="AZ121" s="843" t="s">
        <v>473</v>
      </c>
      <c r="BA121" s="780"/>
      <c r="BB121" s="780"/>
      <c r="BC121" s="780"/>
      <c r="BD121" s="780"/>
      <c r="BE121" s="780"/>
      <c r="BF121" s="780"/>
      <c r="BG121" s="780"/>
      <c r="BH121" s="780"/>
      <c r="BI121" s="780"/>
      <c r="BJ121" s="780"/>
      <c r="BK121" s="780"/>
      <c r="BL121" s="780"/>
      <c r="BM121" s="780"/>
      <c r="BN121" s="780"/>
      <c r="BO121" s="780"/>
      <c r="BP121" s="781"/>
      <c r="BQ121" s="844">
        <v>778632</v>
      </c>
      <c r="BR121" s="845"/>
      <c r="BS121" s="845"/>
      <c r="BT121" s="845"/>
      <c r="BU121" s="845"/>
      <c r="BV121" s="845">
        <v>849809</v>
      </c>
      <c r="BW121" s="845"/>
      <c r="BX121" s="845"/>
      <c r="BY121" s="845"/>
      <c r="BZ121" s="845"/>
      <c r="CA121" s="845">
        <v>924385</v>
      </c>
      <c r="CB121" s="845"/>
      <c r="CC121" s="845"/>
      <c r="CD121" s="845"/>
      <c r="CE121" s="845"/>
      <c r="CF121" s="903">
        <v>26.9</v>
      </c>
      <c r="CG121" s="904"/>
      <c r="CH121" s="904"/>
      <c r="CI121" s="904"/>
      <c r="CJ121" s="904"/>
      <c r="CK121" s="897"/>
      <c r="CL121" s="883"/>
      <c r="CM121" s="883"/>
      <c r="CN121" s="883"/>
      <c r="CO121" s="884"/>
      <c r="CP121" s="863" t="s">
        <v>409</v>
      </c>
      <c r="CQ121" s="864"/>
      <c r="CR121" s="864"/>
      <c r="CS121" s="864"/>
      <c r="CT121" s="864"/>
      <c r="CU121" s="864"/>
      <c r="CV121" s="864"/>
      <c r="CW121" s="864"/>
      <c r="CX121" s="864"/>
      <c r="CY121" s="864"/>
      <c r="CZ121" s="864"/>
      <c r="DA121" s="864"/>
      <c r="DB121" s="864"/>
      <c r="DC121" s="864"/>
      <c r="DD121" s="864"/>
      <c r="DE121" s="864"/>
      <c r="DF121" s="865"/>
      <c r="DG121" s="844">
        <v>86930</v>
      </c>
      <c r="DH121" s="845"/>
      <c r="DI121" s="845"/>
      <c r="DJ121" s="845"/>
      <c r="DK121" s="845"/>
      <c r="DL121" s="845">
        <v>65506</v>
      </c>
      <c r="DM121" s="845"/>
      <c r="DN121" s="845"/>
      <c r="DO121" s="845"/>
      <c r="DP121" s="845"/>
      <c r="DQ121" s="845">
        <v>31707</v>
      </c>
      <c r="DR121" s="845"/>
      <c r="DS121" s="845"/>
      <c r="DT121" s="845"/>
      <c r="DU121" s="845"/>
      <c r="DV121" s="822">
        <v>0.9</v>
      </c>
      <c r="DW121" s="822"/>
      <c r="DX121" s="822"/>
      <c r="DY121" s="822"/>
      <c r="DZ121" s="823"/>
    </row>
    <row r="122" spans="1:130" s="226" customFormat="1" ht="26.25" customHeight="1" x14ac:dyDescent="0.15">
      <c r="A122" s="848"/>
      <c r="B122" s="849"/>
      <c r="C122" s="843" t="s">
        <v>451</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461</v>
      </c>
      <c r="AB122" s="808"/>
      <c r="AC122" s="808"/>
      <c r="AD122" s="808"/>
      <c r="AE122" s="809"/>
      <c r="AF122" s="810" t="s">
        <v>173</v>
      </c>
      <c r="AG122" s="808"/>
      <c r="AH122" s="808"/>
      <c r="AI122" s="808"/>
      <c r="AJ122" s="809"/>
      <c r="AK122" s="810" t="s">
        <v>461</v>
      </c>
      <c r="AL122" s="808"/>
      <c r="AM122" s="808"/>
      <c r="AN122" s="808"/>
      <c r="AO122" s="809"/>
      <c r="AP122" s="852" t="s">
        <v>461</v>
      </c>
      <c r="AQ122" s="853"/>
      <c r="AR122" s="853"/>
      <c r="AS122" s="853"/>
      <c r="AT122" s="854"/>
      <c r="AU122" s="911"/>
      <c r="AV122" s="912"/>
      <c r="AW122" s="912"/>
      <c r="AX122" s="912"/>
      <c r="AY122" s="913"/>
      <c r="AZ122" s="866" t="s">
        <v>474</v>
      </c>
      <c r="BA122" s="867"/>
      <c r="BB122" s="867"/>
      <c r="BC122" s="867"/>
      <c r="BD122" s="867"/>
      <c r="BE122" s="867"/>
      <c r="BF122" s="867"/>
      <c r="BG122" s="867"/>
      <c r="BH122" s="867"/>
      <c r="BI122" s="867"/>
      <c r="BJ122" s="867"/>
      <c r="BK122" s="867"/>
      <c r="BL122" s="867"/>
      <c r="BM122" s="867"/>
      <c r="BN122" s="867"/>
      <c r="BO122" s="867"/>
      <c r="BP122" s="868"/>
      <c r="BQ122" s="907">
        <v>5147536</v>
      </c>
      <c r="BR122" s="873"/>
      <c r="BS122" s="873"/>
      <c r="BT122" s="873"/>
      <c r="BU122" s="873"/>
      <c r="BV122" s="873">
        <v>5716008</v>
      </c>
      <c r="BW122" s="873"/>
      <c r="BX122" s="873"/>
      <c r="BY122" s="873"/>
      <c r="BZ122" s="873"/>
      <c r="CA122" s="873">
        <v>5553573</v>
      </c>
      <c r="CB122" s="873"/>
      <c r="CC122" s="873"/>
      <c r="CD122" s="873"/>
      <c r="CE122" s="873"/>
      <c r="CF122" s="874">
        <v>161.6</v>
      </c>
      <c r="CG122" s="875"/>
      <c r="CH122" s="875"/>
      <c r="CI122" s="875"/>
      <c r="CJ122" s="875"/>
      <c r="CK122" s="897"/>
      <c r="CL122" s="883"/>
      <c r="CM122" s="883"/>
      <c r="CN122" s="883"/>
      <c r="CO122" s="884"/>
      <c r="CP122" s="863" t="s">
        <v>475</v>
      </c>
      <c r="CQ122" s="864"/>
      <c r="CR122" s="864"/>
      <c r="CS122" s="864"/>
      <c r="CT122" s="864"/>
      <c r="CU122" s="864"/>
      <c r="CV122" s="864"/>
      <c r="CW122" s="864"/>
      <c r="CX122" s="864"/>
      <c r="CY122" s="864"/>
      <c r="CZ122" s="864"/>
      <c r="DA122" s="864"/>
      <c r="DB122" s="864"/>
      <c r="DC122" s="864"/>
      <c r="DD122" s="864"/>
      <c r="DE122" s="864"/>
      <c r="DF122" s="865"/>
      <c r="DG122" s="844" t="s">
        <v>391</v>
      </c>
      <c r="DH122" s="845"/>
      <c r="DI122" s="845"/>
      <c r="DJ122" s="845"/>
      <c r="DK122" s="845"/>
      <c r="DL122" s="845" t="s">
        <v>461</v>
      </c>
      <c r="DM122" s="845"/>
      <c r="DN122" s="845"/>
      <c r="DO122" s="845"/>
      <c r="DP122" s="845"/>
      <c r="DQ122" s="845" t="s">
        <v>173</v>
      </c>
      <c r="DR122" s="845"/>
      <c r="DS122" s="845"/>
      <c r="DT122" s="845"/>
      <c r="DU122" s="845"/>
      <c r="DV122" s="822" t="s">
        <v>461</v>
      </c>
      <c r="DW122" s="822"/>
      <c r="DX122" s="822"/>
      <c r="DY122" s="822"/>
      <c r="DZ122" s="823"/>
    </row>
    <row r="123" spans="1:130" s="226" customFormat="1" ht="26.25" customHeight="1" x14ac:dyDescent="0.15">
      <c r="A123" s="848"/>
      <c r="B123" s="849"/>
      <c r="C123" s="843" t="s">
        <v>457</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461</v>
      </c>
      <c r="AB123" s="808"/>
      <c r="AC123" s="808"/>
      <c r="AD123" s="808"/>
      <c r="AE123" s="809"/>
      <c r="AF123" s="810" t="s">
        <v>391</v>
      </c>
      <c r="AG123" s="808"/>
      <c r="AH123" s="808"/>
      <c r="AI123" s="808"/>
      <c r="AJ123" s="809"/>
      <c r="AK123" s="810" t="s">
        <v>461</v>
      </c>
      <c r="AL123" s="808"/>
      <c r="AM123" s="808"/>
      <c r="AN123" s="808"/>
      <c r="AO123" s="809"/>
      <c r="AP123" s="852" t="s">
        <v>460</v>
      </c>
      <c r="AQ123" s="853"/>
      <c r="AR123" s="853"/>
      <c r="AS123" s="853"/>
      <c r="AT123" s="854"/>
      <c r="AU123" s="914"/>
      <c r="AV123" s="915"/>
      <c r="AW123" s="915"/>
      <c r="AX123" s="915"/>
      <c r="AY123" s="915"/>
      <c r="AZ123" s="247" t="s">
        <v>186</v>
      </c>
      <c r="BA123" s="247"/>
      <c r="BB123" s="247"/>
      <c r="BC123" s="247"/>
      <c r="BD123" s="247"/>
      <c r="BE123" s="247"/>
      <c r="BF123" s="247"/>
      <c r="BG123" s="247"/>
      <c r="BH123" s="247"/>
      <c r="BI123" s="247"/>
      <c r="BJ123" s="247"/>
      <c r="BK123" s="247"/>
      <c r="BL123" s="247"/>
      <c r="BM123" s="247"/>
      <c r="BN123" s="247"/>
      <c r="BO123" s="905" t="s">
        <v>476</v>
      </c>
      <c r="BP123" s="906"/>
      <c r="BQ123" s="860">
        <v>8555995</v>
      </c>
      <c r="BR123" s="861"/>
      <c r="BS123" s="861"/>
      <c r="BT123" s="861"/>
      <c r="BU123" s="861"/>
      <c r="BV123" s="861">
        <v>9160471</v>
      </c>
      <c r="BW123" s="861"/>
      <c r="BX123" s="861"/>
      <c r="BY123" s="861"/>
      <c r="BZ123" s="861"/>
      <c r="CA123" s="861">
        <v>8977910</v>
      </c>
      <c r="CB123" s="861"/>
      <c r="CC123" s="861"/>
      <c r="CD123" s="861"/>
      <c r="CE123" s="861"/>
      <c r="CF123" s="776"/>
      <c r="CG123" s="777"/>
      <c r="CH123" s="777"/>
      <c r="CI123" s="777"/>
      <c r="CJ123" s="862"/>
      <c r="CK123" s="897"/>
      <c r="CL123" s="883"/>
      <c r="CM123" s="883"/>
      <c r="CN123" s="883"/>
      <c r="CO123" s="884"/>
      <c r="CP123" s="863" t="s">
        <v>477</v>
      </c>
      <c r="CQ123" s="864"/>
      <c r="CR123" s="864"/>
      <c r="CS123" s="864"/>
      <c r="CT123" s="864"/>
      <c r="CU123" s="864"/>
      <c r="CV123" s="864"/>
      <c r="CW123" s="864"/>
      <c r="CX123" s="864"/>
      <c r="CY123" s="864"/>
      <c r="CZ123" s="864"/>
      <c r="DA123" s="864"/>
      <c r="DB123" s="864"/>
      <c r="DC123" s="864"/>
      <c r="DD123" s="864"/>
      <c r="DE123" s="864"/>
      <c r="DF123" s="865"/>
      <c r="DG123" s="807" t="s">
        <v>173</v>
      </c>
      <c r="DH123" s="808"/>
      <c r="DI123" s="808"/>
      <c r="DJ123" s="808"/>
      <c r="DK123" s="809"/>
      <c r="DL123" s="810" t="s">
        <v>391</v>
      </c>
      <c r="DM123" s="808"/>
      <c r="DN123" s="808"/>
      <c r="DO123" s="808"/>
      <c r="DP123" s="809"/>
      <c r="DQ123" s="810" t="s">
        <v>463</v>
      </c>
      <c r="DR123" s="808"/>
      <c r="DS123" s="808"/>
      <c r="DT123" s="808"/>
      <c r="DU123" s="809"/>
      <c r="DV123" s="852" t="s">
        <v>463</v>
      </c>
      <c r="DW123" s="853"/>
      <c r="DX123" s="853"/>
      <c r="DY123" s="853"/>
      <c r="DZ123" s="854"/>
    </row>
    <row r="124" spans="1:130" s="226" customFormat="1" ht="26.25" customHeight="1" thickBot="1" x14ac:dyDescent="0.2">
      <c r="A124" s="848"/>
      <c r="B124" s="849"/>
      <c r="C124" s="843" t="s">
        <v>462</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460</v>
      </c>
      <c r="AB124" s="808"/>
      <c r="AC124" s="808"/>
      <c r="AD124" s="808"/>
      <c r="AE124" s="809"/>
      <c r="AF124" s="810" t="s">
        <v>460</v>
      </c>
      <c r="AG124" s="808"/>
      <c r="AH124" s="808"/>
      <c r="AI124" s="808"/>
      <c r="AJ124" s="809"/>
      <c r="AK124" s="810" t="s">
        <v>461</v>
      </c>
      <c r="AL124" s="808"/>
      <c r="AM124" s="808"/>
      <c r="AN124" s="808"/>
      <c r="AO124" s="809"/>
      <c r="AP124" s="852" t="s">
        <v>463</v>
      </c>
      <c r="AQ124" s="853"/>
      <c r="AR124" s="853"/>
      <c r="AS124" s="853"/>
      <c r="AT124" s="854"/>
      <c r="AU124" s="855" t="s">
        <v>478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42.2</v>
      </c>
      <c r="BR124" s="859"/>
      <c r="BS124" s="859"/>
      <c r="BT124" s="859"/>
      <c r="BU124" s="859"/>
      <c r="BV124" s="859">
        <v>20.9</v>
      </c>
      <c r="BW124" s="859"/>
      <c r="BX124" s="859"/>
      <c r="BY124" s="859"/>
      <c r="BZ124" s="859"/>
      <c r="CA124" s="859">
        <v>30.9</v>
      </c>
      <c r="CB124" s="859"/>
      <c r="CC124" s="859"/>
      <c r="CD124" s="859"/>
      <c r="CE124" s="859"/>
      <c r="CF124" s="754"/>
      <c r="CG124" s="755"/>
      <c r="CH124" s="755"/>
      <c r="CI124" s="755"/>
      <c r="CJ124" s="890"/>
      <c r="CK124" s="898"/>
      <c r="CL124" s="898"/>
      <c r="CM124" s="898"/>
      <c r="CN124" s="898"/>
      <c r="CO124" s="899"/>
      <c r="CP124" s="863" t="s">
        <v>479</v>
      </c>
      <c r="CQ124" s="864"/>
      <c r="CR124" s="864"/>
      <c r="CS124" s="864"/>
      <c r="CT124" s="864"/>
      <c r="CU124" s="864"/>
      <c r="CV124" s="864"/>
      <c r="CW124" s="864"/>
      <c r="CX124" s="864"/>
      <c r="CY124" s="864"/>
      <c r="CZ124" s="864"/>
      <c r="DA124" s="864"/>
      <c r="DB124" s="864"/>
      <c r="DC124" s="864"/>
      <c r="DD124" s="864"/>
      <c r="DE124" s="864"/>
      <c r="DF124" s="865"/>
      <c r="DG124" s="791" t="s">
        <v>461</v>
      </c>
      <c r="DH124" s="792"/>
      <c r="DI124" s="792"/>
      <c r="DJ124" s="792"/>
      <c r="DK124" s="793"/>
      <c r="DL124" s="794" t="s">
        <v>461</v>
      </c>
      <c r="DM124" s="792"/>
      <c r="DN124" s="792"/>
      <c r="DO124" s="792"/>
      <c r="DP124" s="793"/>
      <c r="DQ124" s="794" t="s">
        <v>391</v>
      </c>
      <c r="DR124" s="792"/>
      <c r="DS124" s="792"/>
      <c r="DT124" s="792"/>
      <c r="DU124" s="793"/>
      <c r="DV124" s="876" t="s">
        <v>461</v>
      </c>
      <c r="DW124" s="877"/>
      <c r="DX124" s="877"/>
      <c r="DY124" s="877"/>
      <c r="DZ124" s="878"/>
    </row>
    <row r="125" spans="1:130" s="226" customFormat="1" ht="26.25" customHeight="1" x14ac:dyDescent="0.15">
      <c r="A125" s="848"/>
      <c r="B125" s="849"/>
      <c r="C125" s="843" t="s">
        <v>465</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173</v>
      </c>
      <c r="AB125" s="808"/>
      <c r="AC125" s="808"/>
      <c r="AD125" s="808"/>
      <c r="AE125" s="809"/>
      <c r="AF125" s="810" t="s">
        <v>173</v>
      </c>
      <c r="AG125" s="808"/>
      <c r="AH125" s="808"/>
      <c r="AI125" s="808"/>
      <c r="AJ125" s="809"/>
      <c r="AK125" s="810" t="s">
        <v>173</v>
      </c>
      <c r="AL125" s="808"/>
      <c r="AM125" s="808"/>
      <c r="AN125" s="808"/>
      <c r="AO125" s="809"/>
      <c r="AP125" s="852" t="s">
        <v>461</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480</v>
      </c>
      <c r="CL125" s="880"/>
      <c r="CM125" s="880"/>
      <c r="CN125" s="880"/>
      <c r="CO125" s="881"/>
      <c r="CP125" s="888" t="s">
        <v>481</v>
      </c>
      <c r="CQ125" s="836"/>
      <c r="CR125" s="836"/>
      <c r="CS125" s="836"/>
      <c r="CT125" s="836"/>
      <c r="CU125" s="836"/>
      <c r="CV125" s="836"/>
      <c r="CW125" s="836"/>
      <c r="CX125" s="836"/>
      <c r="CY125" s="836"/>
      <c r="CZ125" s="836"/>
      <c r="DA125" s="836"/>
      <c r="DB125" s="836"/>
      <c r="DC125" s="836"/>
      <c r="DD125" s="836"/>
      <c r="DE125" s="836"/>
      <c r="DF125" s="837"/>
      <c r="DG125" s="889" t="s">
        <v>461</v>
      </c>
      <c r="DH125" s="870"/>
      <c r="DI125" s="870"/>
      <c r="DJ125" s="870"/>
      <c r="DK125" s="870"/>
      <c r="DL125" s="870" t="s">
        <v>391</v>
      </c>
      <c r="DM125" s="870"/>
      <c r="DN125" s="870"/>
      <c r="DO125" s="870"/>
      <c r="DP125" s="870"/>
      <c r="DQ125" s="870" t="s">
        <v>461</v>
      </c>
      <c r="DR125" s="870"/>
      <c r="DS125" s="870"/>
      <c r="DT125" s="870"/>
      <c r="DU125" s="870"/>
      <c r="DV125" s="871" t="s">
        <v>463</v>
      </c>
      <c r="DW125" s="871"/>
      <c r="DX125" s="871"/>
      <c r="DY125" s="871"/>
      <c r="DZ125" s="872"/>
    </row>
    <row r="126" spans="1:130" s="226" customFormat="1" ht="26.25" customHeight="1" thickBot="1" x14ac:dyDescent="0.2">
      <c r="A126" s="848"/>
      <c r="B126" s="849"/>
      <c r="C126" s="843" t="s">
        <v>467</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173</v>
      </c>
      <c r="AB126" s="808"/>
      <c r="AC126" s="808"/>
      <c r="AD126" s="808"/>
      <c r="AE126" s="809"/>
      <c r="AF126" s="810" t="s">
        <v>461</v>
      </c>
      <c r="AG126" s="808"/>
      <c r="AH126" s="808"/>
      <c r="AI126" s="808"/>
      <c r="AJ126" s="809"/>
      <c r="AK126" s="810" t="s">
        <v>461</v>
      </c>
      <c r="AL126" s="808"/>
      <c r="AM126" s="808"/>
      <c r="AN126" s="808"/>
      <c r="AO126" s="809"/>
      <c r="AP126" s="852" t="s">
        <v>461</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482</v>
      </c>
      <c r="CQ126" s="780"/>
      <c r="CR126" s="780"/>
      <c r="CS126" s="780"/>
      <c r="CT126" s="780"/>
      <c r="CU126" s="780"/>
      <c r="CV126" s="780"/>
      <c r="CW126" s="780"/>
      <c r="CX126" s="780"/>
      <c r="CY126" s="780"/>
      <c r="CZ126" s="780"/>
      <c r="DA126" s="780"/>
      <c r="DB126" s="780"/>
      <c r="DC126" s="780"/>
      <c r="DD126" s="780"/>
      <c r="DE126" s="780"/>
      <c r="DF126" s="781"/>
      <c r="DG126" s="844" t="s">
        <v>461</v>
      </c>
      <c r="DH126" s="845"/>
      <c r="DI126" s="845"/>
      <c r="DJ126" s="845"/>
      <c r="DK126" s="845"/>
      <c r="DL126" s="845" t="s">
        <v>463</v>
      </c>
      <c r="DM126" s="845"/>
      <c r="DN126" s="845"/>
      <c r="DO126" s="845"/>
      <c r="DP126" s="845"/>
      <c r="DQ126" s="845" t="s">
        <v>391</v>
      </c>
      <c r="DR126" s="845"/>
      <c r="DS126" s="845"/>
      <c r="DT126" s="845"/>
      <c r="DU126" s="845"/>
      <c r="DV126" s="822" t="s">
        <v>173</v>
      </c>
      <c r="DW126" s="822"/>
      <c r="DX126" s="822"/>
      <c r="DY126" s="822"/>
      <c r="DZ126" s="823"/>
    </row>
    <row r="127" spans="1:130" s="226" customFormat="1" ht="26.25" customHeight="1" x14ac:dyDescent="0.15">
      <c r="A127" s="850"/>
      <c r="B127" s="851"/>
      <c r="C127" s="866" t="s">
        <v>483</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173</v>
      </c>
      <c r="AB127" s="808"/>
      <c r="AC127" s="808"/>
      <c r="AD127" s="808"/>
      <c r="AE127" s="809"/>
      <c r="AF127" s="810" t="s">
        <v>461</v>
      </c>
      <c r="AG127" s="808"/>
      <c r="AH127" s="808"/>
      <c r="AI127" s="808"/>
      <c r="AJ127" s="809"/>
      <c r="AK127" s="810" t="s">
        <v>461</v>
      </c>
      <c r="AL127" s="808"/>
      <c r="AM127" s="808"/>
      <c r="AN127" s="808"/>
      <c r="AO127" s="809"/>
      <c r="AP127" s="852" t="s">
        <v>461</v>
      </c>
      <c r="AQ127" s="853"/>
      <c r="AR127" s="853"/>
      <c r="AS127" s="853"/>
      <c r="AT127" s="854"/>
      <c r="AU127" s="228"/>
      <c r="AV127" s="228"/>
      <c r="AW127" s="228"/>
      <c r="AX127" s="869" t="s">
        <v>484</v>
      </c>
      <c r="AY127" s="840"/>
      <c r="AZ127" s="840"/>
      <c r="BA127" s="840"/>
      <c r="BB127" s="840"/>
      <c r="BC127" s="840"/>
      <c r="BD127" s="840"/>
      <c r="BE127" s="841"/>
      <c r="BF127" s="839" t="s">
        <v>485</v>
      </c>
      <c r="BG127" s="840"/>
      <c r="BH127" s="840"/>
      <c r="BI127" s="840"/>
      <c r="BJ127" s="840"/>
      <c r="BK127" s="840"/>
      <c r="BL127" s="841"/>
      <c r="BM127" s="839" t="s">
        <v>486</v>
      </c>
      <c r="BN127" s="840"/>
      <c r="BO127" s="840"/>
      <c r="BP127" s="840"/>
      <c r="BQ127" s="840"/>
      <c r="BR127" s="840"/>
      <c r="BS127" s="841"/>
      <c r="BT127" s="839" t="s">
        <v>487</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488</v>
      </c>
      <c r="CQ127" s="780"/>
      <c r="CR127" s="780"/>
      <c r="CS127" s="780"/>
      <c r="CT127" s="780"/>
      <c r="CU127" s="780"/>
      <c r="CV127" s="780"/>
      <c r="CW127" s="780"/>
      <c r="CX127" s="780"/>
      <c r="CY127" s="780"/>
      <c r="CZ127" s="780"/>
      <c r="DA127" s="780"/>
      <c r="DB127" s="780"/>
      <c r="DC127" s="780"/>
      <c r="DD127" s="780"/>
      <c r="DE127" s="780"/>
      <c r="DF127" s="781"/>
      <c r="DG127" s="844" t="s">
        <v>461</v>
      </c>
      <c r="DH127" s="845"/>
      <c r="DI127" s="845"/>
      <c r="DJ127" s="845"/>
      <c r="DK127" s="845"/>
      <c r="DL127" s="845" t="s">
        <v>173</v>
      </c>
      <c r="DM127" s="845"/>
      <c r="DN127" s="845"/>
      <c r="DO127" s="845"/>
      <c r="DP127" s="845"/>
      <c r="DQ127" s="845" t="s">
        <v>461</v>
      </c>
      <c r="DR127" s="845"/>
      <c r="DS127" s="845"/>
      <c r="DT127" s="845"/>
      <c r="DU127" s="845"/>
      <c r="DV127" s="822" t="s">
        <v>461</v>
      </c>
      <c r="DW127" s="822"/>
      <c r="DX127" s="822"/>
      <c r="DY127" s="822"/>
      <c r="DZ127" s="823"/>
    </row>
    <row r="128" spans="1:130" s="226" customFormat="1" ht="26.25" customHeight="1" thickBot="1" x14ac:dyDescent="0.2">
      <c r="A128" s="824" t="s">
        <v>489</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490</v>
      </c>
      <c r="X128" s="826"/>
      <c r="Y128" s="826"/>
      <c r="Z128" s="827"/>
      <c r="AA128" s="828">
        <v>79615</v>
      </c>
      <c r="AB128" s="829"/>
      <c r="AC128" s="829"/>
      <c r="AD128" s="829"/>
      <c r="AE128" s="830"/>
      <c r="AF128" s="831">
        <v>75860</v>
      </c>
      <c r="AG128" s="829"/>
      <c r="AH128" s="829"/>
      <c r="AI128" s="829"/>
      <c r="AJ128" s="830"/>
      <c r="AK128" s="831">
        <v>76783</v>
      </c>
      <c r="AL128" s="829"/>
      <c r="AM128" s="829"/>
      <c r="AN128" s="829"/>
      <c r="AO128" s="830"/>
      <c r="AP128" s="832"/>
      <c r="AQ128" s="833"/>
      <c r="AR128" s="833"/>
      <c r="AS128" s="833"/>
      <c r="AT128" s="834"/>
      <c r="AU128" s="228"/>
      <c r="AV128" s="228"/>
      <c r="AW128" s="228"/>
      <c r="AX128" s="835" t="s">
        <v>491</v>
      </c>
      <c r="AY128" s="836"/>
      <c r="AZ128" s="836"/>
      <c r="BA128" s="836"/>
      <c r="BB128" s="836"/>
      <c r="BC128" s="836"/>
      <c r="BD128" s="836"/>
      <c r="BE128" s="837"/>
      <c r="BF128" s="814" t="s">
        <v>461</v>
      </c>
      <c r="BG128" s="815"/>
      <c r="BH128" s="815"/>
      <c r="BI128" s="815"/>
      <c r="BJ128" s="815"/>
      <c r="BK128" s="815"/>
      <c r="BL128" s="838"/>
      <c r="BM128" s="814">
        <v>15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492</v>
      </c>
      <c r="CQ128" s="758"/>
      <c r="CR128" s="758"/>
      <c r="CS128" s="758"/>
      <c r="CT128" s="758"/>
      <c r="CU128" s="758"/>
      <c r="CV128" s="758"/>
      <c r="CW128" s="758"/>
      <c r="CX128" s="758"/>
      <c r="CY128" s="758"/>
      <c r="CZ128" s="758"/>
      <c r="DA128" s="758"/>
      <c r="DB128" s="758"/>
      <c r="DC128" s="758"/>
      <c r="DD128" s="758"/>
      <c r="DE128" s="758"/>
      <c r="DF128" s="759"/>
      <c r="DG128" s="818">
        <v>12566</v>
      </c>
      <c r="DH128" s="819"/>
      <c r="DI128" s="819"/>
      <c r="DJ128" s="819"/>
      <c r="DK128" s="819"/>
      <c r="DL128" s="819">
        <v>6099</v>
      </c>
      <c r="DM128" s="819"/>
      <c r="DN128" s="819"/>
      <c r="DO128" s="819"/>
      <c r="DP128" s="819"/>
      <c r="DQ128" s="819">
        <v>761</v>
      </c>
      <c r="DR128" s="819"/>
      <c r="DS128" s="819"/>
      <c r="DT128" s="819"/>
      <c r="DU128" s="819"/>
      <c r="DV128" s="820">
        <v>0</v>
      </c>
      <c r="DW128" s="820"/>
      <c r="DX128" s="820"/>
      <c r="DY128" s="820"/>
      <c r="DZ128" s="821"/>
    </row>
    <row r="129" spans="1:131" s="226"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493</v>
      </c>
      <c r="X129" s="805"/>
      <c r="Y129" s="805"/>
      <c r="Z129" s="806"/>
      <c r="AA129" s="807">
        <v>3644092</v>
      </c>
      <c r="AB129" s="808"/>
      <c r="AC129" s="808"/>
      <c r="AD129" s="808"/>
      <c r="AE129" s="809"/>
      <c r="AF129" s="810">
        <v>3813177</v>
      </c>
      <c r="AG129" s="808"/>
      <c r="AH129" s="808"/>
      <c r="AI129" s="808"/>
      <c r="AJ129" s="809"/>
      <c r="AK129" s="810">
        <v>4081417</v>
      </c>
      <c r="AL129" s="808"/>
      <c r="AM129" s="808"/>
      <c r="AN129" s="808"/>
      <c r="AO129" s="809"/>
      <c r="AP129" s="811"/>
      <c r="AQ129" s="812"/>
      <c r="AR129" s="812"/>
      <c r="AS129" s="812"/>
      <c r="AT129" s="813"/>
      <c r="AU129" s="229"/>
      <c r="AV129" s="229"/>
      <c r="AW129" s="229"/>
      <c r="AX129" s="779" t="s">
        <v>494</v>
      </c>
      <c r="AY129" s="780"/>
      <c r="AZ129" s="780"/>
      <c r="BA129" s="780"/>
      <c r="BB129" s="780"/>
      <c r="BC129" s="780"/>
      <c r="BD129" s="780"/>
      <c r="BE129" s="781"/>
      <c r="BF129" s="798" t="s">
        <v>461</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495</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496</v>
      </c>
      <c r="X130" s="805"/>
      <c r="Y130" s="805"/>
      <c r="Z130" s="806"/>
      <c r="AA130" s="807">
        <v>586333</v>
      </c>
      <c r="AB130" s="808"/>
      <c r="AC130" s="808"/>
      <c r="AD130" s="808"/>
      <c r="AE130" s="809"/>
      <c r="AF130" s="810">
        <v>604383</v>
      </c>
      <c r="AG130" s="808"/>
      <c r="AH130" s="808"/>
      <c r="AI130" s="808"/>
      <c r="AJ130" s="809"/>
      <c r="AK130" s="810">
        <v>645745</v>
      </c>
      <c r="AL130" s="808"/>
      <c r="AM130" s="808"/>
      <c r="AN130" s="808"/>
      <c r="AO130" s="809"/>
      <c r="AP130" s="811"/>
      <c r="AQ130" s="812"/>
      <c r="AR130" s="812"/>
      <c r="AS130" s="812"/>
      <c r="AT130" s="813"/>
      <c r="AU130" s="229"/>
      <c r="AV130" s="229"/>
      <c r="AW130" s="229"/>
      <c r="AX130" s="779" t="s">
        <v>497</v>
      </c>
      <c r="AY130" s="780"/>
      <c r="AZ130" s="780"/>
      <c r="BA130" s="780"/>
      <c r="BB130" s="780"/>
      <c r="BC130" s="780"/>
      <c r="BD130" s="780"/>
      <c r="BE130" s="781"/>
      <c r="BF130" s="782">
        <v>5.9</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498</v>
      </c>
      <c r="X131" s="789"/>
      <c r="Y131" s="789"/>
      <c r="Z131" s="790"/>
      <c r="AA131" s="791">
        <v>3057759</v>
      </c>
      <c r="AB131" s="792"/>
      <c r="AC131" s="792"/>
      <c r="AD131" s="792"/>
      <c r="AE131" s="793"/>
      <c r="AF131" s="794">
        <v>3208794</v>
      </c>
      <c r="AG131" s="792"/>
      <c r="AH131" s="792"/>
      <c r="AI131" s="792"/>
      <c r="AJ131" s="793"/>
      <c r="AK131" s="794">
        <v>3435672</v>
      </c>
      <c r="AL131" s="792"/>
      <c r="AM131" s="792"/>
      <c r="AN131" s="792"/>
      <c r="AO131" s="793"/>
      <c r="AP131" s="795"/>
      <c r="AQ131" s="796"/>
      <c r="AR131" s="796"/>
      <c r="AS131" s="796"/>
      <c r="AT131" s="797"/>
      <c r="AU131" s="229"/>
      <c r="AV131" s="229"/>
      <c r="AW131" s="229"/>
      <c r="AX131" s="757" t="s">
        <v>499</v>
      </c>
      <c r="AY131" s="758"/>
      <c r="AZ131" s="758"/>
      <c r="BA131" s="758"/>
      <c r="BB131" s="758"/>
      <c r="BC131" s="758"/>
      <c r="BD131" s="758"/>
      <c r="BE131" s="759"/>
      <c r="BF131" s="760">
        <v>30.9</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500</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501</v>
      </c>
      <c r="W132" s="770"/>
      <c r="X132" s="770"/>
      <c r="Y132" s="770"/>
      <c r="Z132" s="771"/>
      <c r="AA132" s="772">
        <v>6.8278108250000002</v>
      </c>
      <c r="AB132" s="773"/>
      <c r="AC132" s="773"/>
      <c r="AD132" s="773"/>
      <c r="AE132" s="774"/>
      <c r="AF132" s="775">
        <v>5.1899249379999999</v>
      </c>
      <c r="AG132" s="773"/>
      <c r="AH132" s="773"/>
      <c r="AI132" s="773"/>
      <c r="AJ132" s="774"/>
      <c r="AK132" s="775">
        <v>5.7007770239999997</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502</v>
      </c>
      <c r="W133" s="749"/>
      <c r="X133" s="749"/>
      <c r="Y133" s="749"/>
      <c r="Z133" s="750"/>
      <c r="AA133" s="751">
        <v>8.1</v>
      </c>
      <c r="AB133" s="752"/>
      <c r="AC133" s="752"/>
      <c r="AD133" s="752"/>
      <c r="AE133" s="753"/>
      <c r="AF133" s="751">
        <v>6</v>
      </c>
      <c r="AG133" s="752"/>
      <c r="AH133" s="752"/>
      <c r="AI133" s="752"/>
      <c r="AJ133" s="753"/>
      <c r="AK133" s="751">
        <v>5.9</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lsSGRz34mQ8BgR+werJmbwo2nDhI4Mg+cVFgp6IwYqJIrxVwVlpey0MEuRez6tn4LxBwyibJKYhqabEetGXxg==" saltValue="SDKzk1SquM2cgZROmxKA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LtqiTXwoHZqHSNFlwlxuY7Edu2v6Z2QNflBvsyq5pa7iKyKnjX6ZKSPPGecSN1ASi8mHLyBMc1vSy/pV7myA==" saltValue="QBJ+aAWq6HhVrWgOka/i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9" t="s">
        <v>506</v>
      </c>
      <c r="AP7" s="268"/>
      <c r="AQ7" s="269" t="s">
        <v>507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0"/>
      <c r="AP8" s="274" t="s">
        <v>508</v>
      </c>
      <c r="AQ8" s="275" t="s">
        <v>509</v>
      </c>
      <c r="AR8" s="276" t="s">
        <v>510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1" t="s">
        <v>511</v>
      </c>
      <c r="AL9" s="1162"/>
      <c r="AM9" s="1162"/>
      <c r="AN9" s="1163"/>
      <c r="AO9" s="277">
        <v>850927</v>
      </c>
      <c r="AP9" s="277">
        <v>62706</v>
      </c>
      <c r="AQ9" s="278">
        <v>106927</v>
      </c>
      <c r="AR9" s="279">
        <v>-41.4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1" t="s">
        <v>512</v>
      </c>
      <c r="AL10" s="1162"/>
      <c r="AM10" s="1162"/>
      <c r="AN10" s="1163"/>
      <c r="AO10" s="280">
        <v>87956</v>
      </c>
      <c r="AP10" s="280">
        <v>6482</v>
      </c>
      <c r="AQ10" s="281">
        <v>15145</v>
      </c>
      <c r="AR10" s="282">
        <v>-57.2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1" t="s">
        <v>513</v>
      </c>
      <c r="AL11" s="1162"/>
      <c r="AM11" s="1162"/>
      <c r="AN11" s="1163"/>
      <c r="AO11" s="280">
        <v>960</v>
      </c>
      <c r="AP11" s="280">
        <v>71</v>
      </c>
      <c r="AQ11" s="281">
        <v>1510</v>
      </c>
      <c r="AR11" s="282">
        <v>-95.3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1" t="s">
        <v>514</v>
      </c>
      <c r="AL12" s="1162"/>
      <c r="AM12" s="1162"/>
      <c r="AN12" s="1163"/>
      <c r="AO12" s="280" t="s">
        <v>515</v>
      </c>
      <c r="AP12" s="280" t="s">
        <v>515</v>
      </c>
      <c r="AQ12" s="281">
        <v>21</v>
      </c>
      <c r="AR12" s="282" t="s">
        <v>515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1" t="s">
        <v>516</v>
      </c>
      <c r="AL13" s="1162"/>
      <c r="AM13" s="1162"/>
      <c r="AN13" s="1163"/>
      <c r="AO13" s="280">
        <v>31279</v>
      </c>
      <c r="AP13" s="280">
        <v>2305</v>
      </c>
      <c r="AQ13" s="281">
        <v>4533</v>
      </c>
      <c r="AR13" s="282">
        <v>-49.2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1" t="s">
        <v>517</v>
      </c>
      <c r="AL14" s="1162"/>
      <c r="AM14" s="1162"/>
      <c r="AN14" s="1163"/>
      <c r="AO14" s="280">
        <v>51483</v>
      </c>
      <c r="AP14" s="280">
        <v>3794</v>
      </c>
      <c r="AQ14" s="281">
        <v>2422</v>
      </c>
      <c r="AR14" s="282">
        <v>56.6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4" t="s">
        <v>518</v>
      </c>
      <c r="AL15" s="1165"/>
      <c r="AM15" s="1165"/>
      <c r="AN15" s="1166"/>
      <c r="AO15" s="280">
        <v>-60520</v>
      </c>
      <c r="AP15" s="280">
        <v>-4460</v>
      </c>
      <c r="AQ15" s="281">
        <v>-7979</v>
      </c>
      <c r="AR15" s="282">
        <v>-44.1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4" t="s">
        <v>186</v>
      </c>
      <c r="AL16" s="1165"/>
      <c r="AM16" s="1165"/>
      <c r="AN16" s="1166"/>
      <c r="AO16" s="280">
        <v>962085</v>
      </c>
      <c r="AP16" s="280">
        <v>70898</v>
      </c>
      <c r="AQ16" s="281">
        <v>122579</v>
      </c>
      <c r="AR16" s="282">
        <v>-42.2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7" t="s">
        <v>523</v>
      </c>
      <c r="AL21" s="1168"/>
      <c r="AM21" s="1168"/>
      <c r="AN21" s="1169"/>
      <c r="AO21" s="293">
        <v>6.63</v>
      </c>
      <c r="AP21" s="294">
        <v>10.66</v>
      </c>
      <c r="AQ21" s="295">
        <v>-4.03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7" t="s">
        <v>524</v>
      </c>
      <c r="AL22" s="1168"/>
      <c r="AM22" s="1168"/>
      <c r="AN22" s="1169"/>
      <c r="AO22" s="298">
        <v>97</v>
      </c>
      <c r="AP22" s="299">
        <v>96.3</v>
      </c>
      <c r="AQ22" s="300">
        <v>0.7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60" t="s">
        <v>525</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263"/>
    </row>
    <row r="27" spans="1:46" x14ac:dyDescent="0.15">
      <c r="A27" s="305"/>
      <c r="AO27" s="258"/>
      <c r="AP27" s="258"/>
      <c r="AQ27" s="258"/>
      <c r="AR27" s="258"/>
      <c r="AS27" s="258"/>
      <c r="AT27" s="258"/>
    </row>
    <row r="28" spans="1:46" ht="17.25" x14ac:dyDescent="0.1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9" t="s">
        <v>506</v>
      </c>
      <c r="AP30" s="268"/>
      <c r="AQ30" s="269" t="s">
        <v>507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0"/>
      <c r="AP31" s="274" t="s">
        <v>508</v>
      </c>
      <c r="AQ31" s="275" t="s">
        <v>509</v>
      </c>
      <c r="AR31" s="276" t="s">
        <v>510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1" t="s">
        <v>528</v>
      </c>
      <c r="AL32" s="1152"/>
      <c r="AM32" s="1152"/>
      <c r="AN32" s="1153"/>
      <c r="AO32" s="308">
        <v>550327</v>
      </c>
      <c r="AP32" s="308">
        <v>40555</v>
      </c>
      <c r="AQ32" s="309">
        <v>59977</v>
      </c>
      <c r="AR32" s="310">
        <v>-32.4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1" t="s">
        <v>529</v>
      </c>
      <c r="AL33" s="1152"/>
      <c r="AM33" s="1152"/>
      <c r="AN33" s="1153"/>
      <c r="AO33" s="308" t="s">
        <v>515</v>
      </c>
      <c r="AP33" s="308" t="s">
        <v>515</v>
      </c>
      <c r="AQ33" s="309" t="s">
        <v>515</v>
      </c>
      <c r="AR33" s="310" t="s">
        <v>515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1" t="s">
        <v>530</v>
      </c>
      <c r="AL34" s="1152"/>
      <c r="AM34" s="1152"/>
      <c r="AN34" s="1153"/>
      <c r="AO34" s="308" t="s">
        <v>515</v>
      </c>
      <c r="AP34" s="308" t="s">
        <v>515</v>
      </c>
      <c r="AQ34" s="309" t="s">
        <v>515</v>
      </c>
      <c r="AR34" s="310" t="s">
        <v>515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1" t="s">
        <v>531</v>
      </c>
      <c r="AL35" s="1152"/>
      <c r="AM35" s="1152"/>
      <c r="AN35" s="1153"/>
      <c r="AO35" s="308">
        <v>186763</v>
      </c>
      <c r="AP35" s="308">
        <v>13763</v>
      </c>
      <c r="AQ35" s="309">
        <v>16053</v>
      </c>
      <c r="AR35" s="310">
        <v>-14.3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1" t="s">
        <v>532</v>
      </c>
      <c r="AL36" s="1152"/>
      <c r="AM36" s="1152"/>
      <c r="AN36" s="1153"/>
      <c r="AO36" s="308">
        <v>181298</v>
      </c>
      <c r="AP36" s="308">
        <v>13360</v>
      </c>
      <c r="AQ36" s="309">
        <v>3449</v>
      </c>
      <c r="AR36" s="310">
        <v>287.39999999999998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1" t="s">
        <v>533</v>
      </c>
      <c r="AL37" s="1152"/>
      <c r="AM37" s="1152"/>
      <c r="AN37" s="1153"/>
      <c r="AO37" s="308" t="s">
        <v>515</v>
      </c>
      <c r="AP37" s="308" t="s">
        <v>515</v>
      </c>
      <c r="AQ37" s="309">
        <v>404</v>
      </c>
      <c r="AR37" s="310" t="s">
        <v>515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4" t="s">
        <v>534</v>
      </c>
      <c r="AL38" s="1155"/>
      <c r="AM38" s="1155"/>
      <c r="AN38" s="1156"/>
      <c r="AO38" s="311" t="s">
        <v>515</v>
      </c>
      <c r="AP38" s="311" t="s">
        <v>515</v>
      </c>
      <c r="AQ38" s="312">
        <v>3</v>
      </c>
      <c r="AR38" s="300" t="s">
        <v>515</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4" t="s">
        <v>535</v>
      </c>
      <c r="AL39" s="1155"/>
      <c r="AM39" s="1155"/>
      <c r="AN39" s="1156"/>
      <c r="AO39" s="308">
        <v>-76783</v>
      </c>
      <c r="AP39" s="308">
        <v>-5658</v>
      </c>
      <c r="AQ39" s="309">
        <v>-3105</v>
      </c>
      <c r="AR39" s="310">
        <v>82.2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1" t="s">
        <v>536</v>
      </c>
      <c r="AL40" s="1152"/>
      <c r="AM40" s="1152"/>
      <c r="AN40" s="1153"/>
      <c r="AO40" s="308">
        <v>-645745</v>
      </c>
      <c r="AP40" s="308">
        <v>-47586</v>
      </c>
      <c r="AQ40" s="309">
        <v>-51549</v>
      </c>
      <c r="AR40" s="310">
        <v>-7.7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7" t="s">
        <v>297</v>
      </c>
      <c r="AL41" s="1158"/>
      <c r="AM41" s="1158"/>
      <c r="AN41" s="1159"/>
      <c r="AO41" s="308">
        <v>195860</v>
      </c>
      <c r="AP41" s="308">
        <v>14433</v>
      </c>
      <c r="AQ41" s="309">
        <v>25231</v>
      </c>
      <c r="AR41" s="310">
        <v>-42.8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4" t="s">
        <v>506</v>
      </c>
      <c r="AN49" s="1146" t="s">
        <v>540</v>
      </c>
      <c r="AO49" s="1147"/>
      <c r="AP49" s="1147"/>
      <c r="AQ49" s="1147"/>
      <c r="AR49" s="114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5"/>
      <c r="AN50" s="324" t="s">
        <v>541</v>
      </c>
      <c r="AO50" s="325" t="s">
        <v>542</v>
      </c>
      <c r="AP50" s="326" t="s">
        <v>543</v>
      </c>
      <c r="AQ50" s="327" t="s">
        <v>544</v>
      </c>
      <c r="AR50" s="328" t="s">
        <v>545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503560</v>
      </c>
      <c r="AN51" s="330">
        <v>35696</v>
      </c>
      <c r="AO51" s="331">
        <v>-11.7</v>
      </c>
      <c r="AP51" s="332">
        <v>90072</v>
      </c>
      <c r="AQ51" s="333">
        <v>13.3</v>
      </c>
      <c r="AR51" s="334">
        <v>-25</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146043</v>
      </c>
      <c r="AN52" s="338">
        <v>10353</v>
      </c>
      <c r="AO52" s="339">
        <v>1.4</v>
      </c>
      <c r="AP52" s="340">
        <v>46083</v>
      </c>
      <c r="AQ52" s="341">
        <v>3.2</v>
      </c>
      <c r="AR52" s="342">
        <v>-1.8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495864</v>
      </c>
      <c r="AN53" s="330">
        <v>35205</v>
      </c>
      <c r="AO53" s="331">
        <v>-1.4</v>
      </c>
      <c r="AP53" s="332">
        <v>88328</v>
      </c>
      <c r="AQ53" s="333">
        <v>-1.9</v>
      </c>
      <c r="AR53" s="334">
        <v>0.5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183795</v>
      </c>
      <c r="AN54" s="338">
        <v>13049</v>
      </c>
      <c r="AO54" s="339">
        <v>26</v>
      </c>
      <c r="AP54" s="340">
        <v>49013</v>
      </c>
      <c r="AQ54" s="341">
        <v>6.4</v>
      </c>
      <c r="AR54" s="342">
        <v>19.600000000000001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1185067</v>
      </c>
      <c r="AN55" s="330">
        <v>85355</v>
      </c>
      <c r="AO55" s="331">
        <v>142.5</v>
      </c>
      <c r="AP55" s="332">
        <v>103390</v>
      </c>
      <c r="AQ55" s="333">
        <v>17.100000000000001</v>
      </c>
      <c r="AR55" s="334">
        <v>125.4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632367</v>
      </c>
      <c r="AN56" s="338">
        <v>45546</v>
      </c>
      <c r="AO56" s="339">
        <v>249</v>
      </c>
      <c r="AP56" s="340">
        <v>51269</v>
      </c>
      <c r="AQ56" s="341">
        <v>4.5999999999999996</v>
      </c>
      <c r="AR56" s="342">
        <v>244.4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1115940</v>
      </c>
      <c r="AN57" s="330">
        <v>80965</v>
      </c>
      <c r="AO57" s="331">
        <v>-5.0999999999999996</v>
      </c>
      <c r="AP57" s="332">
        <v>117234</v>
      </c>
      <c r="AQ57" s="333">
        <v>13.4</v>
      </c>
      <c r="AR57" s="334">
        <v>-18.5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633244</v>
      </c>
      <c r="AN58" s="338">
        <v>45944</v>
      </c>
      <c r="AO58" s="339">
        <v>0.9</v>
      </c>
      <c r="AP58" s="340">
        <v>59796</v>
      </c>
      <c r="AQ58" s="341">
        <v>16.600000000000001</v>
      </c>
      <c r="AR58" s="342">
        <v>-15.7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1354985</v>
      </c>
      <c r="AN59" s="330">
        <v>99852</v>
      </c>
      <c r="AO59" s="331">
        <v>23.3</v>
      </c>
      <c r="AP59" s="332">
        <v>97758</v>
      </c>
      <c r="AQ59" s="333">
        <v>-16.600000000000001</v>
      </c>
      <c r="AR59" s="334">
        <v>39.9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1051098</v>
      </c>
      <c r="AN60" s="338">
        <v>77457</v>
      </c>
      <c r="AO60" s="339">
        <v>68.599999999999994</v>
      </c>
      <c r="AP60" s="340">
        <v>45946</v>
      </c>
      <c r="AQ60" s="341">
        <v>-23.2</v>
      </c>
      <c r="AR60" s="342">
        <v>91.8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931083</v>
      </c>
      <c r="AN61" s="345">
        <v>67415</v>
      </c>
      <c r="AO61" s="346">
        <v>29.5</v>
      </c>
      <c r="AP61" s="347">
        <v>99356</v>
      </c>
      <c r="AQ61" s="348">
        <v>5.0999999999999996</v>
      </c>
      <c r="AR61" s="334">
        <v>24.4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529309</v>
      </c>
      <c r="AN62" s="338">
        <v>38470</v>
      </c>
      <c r="AO62" s="339">
        <v>69.2</v>
      </c>
      <c r="AP62" s="340">
        <v>50421</v>
      </c>
      <c r="AQ62" s="341">
        <v>1.5</v>
      </c>
      <c r="AR62" s="342">
        <v>67.7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sn+5iKIt/qbZJpkIzqc5KS4B/YFuketkiWdtJPqaCv3Bd2DpZSd5uiy4z6kILRIFnUF2zW8iMreAwbBRZ4QtMA==" saltValue="MYjI/PuvcUzEx2OyvfaV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554</v>
      </c>
    </row>
    <row r="121" spans="125:125" ht="13.5" hidden="1" customHeight="1" x14ac:dyDescent="0.15">
      <c r="DU121" s="255"/>
    </row>
  </sheetData>
  <sheetProtection algorithmName="SHA-512" hashValue="qo+ZEvmVEHGMkmATX/Z44Gk5bQpyYkA/7tZq4S1cGp5va52ubI+7vOtXxXDYuYRBNnxekHYtnBBlHzkate4UWA==" saltValue="rBpubomYaCWgpLMp+8nu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555</v>
      </c>
    </row>
  </sheetData>
  <sheetProtection algorithmName="SHA-512" hashValue="P52qV0GjQZtoNW20ovOvW5WzrKbIrQg6DXVWg0IELv73W+68cocTRUJVOr6ZBGG/pjGo/K7uocaXg/7APLXYmw==" saltValue="8sdwEZ5tOeIX3unD3kh4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0" t="s">
        <v>3</v>
      </c>
      <c r="D47" s="1170"/>
      <c r="E47" s="1171"/>
      <c r="F47" s="11">
        <v>10.77</v>
      </c>
      <c r="G47" s="12">
        <v>10.73</v>
      </c>
      <c r="H47" s="12">
        <v>10.76</v>
      </c>
      <c r="I47" s="12">
        <v>10.29</v>
      </c>
      <c r="J47" s="13">
        <v>10.85</v>
      </c>
    </row>
    <row r="48" spans="2:10" ht="57.75" customHeight="1" x14ac:dyDescent="0.15">
      <c r="B48" s="14"/>
      <c r="C48" s="1172" t="s">
        <v>4</v>
      </c>
      <c r="D48" s="1172"/>
      <c r="E48" s="1173"/>
      <c r="F48" s="15">
        <v>2.96</v>
      </c>
      <c r="G48" s="16">
        <v>2.92</v>
      </c>
      <c r="H48" s="16">
        <v>3.24</v>
      </c>
      <c r="I48" s="16">
        <v>5.55</v>
      </c>
      <c r="J48" s="17">
        <v>6.39</v>
      </c>
    </row>
    <row r="49" spans="2:10" ht="57.75" customHeight="1" thickBot="1" x14ac:dyDescent="0.2">
      <c r="B49" s="18"/>
      <c r="C49" s="1174" t="s">
        <v>5</v>
      </c>
      <c r="D49" s="1174"/>
      <c r="E49" s="1175"/>
      <c r="F49" s="19">
        <v>1.61</v>
      </c>
      <c r="G49" s="20" t="s">
        <v>561</v>
      </c>
      <c r="H49" s="20">
        <v>0.33</v>
      </c>
      <c r="I49" s="20">
        <v>2.46</v>
      </c>
      <c r="J49" s="21">
        <v>2.4300000000000002</v>
      </c>
    </row>
    <row r="50" spans="2:10" x14ac:dyDescent="0.15"/>
  </sheetData>
  <sheetProtection algorithmName="SHA-512" hashValue="GugAZUWlQH2ciCCOa+d8TsiiW8xk2d1OXWuQFR6TkU1Pvw2tfqcOB1Eo5GZIcV26F3806LachHzgIraJ6jk9EQ==" saltValue="ukw09ikdecSvDEdjJUOW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2023-03-10T04:39:33Z</cp:lastPrinted>
  <dcterms:created xsi:type="dcterms:W3CDTF">2023-02-20T07:27:14Z</dcterms:created>
  <dcterms:modified xsi:type="dcterms:W3CDTF">2023-10-27T05:49:46Z</dcterms:modified>
  <cp:category/>
</cp:coreProperties>
</file>