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076F03C6-8A7A-4191-BC62-39A48D4DBE73}" xr6:coauthVersionLast="47" xr6:coauthVersionMax="47" xr10:uidLastSave="{00000000-0000-0000-0000-000000000000}"/>
  <bookViews>
    <workbookView xWindow="-120" yWindow="-16320" windowWidth="29040" windowHeight="15840" tabRatio="80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AM34" i="10"/>
  <c r="BE34"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<sst xmlns="http://schemas.openxmlformats.org/spreadsheetml/2006/main" count="1103" uniqueCount="624">
  <si>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</si>
  <si>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</si>
  <si>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</si>
  <si>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</si>
  <si>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</si>
  <si>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</si>
  <si>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</si>
  <si>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</si>
  <si>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</si>
  <si>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</si>
  <si>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</si>
  <si>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</si>
  <si>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</si>
  <si>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</si>
  <si>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</si>
  <si>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</si>
  <si>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</si>
  <si>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</si>
  <si>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</si>
  <si>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</si>
  <si>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</si>
  <si>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</si>
  <si>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</si>
  <si>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</si>
  <si>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</si>
  <si>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</si>
  <si>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</si>
  <si>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</si>
  <si>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</si>
  <si>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</si>
  <si>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</si>
  <si>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</si>
  <si>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</si>
  <si>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</si>
  <si>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</si>
  <si>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</si>
  <si>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</si>
  <si>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</si>
  <si>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</si>
  <si>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</si>
  <si>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</si>
  <si>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</si>
  <si>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</si>
  <si>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</si>
  <si>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</si>
  <si>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</si>
  <si>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</si>
  <si>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</si>
  <si>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</si>
  <si>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</si>
  <si>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</si>
  <si>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</si>
  <si>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</si>
  <si>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</si>
  <si>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</si>
  <si>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</si>
  <si>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</si>
  <si>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</si>
  <si>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</si>
  <si>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</si>
  <si>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</si>
  <si>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</si>
  <si>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</si>
  <si>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</si>
  <si>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</si>
  <si>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</si>
  <si>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</si>
  <si>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</si>
  <si>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</si>
  <si>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</si>
  <si>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</si>
  <si>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</si>
  <si>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</si>
  <si>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</si>
  <si>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</si>
  <si>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</si>
  <si>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</si>
  <si>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</si>
  <si>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</si>
  <si>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</si>
  <si>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</si>
  <si>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</si>
  <si>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</si>
  <si>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</si>
  <si>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</si>
  <si>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</si>
  <si>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</si>
  <si>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</si>
  <si>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</si>
  <si>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</si>
  <si>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</si>
  <si>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</si>
  <si>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</si>
  <si>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</si>
  <si>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</si>
  <si>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</si>
  <si>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</si>
  <si>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</si>
  <si>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</si>
  <si>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</si>
  <si>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</si>
  <si>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</si>
  <si>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</si>
  <si>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</si>
  <si>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</si>
  <si>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</si>
  <si>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</si>
  <si>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</si>
  <si>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</si>
  <si>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</si>
  <si>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</si>
  <si>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</si>
  <si>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</si>
  <si>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</si>
  <si>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</si>
  <si>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</si>
  <si>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</si>
  <si>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</si>
  <si>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</si>
  <si>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</si>
  <si>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</si>
  <si>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</si>
  <si>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</si>
  <si>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</si>
  <si>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</si>
  <si>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</si>
  <si>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</si>
  <si>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</si>
  <si>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</si>
  <si>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</si>
  <si>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</si>
  <si>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</si>
  <si>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</si>
  <si>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</si>
  <si>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</si>
  <si>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</si>
  <si>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</si>
  <si>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</si>
  <si>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</si>
  <si>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</si>
  <si>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</si>
  <si>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</si>
  <si>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</si>
  <si>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</si>
  <si>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</si>
  <si>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</si>
  <si>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</si>
  <si>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</si>
  <si>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</si>
  <si>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</si>
  <si>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</si>
  <si>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</si>
  <si>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</si>
  <si>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</si>
  <si>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</si>
  <si>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</si>
  <si>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</si>
  <si>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</si>
  <si>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</si>
  <si>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</si>
  <si>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</si>
  <si>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</si>
  <si>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</si>
  <si>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</si>
  <si>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</si>
  <si>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</si>
  <si>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</si>
  <si>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</si>
  <si>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</si>
  <si>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</si>
  <si>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</si>
  <si>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</si>
  <si>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</si>
  <si>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</si>
  <si>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</si>
  <si>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</si>
  <si>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</si>
  <si>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</si>
  <si>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</si>
  <si>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</si>
  <si>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</si>
  <si>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</si>
  <si>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</si>
  <si>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</si>
  <si>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</si>
  <si>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</si>
  <si>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</si>
  <si>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</si>
  <si>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</si>
  <si>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</si>
  <si>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</si>
  <si>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</si>
  <si>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</si>
  <si>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</si>
  <si>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</si>
  <si>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</si>
  <si>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</si>
  <si>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</si>
  <si>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</si>
  <si>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</si>
  <si>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</si>
  <si>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</si>
  <si>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</si>
  <si>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</si>
  <si>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</si>
  <si>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</si>
  <si>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</si>
  <si>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</si>
  <si>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</si>
  <si>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</si>
  <si>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</si>
  <si>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</si>
  <si>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</si>
  <si>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</si>
  <si>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</si>
  <si>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</si>
  <si>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</si>
  <si>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長崎県新上五島町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</si>
  <si>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</si>
  <si>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</si>
  <si>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</si>
  <si>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</si>
  <si>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</si>
  <si>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</si>
  <si>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</si>
  <si>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</si>
  <si>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</si>
  <si>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</si>
  <si>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</si>
  <si>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</si>
  <si>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</si>
  <si>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</si>
  <si>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</si>
  <si>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</si>
  <si>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</si>
  <si>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</si>
  <si>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</si>
  <si>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</si>
  <si>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</si>
  <si>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</si>
  <si>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</si>
  <si>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</si>
  <si>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</si>
  <si>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</si>
  <si>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</si>
  <si>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</si>
  <si>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</si>
  <si>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</si>
  <si>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</si>
  <si>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</si>
  <si>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</si>
  <si>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</si>
  <si>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</si>
  <si>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</si>
  <si>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</si>
  <si>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</si>
  <si>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</si>
  <si>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</si>
  <si>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</si>
  <si>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</si>
  <si>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</si>
  <si>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</si>
  <si>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</si>
  <si>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</si>
  <si>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</si>
  <si>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</si>
  <si>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</si>
  <si>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</si>
  <si>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</si>
  <si>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</si>
  <si>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</si>
  <si>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</si>
  <si>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</si>
  <si>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</si>
  <si>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</si>
  <si>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</si>
  <si>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</si>
  <si>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</si>
  <si>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</si>
  <si>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</si>
  <si>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</si>
  <si>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</si>
  <si>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</si>
  <si>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</si>
  <si>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</si>
  <si>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</si>
  <si>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</si>
  <si>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</si>
  <si>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</si>
  <si>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</si>
  <si>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</si>
  <si>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</si>
  <si>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</si>
  <si>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</si>
  <si>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</si>
  <si>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</si>
  <si>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</si>
  <si>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</si>
  <si>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</si>
  <si>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</si>
  <si>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</si>
  <si>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</si>
  <si>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</si>
  <si>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</si>
  <si>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</si>
  <si>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</si>
  <si>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</si>
  <si>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</si>
  <si>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</si>
  <si>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</si>
  <si>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</si>
  <si>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</si>
  <si>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</si>
  <si>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</si>
  <si>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</si>
  <si>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</si>
  <si>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</si>
  <si>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</si>
  <si>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</si>
  <si>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</si>
  <si>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</si>
  <si>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</si>
  <si>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</si>
  <si>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</si>
  <si>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</si>
  <si>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</si>
  <si>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</si>
  <si>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</si>
  <si>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</si>
  <si>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</si>
  <si>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</si>
  <si>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</si>
  <si>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</si>
  <si>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</si>
  <si>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</si>
  <si>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</si>
  <si>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</si>
  <si>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港湾整備</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</si>
  <si>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</si>
  <si>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</si>
  <si>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</si>
  <si>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</si>
  <si>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</si>
  <si>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</si>
  <si>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</si>
  <si>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</si>
  <si>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</si>
  <si>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</si>
  <si>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</si>
  <si>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</si>
  <si>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</si>
  <si>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</si>
  <si>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</si>
  <si>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</si>
  <si>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</si>
  <si>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</si>
  <si>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</si>
  <si>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</si>
  <si>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</si>
  <si>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</si>
  <si>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</si>
  <si>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</si>
  <si>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</si>
  <si>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</si>
  <si>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</si>
  <si>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</si>
  <si>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</si>
  <si>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</si>
  <si>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</si>
  <si>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</si>
  <si>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</si>
  <si>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長崎県新上五島町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</si>
  <si>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</si>
  <si>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</si>
  <si>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</si>
  <si>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</si>
  <si>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</si>
  <si>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</si>
  <si>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</si>
  <si>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</si>
  <si>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</si>
  <si>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</si>
  <si>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</si>
  <si>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</si>
  <si>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</si>
  <si>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</si>
  <si>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</si>
  <si>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</si>
  <si>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</si>
  <si>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</si>
  <si>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</si>
  <si>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</si>
  <si>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</si>
  <si>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ターミナルビル特別会計（漁港分）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</si>
  <si>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</si>
  <si>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</si>
  <si>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</si>
  <si>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</si>
  <si>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</si>
  <si>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</si>
  <si>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</si>
  <si>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</si>
  <si>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</si>
  <si>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</si>
  <si>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</si>
  <si>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</si>
  <si>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</si>
  <si>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</si>
  <si>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</si>
  <si>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</si>
  <si>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</si>
  <si>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</si>
  <si>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</si>
  <si>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</si>
  <si>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ターミナルビル特別会計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</si>
  <si>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</si>
  <si>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</si>
  <si>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</si>
  <si>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</si>
  <si>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</si>
  <si>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</si>
  <si>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</si>
  <si>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</si>
  <si>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</si>
  <si>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</si>
  <si>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</si>
  <si>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</si>
  <si>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</si>
  <si>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</si>
  <si>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</si>
  <si>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</si>
  <si>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</si>
  <si>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</si>
  <si>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</si>
  <si>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</si>
  <si>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</si>
  <si>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</si>
  <si>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</si>
  <si>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</si>
  <si>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</si>
  <si>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</si>
  <si>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</si>
  <si>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</si>
  <si>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</si>
  <si>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</si>
  <si>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</si>
  <si>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</si>
  <si>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</si>
  <si>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</si>
  <si>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</si>
  <si>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</si>
  <si>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</si>
  <si>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</si>
  <si>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</si>
  <si>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</si>
  <si>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</si>
  <si>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</si>
  <si>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</si>
  <si>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</si>
  <si>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</si>
  <si>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</si>
  <si>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</si>
  <si>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</si>
  <si>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</si>
  <si>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</si>
  <si>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</si>
  <si>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</si>
  <si>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</si>
  <si>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</si>
  <si>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</si>
  <si>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</si>
  <si>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</si>
  <si>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</si>
  <si>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</si>
  <si>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</si>
  <si>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</si>
  <si>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</si>
  <si>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</si>
  <si>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</si>
  <si>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</si>
  <si>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</si>
  <si>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</si>
  <si>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</si>
  <si>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</si>
  <si>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</si>
  <si>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</si>
  <si>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</si>
  <si>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ターミナルビル特別会計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</si>
  <si>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</si>
  <si>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</si>
  <si>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</si>
  <si>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</si>
  <si>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</si>
  <si>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</si>
  <si>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</si>
  <si>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</si>
  <si>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</si>
  <si>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</si>
  <si>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</si>
  <si>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</si>
  <si>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</si>
  <si>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</si>
  <si>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</si>
  <si>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</si>
  <si>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</si>
  <si>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</si>
  <si>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</si>
  <si>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</si>
  <si>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</si>
  <si>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</si>
  <si>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</si>
  <si>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</si>
  <si>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</si>
  <si>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</si>
  <si>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</si>
  <si>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</si>
  <si>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</si>
  <si>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</si>
  <si>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</si>
  <si>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</si>
  <si>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</si>
  <si>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</si>
  <si>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</si>
  <si>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</si>
  <si>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</si>
  <si>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</si>
  <si>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</si>
  <si>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</si>
  <si>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</si>
  <si>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</si>
  <si>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</si>
  <si>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</si>
  <si>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</si>
  <si>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</si>
  <si>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</si>
  <si>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</si>
  <si>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</si>
  <si>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</si>
  <si>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</si>
  <si>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</si>
  <si>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</si>
  <si>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</si>
  <si>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</si>
  <si>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</si>
  <si>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</si>
  <si>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</si>
  <si>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</si>
  <si>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</si>
  <si>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</si>
  <si>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</si>
  <si>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</si>
  <si>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</si>
  <si>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</si>
  <si>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</si>
  <si>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</si>
  <si>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</si>
  <si>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</si>
  <si>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</si>
  <si>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</si>
  <si>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</si>
  <si>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</si>
  <si>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</si>
  <si>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</si>
  <si>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</si>
  <si>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</si>
  <si>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</si>
  <si>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</si>
  <si>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</si>
  <si>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</si>
  <si>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</si>
  <si>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</si>
  <si>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</si>
  <si>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</si>
  <si>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</si>
  <si>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</si>
  <si>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</si>
  <si>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</si>
  <si>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</si>
  <si>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</si>
  <si>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介護保険特別会計</t>
  </si>
  <si>
    <t>国民健康保険診療所特別会計</t>
  </si>
  <si>
    <t>国民健康保険特別会計</t>
  </si>
  <si>
    <t>診療所特別会計</t>
  </si>
  <si>
    <t>ターミナルビル特別会計（漁港分）</t>
  </si>
  <si>
    <t>ターミナルビル特別会計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</si>
  <si>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</si>
  <si>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</si>
  <si>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</si>
  <si>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</si>
  <si>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</si>
  <si>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</si>
  <si>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</si>
  <si>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</si>
  <si>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まちづくり基金</t>
    <rPh sb="5" eb="7">
      <t>キキン</t>
    </rPh>
    <phoneticPr fontId="2"/>
  </si>
  <si>
    <t>ふるさと応援基金</t>
    <rPh sb="4" eb="6">
      <t>オウエン</t>
    </rPh>
    <rPh sb="6" eb="8">
      <t>キキン</t>
    </rPh>
    <phoneticPr fontId="5"/>
  </si>
  <si>
    <t>過疎対策基金</t>
    <rPh sb="0" eb="2">
      <t>カソ</t>
    </rPh>
    <rPh sb="2" eb="4">
      <t>タイサク</t>
    </rPh>
    <rPh sb="4" eb="6">
      <t>キキン</t>
    </rPh>
    <phoneticPr fontId="5"/>
  </si>
  <si>
    <t>水産業振興基金</t>
    <rPh sb="0" eb="3">
      <t>スイサンギョウ</t>
    </rPh>
    <rPh sb="3" eb="5">
      <t>シンコウ</t>
    </rPh>
    <rPh sb="5" eb="7">
      <t>キキン</t>
    </rPh>
    <phoneticPr fontId="5"/>
  </si>
  <si>
    <t>文教施設整備基金</t>
    <rPh sb="0" eb="2">
      <t>ブンキョウ</t>
    </rPh>
    <rPh sb="2" eb="4">
      <t>シセツ</t>
    </rPh>
    <rPh sb="4" eb="6">
      <t>セイビ</t>
    </rPh>
    <rPh sb="6" eb="8">
      <t>キキン</t>
    </rPh>
    <phoneticPr fontId="5"/>
  </si>
  <si>
    <t>長崎県林業公社</t>
    <rPh sb="0" eb="3">
      <t>ナガサキケン</t>
    </rPh>
    <rPh sb="3" eb="5">
      <t>リンギョウ</t>
    </rPh>
    <rPh sb="5" eb="7">
      <t>コウシャ</t>
    </rPh>
    <phoneticPr fontId="2"/>
  </si>
  <si>
    <t>若松中央漁業協同組合</t>
    <rPh sb="0" eb="2">
      <t>ワカマツ</t>
    </rPh>
    <rPh sb="2" eb="4">
      <t>チュウオウ</t>
    </rPh>
    <rPh sb="4" eb="6">
      <t>ギョギョウ</t>
    </rPh>
    <rPh sb="6" eb="8">
      <t>キョウドウ</t>
    </rPh>
    <rPh sb="8" eb="10">
      <t>クミアイ</t>
    </rPh>
    <phoneticPr fontId="2"/>
  </si>
  <si>
    <t>西肥自動車株式会社</t>
    <rPh sb="0" eb="2">
      <t>サイヒ</t>
    </rPh>
    <rPh sb="2" eb="5">
      <t>ジドウシャ</t>
    </rPh>
    <rPh sb="5" eb="9">
      <t>カブシキガイシャ</t>
    </rPh>
    <phoneticPr fontId="2"/>
  </si>
  <si>
    <t>長崎県病院企業団</t>
    <rPh sb="0" eb="3">
      <t>ナガサキケン</t>
    </rPh>
    <rPh sb="3" eb="8">
      <t>ビョウインキギョウダン</t>
    </rPh>
    <phoneticPr fontId="2"/>
  </si>
  <si>
    <t>長崎県市町村総合事務組合（一般会計）</t>
    <rPh sb="0" eb="3">
      <t>ナガサキケン</t>
    </rPh>
    <rPh sb="3" eb="12">
      <t>シチョウソンソウゴウジムクミアイ</t>
    </rPh>
    <rPh sb="13" eb="17">
      <t>イッパンカイケイ</t>
    </rPh>
    <phoneticPr fontId="2"/>
  </si>
  <si>
    <t>長崎県市町村総合事務組合（市町村会館管理事業特別会計）</t>
    <rPh sb="0" eb="3">
      <t>ナガサキケン</t>
    </rPh>
    <rPh sb="3" eb="12">
      <t>シチョウソンソウゴウジムクミアイ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</si>
  <si>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12">
      <t>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</si>
  <si>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12">
      <t>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</si>
  <si>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12">
      <t>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</si>
  <si>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長崎県市町村総合事務組合（交通災害共済事業会計）</t>
    <rPh sb="0" eb="3">
      <t>ナガサキケン</t>
    </rPh>
    <rPh sb="3" eb="12">
      <t>シチョウソンソウゴウジムクミアイ</t>
    </rPh>
    <rPh sb="13" eb="15">
      <t>コウツウ</t>
    </rPh>
    <rPh sb="15" eb="17">
      <t>サイガイ</t>
    </rPh>
    <rPh sb="17" eb="19">
      <t>キョウサイ</t>
    </rPh>
    <rPh sb="19" eb="21">
      <t>ジギョウ</t>
    </rPh>
    <rPh sb="21" eb="23">
      <t>カイケイ</t>
    </rPh>
    <phoneticPr fontId="2"/>
  </si>
  <si>
    <t>長崎県後期高齢者医療広域連合（一般会計）</t>
    <rPh sb="0" eb="8">
      <t>ナガサキケンコウキコウレイシャ</t>
    </rPh>
    <rPh sb="8" eb="10">
      <t>イリョウ</t>
    </rPh>
    <rPh sb="10" eb="14">
      <t>コウイキレンゴウ</t>
    </rPh>
    <rPh sb="15" eb="17">
      <t>イッパン</t>
    </rPh>
    <rPh sb="17" eb="19">
      <t>カイケイ</t>
    </rPh>
    <phoneticPr fontId="2"/>
  </si>
  <si>
    <t>長崎県後期高齢者医療広域連合（特別会計）</t>
    <rPh sb="0" eb="8">
      <t>ナガサキケンコウキコウレイシャ</t>
    </rPh>
    <rPh sb="8" eb="10">
      <t>イリョウ</t>
    </rPh>
    <rPh sb="10" eb="14">
      <t>コウイキレンゴウ</t>
    </rPh>
    <rPh sb="15" eb="17">
      <t>トクベツ</t>
    </rPh>
    <rPh sb="17" eb="19">
      <t>カイケイ</t>
    </rPh>
    <phoneticPr fontId="2"/>
  </si>
  <si>
    <t>-</t>
    <phoneticPr fontId="2"/>
  </si>
  <si>
    <t>-</t>
    <phoneticPr fontId="2"/>
  </si>
  <si>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</si>
  <si>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</si>
  <si>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</si>
  <si>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</si>
  <si>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</si>
  <si>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</si>
  <si>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将来負担額が充当可能財源等を下回るため、将来負担比率は0(-)となり、グラフ化されていない。
実質公債費比率については、全体のおよそ90%が元利償還金であり、償還額は減少傾向にあるものの、引き続き将来負担比率を抑制するため、「財政運営適正化計画」に基づき、計画的な地方債の発行及び繰上償還の実施に努める。
将来負担比率については、地方債残高が類似団体を大きく上回っており、今後も上記計画に基づき財政の健全化を図り、同時に行財政改革により生じた効果額等を基金へ積立てし、充当可能基金の増額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</si>
  <si>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</si>
  <si>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</si>
  <si>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</si>
  <si>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有形固定資産減価償却率については、上昇傾向にあるものの、将来負担額が充当可能財源等を下回るため、将来負担比率は0(-)となり、グラフ化されていない。
交付税措置率の高い合併特例債を活用した施設の更新や長寿命化が将来負担額の減少に大きく影響しているが、合併特例債発行期間の終了後も将来負担額を抑制するため、「財政運営適正化計画」に基づき、計画的な地方債の発行及び繰上償還を実施す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</si>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</sst>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40" xfId="11" applyFill="1" applyBorder="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16" fillId="0" borderId="0" xfId="6"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A00884B-876D-4331-A10C-0BF32B843C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55FD-4429-BEA4-AE6853F72E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123147</c:v>
                </c:pt>
                <c:pt idx="1">
                  <c:v>130635</c:v>
                </c:pt>
                <c:pt idx="2">
                  <c:v>134474</c:v>
                </c:pt>
                <c:pt idx="3">
                  <c:v>225165</c:v>
                </c:pt>
                <c:pt idx="4">
                  <c:v>135138</c:v>
                </c:pt>
              </c:numCache>
            </c:numRef>
          </c:val>
          <c:smooth val="0"/>
          <c:extLst>
            <c:ext xmlns:c16="http://schemas.microsoft.com/office/drawing/2014/chart" uri="{C3380CC4-5D6E-409C-BE32-E72D297353CC}">
              <c16:uniqueId val="{00000001-55FD-4429-BEA4-AE6853F72E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2.34</c:v>
                </c:pt>
                <c:pt idx="1">
                  <c:v>2.57</c:v>
                </c:pt>
                <c:pt idx="2">
                  <c:v>2.8</c:v>
                </c:pt>
                <c:pt idx="3">
                  <c:v>2.63</c:v>
                </c:pt>
                <c:pt idx="4">
                  <c:v>4.0999999999999996</c:v>
                </c:pt>
              </c:numCache>
            </c:numRef>
          </c:val>
          <c:extLst>
            <c:ext xmlns:c16="http://schemas.microsoft.com/office/drawing/2014/chart" uri="{C3380CC4-5D6E-409C-BE32-E72D297353CC}">
              <c16:uniqueId val="{00000000-9226-45FF-8223-89F42EFF78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19.63</c:v>
                </c:pt>
                <c:pt idx="1">
                  <c:v>20.29</c:v>
                </c:pt>
                <c:pt idx="2">
                  <c:v>19.89</c:v>
                </c:pt>
                <c:pt idx="3">
                  <c:v>19.64</c:v>
                </c:pt>
                <c:pt idx="4">
                  <c:v>18.93</c:v>
                </c:pt>
              </c:numCache>
            </c:numRef>
          </c:val>
          <c:extLst>
            <c:ext xmlns:c16="http://schemas.microsoft.com/office/drawing/2014/chart" uri="{C3380CC4-5D6E-409C-BE32-E72D297353CC}">
              <c16:uniqueId val="{00000001-9226-45FF-8223-89F42EFF78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10.49</c:v>
                </c:pt>
                <c:pt idx="1">
                  <c:v>9.8000000000000007</c:v>
                </c:pt>
                <c:pt idx="2">
                  <c:v>7.68</c:v>
                </c:pt>
                <c:pt idx="3">
                  <c:v>9.31</c:v>
                </c:pt>
                <c:pt idx="4">
                  <c:v>11.09</c:v>
                </c:pt>
              </c:numCache>
            </c:numRef>
          </c:val>
          <c:smooth val="0"/>
          <c:extLst>
            <c:ext xmlns:c16="http://schemas.microsoft.com/office/drawing/2014/chart" uri="{C3380CC4-5D6E-409C-BE32-E72D297353CC}">
              <c16:uniqueId val="{00000002-9226-45FF-8223-89F42EFF78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0.12</c:v>
                </c:pt>
                <c:pt idx="4">
                  <c:v>#N/A</c:v>
                </c:pt>
                <c:pt idx="5">
                  <c:v>0.11</c:v>
                </c:pt>
                <c:pt idx="6">
                  <c:v>#N/A</c:v>
                </c:pt>
                <c:pt idx="7">
                  <c:v>0.01</c:v>
                </c:pt>
                <c:pt idx="8">
                  <c:v>#N/A</c:v>
                </c:pt>
                <c:pt idx="9">
                  <c:v>0</c:v>
                </c:pt>
              </c:numCache>
            </c:numRef>
          </c:val>
          <c:extLst>
            <c:ext xmlns:c16="http://schemas.microsoft.com/office/drawing/2014/chart" uri="{C3380CC4-5D6E-409C-BE32-E72D297353CC}">
              <c16:uniqueId val="{00000000-5491-413F-8C7B-5AFF5ED42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91-413F-8C7B-5AFF5ED42E3C}"/>
            </c:ext>
          </c:extLst>
        </c:ser>
        <c:ser>
          <c:idx val="2"/>
          <c:order val="2"/>
          <c:tx>
            <c:strRef>
              <c:f>データシート!$A$29</c:f>
              <c:strCache>
                <c:ptCount val="1"/>
                <c:pt idx="0">
                  <c:v>ターミナルビル特別会計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491-413F-8C7B-5AFF5ED42E3C}"/>
            </c:ext>
          </c:extLst>
        </c:ser>
        <c:ser>
          <c:idx val="3"/>
          <c:order val="3"/>
          <c:tx>
            <c:strRef>
              <c:f>データシート!$A$30</c:f>
              <c:strCache>
                <c:ptCount val="1"/>
                <c:pt idx="0">
                  <c:v>ターミナルビル特別会計（漁港分）</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491-413F-8C7B-5AFF5ED42E3C}"/>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491-413F-8C7B-5AFF5ED42E3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5-5491-413F-8C7B-5AFF5ED42E3C}"/>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6-5491-413F-8C7B-5AFF5ED42E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0.16</c:v>
                </c:pt>
                <c:pt idx="2">
                  <c:v>#N/A</c:v>
                </c:pt>
                <c:pt idx="3">
                  <c:v>0.4</c:v>
                </c:pt>
                <c:pt idx="4">
                  <c:v>#N/A</c:v>
                </c:pt>
                <c:pt idx="5">
                  <c:v>0.32</c:v>
                </c:pt>
                <c:pt idx="6">
                  <c:v>#N/A</c:v>
                </c:pt>
                <c:pt idx="7">
                  <c:v>0.4</c:v>
                </c:pt>
                <c:pt idx="8">
                  <c:v>#N/A</c:v>
                </c:pt>
                <c:pt idx="9">
                  <c:v>0.43</c:v>
                </c:pt>
              </c:numCache>
            </c:numRef>
          </c:val>
          <c:extLst>
            <c:ext xmlns:c16="http://schemas.microsoft.com/office/drawing/2014/chart" uri="{C3380CC4-5D6E-409C-BE32-E72D297353CC}">
              <c16:uniqueId val="{00000007-5491-413F-8C7B-5AFF5ED42E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2.3199999999999998</c:v>
                </c:pt>
                <c:pt idx="2">
                  <c:v>#N/A</c:v>
                </c:pt>
                <c:pt idx="3">
                  <c:v>2.56</c:v>
                </c:pt>
                <c:pt idx="4">
                  <c:v>#N/A</c:v>
                </c:pt>
                <c:pt idx="5">
                  <c:v>2.79</c:v>
                </c:pt>
                <c:pt idx="6">
                  <c:v>#N/A</c:v>
                </c:pt>
                <c:pt idx="7">
                  <c:v>2.62</c:v>
                </c:pt>
                <c:pt idx="8">
                  <c:v>#N/A</c:v>
                </c:pt>
                <c:pt idx="9">
                  <c:v>4.09</c:v>
                </c:pt>
              </c:numCache>
            </c:numRef>
          </c:val>
          <c:extLst>
            <c:ext xmlns:c16="http://schemas.microsoft.com/office/drawing/2014/chart" uri="{C3380CC4-5D6E-409C-BE32-E72D297353CC}">
              <c16:uniqueId val="{00000008-5491-413F-8C7B-5AFF5ED42E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3.43</c:v>
                </c:pt>
                <c:pt idx="2">
                  <c:v>#N/A</c:v>
                </c:pt>
                <c:pt idx="3">
                  <c:v>4.0199999999999996</c:v>
                </c:pt>
                <c:pt idx="4">
                  <c:v>#N/A</c:v>
                </c:pt>
                <c:pt idx="5">
                  <c:v>6.28</c:v>
                </c:pt>
                <c:pt idx="6">
                  <c:v>#N/A</c:v>
                </c:pt>
                <c:pt idx="7">
                  <c:v>5.07</c:v>
                </c:pt>
                <c:pt idx="8">
                  <c:v>#N/A</c:v>
                </c:pt>
                <c:pt idx="9">
                  <c:v>6.17</c:v>
                </c:pt>
              </c:numCache>
            </c:numRef>
          </c:val>
          <c:extLst>
            <c:ext xmlns:c16="http://schemas.microsoft.com/office/drawing/2014/chart" uri="{C3380CC4-5D6E-409C-BE32-E72D297353CC}">
              <c16:uniqueId val="{00000009-5491-413F-8C7B-5AFF5ED42E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2166</c:v>
                </c:pt>
                <c:pt idx="5">
                  <c:v>2159</c:v>
                </c:pt>
                <c:pt idx="8">
                  <c:v>2110</c:v>
                </c:pt>
                <c:pt idx="11">
                  <c:v>2121</c:v>
                </c:pt>
                <c:pt idx="14">
                  <c:v>2110</c:v>
                </c:pt>
              </c:numCache>
            </c:numRef>
          </c:val>
          <c:extLst>
            <c:ext xmlns:c16="http://schemas.microsoft.com/office/drawing/2014/chart" uri="{C3380CC4-5D6E-409C-BE32-E72D297353CC}">
              <c16:uniqueId val="{00000000-43D7-4AD9-B2EE-92968B780F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D7-4AD9-B2EE-92968B780F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2-43D7-4AD9-B2EE-92968B780F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54</c:v>
                </c:pt>
                <c:pt idx="3">
                  <c:v>56</c:v>
                </c:pt>
                <c:pt idx="6">
                  <c:v>57</c:v>
                </c:pt>
                <c:pt idx="9">
                  <c:v>58</c:v>
                </c:pt>
                <c:pt idx="12">
                  <c:v>39</c:v>
                </c:pt>
              </c:numCache>
            </c:numRef>
          </c:val>
          <c:extLst>
            <c:ext xmlns:c16="http://schemas.microsoft.com/office/drawing/2014/chart" uri="{C3380CC4-5D6E-409C-BE32-E72D297353CC}">
              <c16:uniqueId val="{00000003-43D7-4AD9-B2EE-92968B780F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249</c:v>
                </c:pt>
                <c:pt idx="3">
                  <c:v>276</c:v>
                </c:pt>
                <c:pt idx="6">
                  <c:v>337</c:v>
                </c:pt>
                <c:pt idx="9">
                  <c:v>380</c:v>
                </c:pt>
                <c:pt idx="12">
                  <c:v>279</c:v>
                </c:pt>
              </c:numCache>
            </c:numRef>
          </c:val>
          <c:extLst>
            <c:ext xmlns:c16="http://schemas.microsoft.com/office/drawing/2014/chart" uri="{C3380CC4-5D6E-409C-BE32-E72D297353CC}">
              <c16:uniqueId val="{00000004-43D7-4AD9-B2EE-92968B780F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D7-4AD9-B2EE-92968B780F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D7-4AD9-B2EE-92968B780F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2065</c:v>
                </c:pt>
                <c:pt idx="3">
                  <c:v>1962</c:v>
                </c:pt>
                <c:pt idx="6">
                  <c:v>1898</c:v>
                </c:pt>
                <c:pt idx="9">
                  <c:v>1875</c:v>
                </c:pt>
                <c:pt idx="12">
                  <c:v>1880</c:v>
                </c:pt>
              </c:numCache>
            </c:numRef>
          </c:val>
          <c:extLst>
            <c:ext xmlns:c16="http://schemas.microsoft.com/office/drawing/2014/chart" uri="{C3380CC4-5D6E-409C-BE32-E72D297353CC}">
              <c16:uniqueId val="{00000007-43D7-4AD9-B2EE-92968B780F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205</c:v>
                </c:pt>
                <c:pt idx="2">
                  <c:v>#N/A</c:v>
                </c:pt>
                <c:pt idx="3">
                  <c:v>#N/A</c:v>
                </c:pt>
                <c:pt idx="4">
                  <c:v>137</c:v>
                </c:pt>
                <c:pt idx="5">
                  <c:v>#N/A</c:v>
                </c:pt>
                <c:pt idx="6">
                  <c:v>#N/A</c:v>
                </c:pt>
                <c:pt idx="7">
                  <c:v>183</c:v>
                </c:pt>
                <c:pt idx="8">
                  <c:v>#N/A</c:v>
                </c:pt>
                <c:pt idx="9">
                  <c:v>#N/A</c:v>
                </c:pt>
                <c:pt idx="10">
                  <c:v>193</c:v>
                </c:pt>
                <c:pt idx="11">
                  <c:v>#N/A</c:v>
                </c:pt>
                <c:pt idx="12">
                  <c:v>#N/A</c:v>
                </c:pt>
                <c:pt idx="13">
                  <c:v>88</c:v>
                </c:pt>
                <c:pt idx="14">
                  <c:v>#N/A</c:v>
                </c:pt>
              </c:numCache>
            </c:numRef>
          </c:val>
          <c:smooth val="0"/>
          <c:extLst>
            <c:ext xmlns:c16="http://schemas.microsoft.com/office/drawing/2014/chart" uri="{C3380CC4-5D6E-409C-BE32-E72D297353CC}">
              <c16:uniqueId val="{00000008-43D7-4AD9-B2EE-92968B780F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19882</c:v>
                </c:pt>
                <c:pt idx="5">
                  <c:v>19418</c:v>
                </c:pt>
                <c:pt idx="8">
                  <c:v>19168</c:v>
                </c:pt>
                <c:pt idx="11">
                  <c:v>19405</c:v>
                </c:pt>
                <c:pt idx="14">
                  <c:v>18876</c:v>
                </c:pt>
              </c:numCache>
            </c:numRef>
          </c:val>
          <c:extLst>
            <c:ext xmlns:c16="http://schemas.microsoft.com/office/drawing/2014/chart" uri="{C3380CC4-5D6E-409C-BE32-E72D297353CC}">
              <c16:uniqueId val="{00000000-A732-45B2-9B58-8075BD6153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333</c:v>
                </c:pt>
                <c:pt idx="5">
                  <c:v>312</c:v>
                </c:pt>
                <c:pt idx="8">
                  <c:v>384</c:v>
                </c:pt>
                <c:pt idx="11">
                  <c:v>457</c:v>
                </c:pt>
                <c:pt idx="14">
                  <c:v>497</c:v>
                </c:pt>
              </c:numCache>
            </c:numRef>
          </c:val>
          <c:extLst>
            <c:ext xmlns:c16="http://schemas.microsoft.com/office/drawing/2014/chart" uri="{C3380CC4-5D6E-409C-BE32-E72D297353CC}">
              <c16:uniqueId val="{00000001-A732-45B2-9B58-8075BD6153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7150</c:v>
                </c:pt>
                <c:pt idx="5">
                  <c:v>7707</c:v>
                </c:pt>
                <c:pt idx="8">
                  <c:v>8215</c:v>
                </c:pt>
                <c:pt idx="11">
                  <c:v>8693</c:v>
                </c:pt>
                <c:pt idx="14">
                  <c:v>9851</c:v>
                </c:pt>
              </c:numCache>
            </c:numRef>
          </c:val>
          <c:extLst>
            <c:ext xmlns:c16="http://schemas.microsoft.com/office/drawing/2014/chart" uri="{C3380CC4-5D6E-409C-BE32-E72D297353CC}">
              <c16:uniqueId val="{00000002-A732-45B2-9B58-8075BD6153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32-45B2-9B58-8075BD6153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32-45B2-9B58-8075BD6153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234</c:v>
                </c:pt>
                <c:pt idx="3">
                  <c:v>241</c:v>
                </c:pt>
                <c:pt idx="6">
                  <c:v>284</c:v>
                </c:pt>
                <c:pt idx="9">
                  <c:v>290</c:v>
                </c:pt>
                <c:pt idx="12">
                  <c:v>295</c:v>
                </c:pt>
              </c:numCache>
            </c:numRef>
          </c:val>
          <c:extLst>
            <c:ext xmlns:c16="http://schemas.microsoft.com/office/drawing/2014/chart" uri="{C3380CC4-5D6E-409C-BE32-E72D297353CC}">
              <c16:uniqueId val="{00000005-A732-45B2-9B58-8075BD6153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1514</c:v>
                </c:pt>
                <c:pt idx="3">
                  <c:v>1649</c:v>
                </c:pt>
                <c:pt idx="6">
                  <c:v>1486</c:v>
                </c:pt>
                <c:pt idx="9">
                  <c:v>1339</c:v>
                </c:pt>
                <c:pt idx="12">
                  <c:v>1548</c:v>
                </c:pt>
              </c:numCache>
            </c:numRef>
          </c:val>
          <c:extLst>
            <c:ext xmlns:c16="http://schemas.microsoft.com/office/drawing/2014/chart" uri="{C3380CC4-5D6E-409C-BE32-E72D297353CC}">
              <c16:uniqueId val="{00000006-A732-45B2-9B58-8075BD6153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180</c:v>
                </c:pt>
                <c:pt idx="3">
                  <c:v>172</c:v>
                </c:pt>
                <c:pt idx="6">
                  <c:v>143</c:v>
                </c:pt>
                <c:pt idx="9">
                  <c:v>132</c:v>
                </c:pt>
                <c:pt idx="12">
                  <c:v>121</c:v>
                </c:pt>
              </c:numCache>
            </c:numRef>
          </c:val>
          <c:extLst>
            <c:ext xmlns:c16="http://schemas.microsoft.com/office/drawing/2014/chart" uri="{C3380CC4-5D6E-409C-BE32-E72D297353CC}">
              <c16:uniqueId val="{00000007-A732-45B2-9B58-8075BD6153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1931</c:v>
                </c:pt>
                <c:pt idx="3">
                  <c:v>2147</c:v>
                </c:pt>
                <c:pt idx="6">
                  <c:v>2529</c:v>
                </c:pt>
                <c:pt idx="9">
                  <c:v>2583</c:v>
                </c:pt>
                <c:pt idx="12">
                  <c:v>2435</c:v>
                </c:pt>
              </c:numCache>
            </c:numRef>
          </c:val>
          <c:extLst>
            <c:ext xmlns:c16="http://schemas.microsoft.com/office/drawing/2014/chart" uri="{C3380CC4-5D6E-409C-BE32-E72D297353CC}">
              <c16:uniqueId val="{00000008-A732-45B2-9B58-8075BD6153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399</c:v>
                </c:pt>
                <c:pt idx="3">
                  <c:v>388</c:v>
                </c:pt>
                <c:pt idx="6">
                  <c:v>376</c:v>
                </c:pt>
                <c:pt idx="9">
                  <c:v>365</c:v>
                </c:pt>
                <c:pt idx="12">
                  <c:v>342</c:v>
                </c:pt>
              </c:numCache>
            </c:numRef>
          </c:val>
          <c:extLst>
            <c:ext xmlns:c16="http://schemas.microsoft.com/office/drawing/2014/chart" uri="{C3380CC4-5D6E-409C-BE32-E72D297353CC}">
              <c16:uniqueId val="{00000009-A732-45B2-9B58-8075BD6153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20297</c:v>
                </c:pt>
                <c:pt idx="3">
                  <c:v>19526</c:v>
                </c:pt>
                <c:pt idx="6">
                  <c:v>19137</c:v>
                </c:pt>
                <c:pt idx="9">
                  <c:v>19457</c:v>
                </c:pt>
                <c:pt idx="12">
                  <c:v>18583</c:v>
                </c:pt>
              </c:numCache>
            </c:numRef>
          </c:val>
          <c:extLst>
            <c:ext xmlns:c16="http://schemas.microsoft.com/office/drawing/2014/chart" uri="{C3380CC4-5D6E-409C-BE32-E72D297353CC}">
              <c16:uniqueId val="{0000000A-A732-45B2-9B58-8075BD6153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32-45B2-9B58-8075BD6153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1953</c:v>
                </c:pt>
                <c:pt idx="1">
                  <c:v>1953</c:v>
                </c:pt>
                <c:pt idx="2">
                  <c:v>1953</c:v>
                </c:pt>
              </c:numCache>
            </c:numRef>
          </c:val>
          <c:extLst>
            <c:ext xmlns:c16="http://schemas.microsoft.com/office/drawing/2014/chart" uri="{C3380CC4-5D6E-409C-BE32-E72D297353CC}">
              <c16:uniqueId val="{00000000-B86A-451A-BC5E-93047383EF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4411</c:v>
                </c:pt>
                <c:pt idx="1">
                  <c:v>4962</c:v>
                </c:pt>
                <c:pt idx="2">
                  <c:v>5827</c:v>
                </c:pt>
              </c:numCache>
            </c:numRef>
          </c:val>
          <c:extLst>
            <c:ext xmlns:c16="http://schemas.microsoft.com/office/drawing/2014/chart" uri="{C3380CC4-5D6E-409C-BE32-E72D297353CC}">
              <c16:uniqueId val="{00000001-B86A-451A-BC5E-93047383EF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3739</c:v>
                </c:pt>
                <c:pt idx="1">
                  <c:v>3573</c:v>
                </c:pt>
                <c:pt idx="2">
                  <c:v>3708</c:v>
                </c:pt>
              </c:numCache>
            </c:numRef>
          </c:val>
          <c:extLst>
            <c:ext xmlns:c16="http://schemas.microsoft.com/office/drawing/2014/chart" uri="{C3380CC4-5D6E-409C-BE32-E72D297353CC}">
              <c16:uniqueId val="{00000002-B86A-451A-BC5E-93047383EF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{3E7883BF-0FAA-48C6-ACC7-848EF2D95452}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983-4872-A200-41F2B54A86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{9F17A09E-A0D5-4E5E-AE1B-053E53C4760D}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83-4872-A200-41F2B54A86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{4949A60E-0038-4504-ABEC-1C830DEF8FF0}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83-4872-A200-41F2B54A86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{F01BFC77-A6AA-4B34-AE4B-9FEFDEC777CA}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83-4872-A200-41F2B54A86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{216200CC-F05B-46C8-9E9C-9DC45D892479}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83-4872-A200-41F2B54A861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{193D3AC8-E04E-442B-B46B-C2CE9C9FF313}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983-4872-A200-41F2B54A861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{6A155CE8-3CBA-480D-BAA4-9B537D42F68D}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983-4872-A200-41F2B54A861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{CDC7631F-AAA4-406C-8344-979A70E8CE34}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983-4872-A200-41F2B54A861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{C9DB23E5-F691-4207-A540-26DEF6ED138D}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983-4872-A200-41F2B54A86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55.4</c:v>
                </c:pt>
                <c:pt idx="16">
                  <c:v>55.4</c:v>
                </c:pt>
                <c:pt idx="24">
                  <c:v>57.8</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83-4872-A200-41F2B54A86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{0B610B4E-ED6F-4885-86DD-A9D2BEEEC197}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983-4872-A200-41F2B54A86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{81A32F93-18D9-450F-AFD1-A31918386FE5}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83-4872-A200-41F2B54A86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{31FCA425-D6B7-4882-A605-89B917C31186}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83-4872-A200-41F2B54A86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{249F108D-9DCB-42A1-9816-D85C6A3CCEDC}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83-4872-A200-41F2B54A86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{92A0D218-0F20-4ED7-81B9-1A12600995A4}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83-4872-A200-41F2B54A861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{0516D835-A5D3-4A4B-A3B1-0EC6EDE89015}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983-4872-A200-41F2B54A861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{164D9E8D-44D7-476E-8ACF-7D4694101517}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983-4872-A200-41F2B54A861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{44CF16B5-7402-4F63-83DB-0A6CE4AC9123}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983-4872-A200-41F2B54A861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{0395C0F8-D212-4401-99F4-1E03F9ED47A8}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983-4872-A200-41F2B54A86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E983-4872-A200-41F2B54A861A}"/>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{1B4129C0-DC5C-4651-9946-BAD207B6F9F3}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28D-4FBA-BAE8-DC8D033543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{E3AF57BC-05DC-4B60-81D0-56AA3847CCDD}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8D-4FBA-BAE8-DC8D033543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{1A624183-2A45-447D-9A8C-5EB67427DDB2}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8D-4FBA-BAE8-DC8D033543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{D2038E9A-E912-4839-85F9-AFE77581EFF3}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8D-4FBA-BAE8-DC8D033543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{6915092A-ABEE-474E-97C5-CBF886CD9A5A}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8D-4FBA-BAE8-DC8D0335435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{C9029878-49D4-4550-A721-DB7F5C43F8AF}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28D-4FBA-BAE8-DC8D0335435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{EE5554FE-2E77-4922-A37D-A91F5DF2D1DA}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28D-4FBA-BAE8-DC8D0335435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{40E8FF7F-B9EA-4127-8608-36533C56FA92}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28D-4FBA-BAE8-DC8D0335435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{E2E8F506-C600-4B80-AB32-036B25A51D70}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28D-4FBA-BAE8-DC8D033543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2.7</c:v>
                </c:pt>
                <c:pt idx="16">
                  <c:v>2.1</c:v>
                </c:pt>
                <c:pt idx="24">
                  <c:v>2.1</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8D-4FBA-BAE8-DC8D033543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{AF45E449-8374-4333-95D9-B0BF4E211CE7}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28D-4FBA-BAE8-DC8D033543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{12F7A55A-04A1-4EE2-945C-B9144888B018}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8D-4FBA-BAE8-DC8D033543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{27347493-9995-418C-94ED-A44D58B20DA3}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8D-4FBA-BAE8-DC8D033543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{0418E907-B297-4CEB-8016-1253968DE516}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8D-4FBA-BAE8-DC8D033543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{1A127F7B-44F0-47F8-99DF-9F6BDB50A58B}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8D-4FBA-BAE8-DC8D0335435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{CB5D0B1F-A610-475B-8F91-06BD22C3777B}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28D-4FBA-BAE8-DC8D0335435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{40A3CE0E-6869-40E7-B8D9-C68A8DB9727E}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28D-4FBA-BAE8-DC8D0335435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{51729E31-A28B-4184-A26E-D3BFC0C68A1C}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28D-4FBA-BAE8-DC8D0335435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{32BFD990-D3E8-4F80-A72A-9B5367CD3A91}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28D-4FBA-BAE8-DC8D033543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428D-4FBA-BAE8-DC8D03354353}"/>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B7786E6-D7DD-4E16-A992-8C3982446AEA}"/>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57653C8-64E5-4ABB-8A58-180F0E597504}"/>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・全体のおよそ</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％が元利償還金であり、平成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月に見直しを行った「財政運営適正化計画」及び令和元年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月に策定した「第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次財政運営適正化計画」に基づき、地方債の新規発行を抑制するとともに、計画的な繰上償還を実施することで、元利償還金の圧縮に努めることが最重要である。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月に見直しを行った「財政運営適正化計画」及び令和元年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月に策定した「第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次財政運営適正化計画」に基づく地方債の発行上限の設定により、新規発行を抑制するとともに、計画的な繰上償還を実施したことで平成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から充当可能財源等が将来負担額を上回っているが、地方債残高については類似団体を大きく上回っており、今後も上記計画に基づき、財政の健全化を図り、それと同時に行財政改革により生じた効果額等を基金へ積立し、充当可能基金の増額にも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長崎県新上五島町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百万円の増となっている。主な要因として、まちづくり基金のうち合併特例債を財源とした合併特例基金の取崩し（▲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百万円）、ふるさと応援寄附金により造成された、ふるさと応援基金の取崩し（▲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百万円）があったものの、将来の地方債の元利償還のための減債基金への積立て（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百万円）、過疎対策事業債を財源とした過疎対策基金への積立て（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百万円）等を行ったことにより基金総額が増加した。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等の優先すべき事業に取り組む必要があるものの施設の老朽化対策などの財政需要の増大にも適切に対応していけるよう、一定額を確保しつつ基金の活用を行っていく。基本的には、財政調整基金は現状維持に努め、減債基金や特定目的基金については、歳計剰余金の積立てを行っ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条例に定めるように、まちづくり基金であれば、まちづくりに資する全般的な事業、水産業振興基金であれば、水産業の振興に資する事業等に活用していく。また、ふるさと応援基金については、ふるさと納税により造成された基金であり、寄附者の意向に沿っ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・合併市町村が発行できる「合併特例債」を財源としたまちづくり基金を事業に運用するため取崩し、当該基金の令和３年度現在高が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百万円となったものの過疎対策事業債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を財源とした過疎地域自立促進基金やふるさと応援基金への積立て等をい前年比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の使い道にあった事業に活用し、人件費や単なる事務的経費への充当は避け、町の振興、地域活性化に資する事業の中で、国や県の補助対象とならない事業に対し優先的に活用する。一般財源不足分を補うため取崩しを行う場合もあるが、基金に頼りすぎることがないよう、バランスをとりながら、財政運営を行い一定額確保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百万円となっており、財源不足額に対応するため取崩しを行ったものの、歳計剰余金による積立額が同額程度であったため、運用益の積立てにより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町税等の自主財源の減少や普通交付税の縮減等を見据え、自然災害や感染症等の不測の事態に備えるため、不要な取崩しは行わないよう財政運営を行っていく。また、自主財源に乏しく財政基盤は脆弱であるものの人口減少対策等の優先すべき事業には積極的に取り組む必要があり、基金残高の増加は見込めない状況であるため、行財政改革や財政運営適正化計画の順守に取組み現在高を維持していく方針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・行財政改革大綱及び財政運営適正化計画に基づき徹底的な歳出の見直し、地方債の新規発行上限の設定、継続的な繰上償還を行った結果、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・年々地方債残高は着実に減少しているものの令和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億円と依然として類似団体平均を大きく上回っており、公債費支出額は毎年度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いる。今後、施設の老朽化対策などの財政需要の増大を考慮すると将来的に予算編成が厳しくなることが予想されるため将来負担を軽減させるため計画的に繰上償還を行いながら収支改善による額を積立てることとし、一定額確保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156A5D-F721-46FC-8A4A-D2B217ABCF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A0C679-8416-44EE-AD53-4C922E572B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867446D-89CF-407A-AB77-30E88C7DED2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6D5E94C-39B7-4461-AAF7-934815929A1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4BDE80F-6637-4004-B84C-834E251D810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0436AC6-1E6E-4BD3-A1CC-D65AEBD240F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89F4076-BDE2-4F33-A410-285B46772F8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377B591-6C15-4548-A648-EC806E30A52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66593B2-457B-45E0-B47F-95DEDB5D2FF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C744C71-543A-41E9-AFB7-68151BA22E8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E58A9D1-654D-4CF5-89E7-32A49B69CFA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C61EE42-98D9-40CE-923A-19A2A95AEE8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8F6289B-8D04-478A-AECF-28305D4F6B8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64AAD5F-02F4-4429-B06A-7D6BA3BF301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64DA0F3-B5B3-4471-9219-7F26AB6FFD0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278EF78-D76A-4993-B3BC-5520AD396E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B48F7C2-187E-476A-9B5F-B5FDF4121E3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7FDD5B1-204D-4D65-B666-15D9D35CF75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69A494A-734F-4B2E-B9CC-49E1792CBDE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6916BE4-6D0E-4A8F-AD94-19E174B00DA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D87931-20F5-4BA1-A4A9-6938EFBC7B4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DEF99D6-7196-475F-A538-27AD0377F7E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23E3610-9CAA-4E67-A71B-714E81173D9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8815095-C9D0-4FF6-BF23-EC0819D22DB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C7137CF-2BB9-43D2-834F-A648B474169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A11465A-F440-4A4D-B44A-F74BA9B5F4E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3A8FED1-AE50-402B-8E17-2089AE7646F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50E23E-2DD4-4FF2-8007-A29EB48E5DD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1C0FD81-0D57-4C1A-B863-0079A720D98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AAA03B7-6562-4527-AB7F-A1C8C2327C5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A77183-C1D1-4C77-968A-78A1995C747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974D3B0-2ECC-443D-B57D-7F93AC4FA24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053EBEC-B23A-4E18-8D36-D9DE63E48DF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19A5D8D-7E4B-4C36-AEF3-591F167F9AE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782AEA6-31A0-40DE-ABFD-2D4F185CD04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27506B2-78E5-4D34-91E6-BE21D8B9537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760350E-E040-4D20-A30E-3C02F321D22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ED17A15-656D-446D-B9D1-8921DB7426A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4E2C4D5-D76E-438A-9BA2-FF37B0E172D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698747D-47EC-4553-A240-29DEDF3996B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61D713B-5DD3-414C-8288-CCF20EB0BD3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F8DB256-33CF-4789-BFB6-D76A9E1F509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AED17FC-3B15-4792-BF2D-39350601A99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96B0ED5-B35A-4FC8-AAEA-3E4F093E6E11}"/>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E2D92CB-9AE3-415A-86AC-0A175525EEC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6CFBD5C-EDEC-4553-A3ED-6FC3ED1604B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A90E42A-9904-484E-8B49-88FE7016F8E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3809E9D-75B8-4DC5-AB4F-DC8953EFBB8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8B12E63-770F-4B31-8B99-380B56BC18E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8942371-D15F-46EA-A3B9-837C25A4A7B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A4F124B-514E-4442-B358-BBF9F3AE731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784784D-7D52-4298-A26E-9E20B9192C1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D61A409-E67F-4A77-9B5F-A800A83ECBF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A84D859-C58E-45BE-8C94-2836F74BE4A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7417CC4-DE1F-439B-B253-3BAE1156944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AE5E24D-3EE3-4926-8294-DCF97DD69CA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2700031-9626-4858-874A-EF4618B5407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策定し令和４年３月に改訂した公共施設等総合管理計画において、公共施設等の延べ床面積を２７％以上削減するという目標を掲げ、施設の集約化・複合化・除却・更新を計画的に進めている。有形固定資産減価償却率については、上昇傾向にあるものの、その傾向は類似団体内平均の推移と同程度に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95D201C-C27B-4C57-B5A5-70DD939DC43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DAF6D50-FAEA-456B-9996-8AE7EA629EF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BA96FD1-70D6-4195-9402-99E00C82ADF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0714B4E-B3EA-493C-B165-1F5E7904CCD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DB31667-5593-436B-BD50-2CB1C039028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6AE407B-12D0-4C61-A291-CBAD5E1504A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C27A849-476D-458C-BE79-EFA16382E93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92DF41A-4155-4D78-832F-2CA37A7C57C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A46EE1F-9143-4AB8-8881-356C599BBAA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7DC4056-9EE0-4E25-BC66-C99BEAE8C65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F7EEF4D-AD03-41BD-9791-EB141E173D6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6E81653-2382-45CC-B5F7-F93BE9A5167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994AAFF-05E6-483B-92EF-E8B00DB0A0D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05A6227-2A9A-4CF6-8F7A-E2D2886932C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2531CAF-9467-42C7-A64F-D9F8569755C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3E8B1D5-CA08-415D-8AFB-CDBB90D5E94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a16="http://schemas.microsoft.com/office/drawing/2014/main" id="{B93FFB55-C547-4182-BEC4-540C23BB5A61}"/>
            </a:ext>
          </a:extLst>
        </xdr:cNvPr>
        <xdr:cNvCxnSpPr/>
      </xdr:nvCxnSpPr>
      <xdr:spPr>
        <a:xfrm flipV="1">
          <a:off x="4760595" y="4512522"/>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a16="http://schemas.microsoft.com/office/drawing/2014/main" id="{F2139EFB-1093-4556-A49A-B27321C87098}"/>
            </a:ext>
          </a:extLst>
        </xdr:cNvPr>
        <xdr:cNvSpPr txBox="1"/>
      </xdr:nvSpPr>
      <xdr:spPr>
        <a:xfrm>
          <a:off x="4813300" y="590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a16="http://schemas.microsoft.com/office/drawing/2014/main" id="{34ADDCF4-6726-4F45-ADAD-805469F36472}"/>
            </a:ext>
          </a:extLst>
        </xdr:cNvPr>
        <xdr:cNvCxnSpPr/>
      </xdr:nvCxnSpPr>
      <xdr:spPr>
        <a:xfrm>
          <a:off x="4673600" y="590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a16="http://schemas.microsoft.com/office/drawing/2014/main" id="{9B495AC3-7806-4922-8E5D-3DAD5E5AFF71}"/>
            </a:ext>
          </a:extLst>
        </xdr:cNvPr>
        <xdr:cNvSpPr txBox="1"/>
      </xdr:nvSpPr>
      <xdr:spPr>
        <a:xfrm>
          <a:off x="4813300" y="428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a16="http://schemas.microsoft.com/office/drawing/2014/main" id="{CE76B772-0D21-4DDD-9F9D-5BDC761877A2}"/>
            </a:ext>
          </a:extLst>
        </xdr:cNvPr>
        <xdr:cNvCxnSpPr/>
      </xdr:nvCxnSpPr>
      <xdr:spPr>
        <a:xfrm>
          <a:off x="4673600" y="451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80" name="有形固定資産減価償却率平均値テキスト">
          <a:extLst>
            <a:ext uri="{FF2B5EF4-FFF2-40B4-BE49-F238E27FC236}">
              <a16:creationId xmlns:a16="http://schemas.microsoft.com/office/drawing/2014/main" id="{F714D6C0-2EF8-4E2A-B8DD-D098203E31CD}"/>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387F22BF-5182-4C5D-8235-E4398C7AB43F}"/>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3BEE8521-EF28-44AC-B147-EAA1B0750E6C}"/>
            </a:ext>
          </a:extLst>
        </xdr:cNvPr>
        <xdr:cNvSpPr/>
      </xdr:nvSpPr>
      <xdr:spPr>
        <a:xfrm>
          <a:off x="4000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92BE4A7A-D637-47BC-96C0-22B79157408B}"/>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F6942C4F-11D6-441F-99E8-8E69B8BFADE1}"/>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8AD466A0-5BC0-4C28-B8EE-8FB9A2E23C0A}"/>
            </a:ext>
          </a:extLst>
        </xdr:cNvPr>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81622E5-B29E-411F-B0AC-3A68A88DE7C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2538A13-AD47-4EF7-96C3-87CD2F6043D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8C5EAAC-45A7-4C0E-828F-B83891FB8D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6753D04-9B14-4A60-9C8F-35E81D01961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B49B470-5507-4CF8-AFF0-816817C53D2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91" name="楕円 90">
          <a:extLst>
            <a:ext uri="{FF2B5EF4-FFF2-40B4-BE49-F238E27FC236}">
              <a16:creationId xmlns:a16="http://schemas.microsoft.com/office/drawing/2014/main" id="{3F495FDF-E684-4124-AF42-B40248196CD5}"/>
            </a:ext>
          </a:extLst>
        </xdr:cNvPr>
        <xdr:cNvSpPr/>
      </xdr:nvSpPr>
      <xdr:spPr>
        <a:xfrm>
          <a:off x="47117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92" name="有形固定資産減価償却率該当値テキスト">
          <a:extLst>
            <a:ext uri="{FF2B5EF4-FFF2-40B4-BE49-F238E27FC236}">
              <a16:creationId xmlns:a16="http://schemas.microsoft.com/office/drawing/2014/main" id="{969FE44E-9414-4D9F-85B5-7FBB960F1E36}"/>
            </a:ext>
          </a:extLst>
        </xdr:cNvPr>
        <xdr:cNvSpPr txBox="1"/>
      </xdr:nvSpPr>
      <xdr:spPr>
        <a:xfrm>
          <a:off x="4813300" y="502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93" name="楕円 92">
          <a:extLst>
            <a:ext uri="{FF2B5EF4-FFF2-40B4-BE49-F238E27FC236}">
              <a16:creationId xmlns:a16="http://schemas.microsoft.com/office/drawing/2014/main" id="{02D90C19-746C-4D61-86CF-4F1939879F12}"/>
            </a:ext>
          </a:extLst>
        </xdr:cNvPr>
        <xdr:cNvSpPr/>
      </xdr:nvSpPr>
      <xdr:spPr>
        <a:xfrm>
          <a:off x="4000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85090</xdr:rowOff>
    </xdr:to>
    <xdr:cxnSp macro="">
      <xdr:nvCxnSpPr>
        <xdr:cNvPr id="94" name="直線コネクタ 93">
          <a:extLst>
            <a:ext uri="{FF2B5EF4-FFF2-40B4-BE49-F238E27FC236}">
              <a16:creationId xmlns:a16="http://schemas.microsoft.com/office/drawing/2014/main" id="{71036535-B61D-46F7-9425-9C84FBD745CC}"/>
            </a:ext>
          </a:extLst>
        </xdr:cNvPr>
        <xdr:cNvCxnSpPr/>
      </xdr:nvCxnSpPr>
      <xdr:spPr>
        <a:xfrm>
          <a:off x="4051300" y="518181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72602</xdr:rowOff>
    </xdr:from>
    <xdr:to>
      <xdr:col>15</xdr:col>
      <xdr:colOff>187325</xdr:colOff>
      <xdr:row>30</xdr:row>
      <xdr:rowOff>2752</xdr:rowOff>
    </xdr:to>
    <xdr:sp macro="" textlink="">
      <xdr:nvSpPr>
        <xdr:cNvPr id="95" name="楕円 94">
          <a:extLst>
            <a:ext uri="{FF2B5EF4-FFF2-40B4-BE49-F238E27FC236}">
              <a16:creationId xmlns:a16="http://schemas.microsoft.com/office/drawing/2014/main" id="{5DC2D51D-488C-4C56-95F9-860C5172A05E}"/>
            </a:ext>
          </a:extLst>
        </xdr:cNvPr>
        <xdr:cNvSpPr/>
      </xdr:nvSpPr>
      <xdr:spPr>
        <a:xfrm>
          <a:off x="3238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123402</xdr:rowOff>
    </xdr:from>
    <xdr:to>
      <xdr:col>19</xdr:col>
      <xdr:colOff>136525</xdr:colOff>
      <xdr:row>30</xdr:row>
      <xdr:rowOff>38312</xdr:rowOff>
    </xdr:to>
    <xdr:cxnSp macro="">
      <xdr:nvCxnSpPr>
        <xdr:cNvPr id="96" name="直線コネクタ 95">
          <a:extLst>
            <a:ext uri="{FF2B5EF4-FFF2-40B4-BE49-F238E27FC236}">
              <a16:creationId xmlns:a16="http://schemas.microsoft.com/office/drawing/2014/main" id="{2020494E-32B6-4393-9B1E-096972EDE4FF}"/>
            </a:ext>
          </a:extLst>
        </xdr:cNvPr>
        <xdr:cNvCxnSpPr/>
      </xdr:nvCxnSpPr>
      <xdr:spPr>
        <a:xfrm>
          <a:off x="3289300" y="509545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97" name="楕円 96">
          <a:extLst>
            <a:ext uri="{FF2B5EF4-FFF2-40B4-BE49-F238E27FC236}">
              <a16:creationId xmlns:a16="http://schemas.microsoft.com/office/drawing/2014/main" id="{3D1DC844-9E2F-48E7-AC2D-A621E0D9541E}"/>
            </a:ext>
          </a:extLst>
        </xdr:cNvPr>
        <xdr:cNvSpPr/>
      </xdr:nvSpPr>
      <xdr:spPr>
        <a:xfrm>
          <a:off x="2476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29</xdr:row>
      <xdr:rowOff>123402</xdr:rowOff>
    </xdr:to>
    <xdr:cxnSp macro="">
      <xdr:nvCxnSpPr>
        <xdr:cNvPr id="98" name="直線コネクタ 97">
          <a:extLst>
            <a:ext uri="{FF2B5EF4-FFF2-40B4-BE49-F238E27FC236}">
              <a16:creationId xmlns:a16="http://schemas.microsoft.com/office/drawing/2014/main" id="{D1F00100-F621-4AB6-A8E5-6DAAFFB2F409}"/>
            </a:ext>
          </a:extLst>
        </xdr:cNvPr>
        <xdr:cNvCxnSpPr/>
      </xdr:nvCxnSpPr>
      <xdr:spPr>
        <a:xfrm>
          <a:off x="2527300" y="50954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9" name="楕円 98">
          <a:extLst>
            <a:ext uri="{FF2B5EF4-FFF2-40B4-BE49-F238E27FC236}">
              <a16:creationId xmlns:a16="http://schemas.microsoft.com/office/drawing/2014/main" id="{51075734-F202-48CB-85DC-93B26E7EDF5D}"/>
            </a:ext>
          </a:extLst>
        </xdr:cNvPr>
        <xdr:cNvSpPr/>
      </xdr:nvSpPr>
      <xdr:spPr>
        <a:xfrm>
          <a:off x="1714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123402</xdr:rowOff>
    </xdr:to>
    <xdr:cxnSp macro="">
      <xdr:nvCxnSpPr>
        <xdr:cNvPr id="100" name="直線コネクタ 99">
          <a:extLst>
            <a:ext uri="{FF2B5EF4-FFF2-40B4-BE49-F238E27FC236}">
              <a16:creationId xmlns:a16="http://schemas.microsoft.com/office/drawing/2014/main" id="{04213B8A-44D6-4672-BCBF-3EFC056E7BD5}"/>
            </a:ext>
          </a:extLst>
        </xdr:cNvPr>
        <xdr:cNvCxnSpPr/>
      </xdr:nvCxnSpPr>
      <xdr:spPr>
        <a:xfrm>
          <a:off x="1765300" y="50450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1" name="n_1aveValue有形固定資産減価償却率">
          <a:extLst>
            <a:ext uri="{FF2B5EF4-FFF2-40B4-BE49-F238E27FC236}">
              <a16:creationId xmlns:a16="http://schemas.microsoft.com/office/drawing/2014/main" id="{C56930ED-4C9B-40A7-BF2E-80F03DDA9D0D}"/>
            </a:ext>
          </a:extLst>
        </xdr:cNvPr>
        <xdr:cNvSpPr txBox="1"/>
      </xdr:nvSpPr>
      <xdr:spPr>
        <a:xfrm>
          <a:off x="38360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2" name="n_2aveValue有形固定資産減価償却率">
          <a:extLst>
            <a:ext uri="{FF2B5EF4-FFF2-40B4-BE49-F238E27FC236}">
              <a16:creationId xmlns:a16="http://schemas.microsoft.com/office/drawing/2014/main" id="{D7DCB457-3249-4FC5-A2A5-CCD4191DF31C}"/>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a:extLst>
            <a:ext uri="{FF2B5EF4-FFF2-40B4-BE49-F238E27FC236}">
              <a16:creationId xmlns:a16="http://schemas.microsoft.com/office/drawing/2014/main" id="{E30174D3-5584-428D-9285-B52B04FD42B0}"/>
            </a:ext>
          </a:extLst>
        </xdr:cNvPr>
        <xdr:cNvSpPr txBox="1"/>
      </xdr:nvSpPr>
      <xdr:spPr>
        <a:xfrm>
          <a:off x="2324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4" name="n_4aveValue有形固定資産減価償却率">
          <a:extLst>
            <a:ext uri="{FF2B5EF4-FFF2-40B4-BE49-F238E27FC236}">
              <a16:creationId xmlns:a16="http://schemas.microsoft.com/office/drawing/2014/main" id="{EDD9456F-3E6B-4286-8CC9-1B20F74B99F0}"/>
            </a:ext>
          </a:extLst>
        </xdr:cNvPr>
        <xdr:cNvSpPr txBox="1"/>
      </xdr:nvSpPr>
      <xdr:spPr>
        <a:xfrm>
          <a:off x="1562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105" name="n_1mainValue有形固定資産減価償却率">
          <a:extLst>
            <a:ext uri="{FF2B5EF4-FFF2-40B4-BE49-F238E27FC236}">
              <a16:creationId xmlns:a16="http://schemas.microsoft.com/office/drawing/2014/main" id="{D37040EF-CEFF-4C8D-9E2C-988ACFD420FC}"/>
            </a:ext>
          </a:extLst>
        </xdr:cNvPr>
        <xdr:cNvSpPr txBox="1"/>
      </xdr:nvSpPr>
      <xdr:spPr>
        <a:xfrm>
          <a:off x="3836044" y="490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19279</xdr:rowOff>
    </xdr:from>
    <xdr:ext cx="405111" cy="259045"/>
    <xdr:sp macro="" textlink="">
      <xdr:nvSpPr>
        <xdr:cNvPr id="106" name="n_2mainValue有形固定資産減価償却率">
          <a:extLst>
            <a:ext uri="{FF2B5EF4-FFF2-40B4-BE49-F238E27FC236}">
              <a16:creationId xmlns:a16="http://schemas.microsoft.com/office/drawing/2014/main" id="{2C3125BD-F5C7-4A69-8B94-B9611B3ECC63}"/>
            </a:ext>
          </a:extLst>
        </xdr:cNvPr>
        <xdr:cNvSpPr txBox="1"/>
      </xdr:nvSpPr>
      <xdr:spPr>
        <a:xfrm>
          <a:off x="3086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107" name="n_3mainValue有形固定資産減価償却率">
          <a:extLst>
            <a:ext uri="{FF2B5EF4-FFF2-40B4-BE49-F238E27FC236}">
              <a16:creationId xmlns:a16="http://schemas.microsoft.com/office/drawing/2014/main" id="{F4D497EA-A13E-4861-AC8D-70B06432BE39}"/>
            </a:ext>
          </a:extLst>
        </xdr:cNvPr>
        <xdr:cNvSpPr txBox="1"/>
      </xdr:nvSpPr>
      <xdr:spPr>
        <a:xfrm>
          <a:off x="2324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8" name="n_4mainValue有形固定資産減価償却率">
          <a:extLst>
            <a:ext uri="{FF2B5EF4-FFF2-40B4-BE49-F238E27FC236}">
              <a16:creationId xmlns:a16="http://schemas.microsoft.com/office/drawing/2014/main" id="{3C89FA3A-48A0-43B3-9DCF-5D01EC03AAB1}"/>
            </a:ext>
          </a:extLst>
        </xdr:cNvPr>
        <xdr:cNvSpPr txBox="1"/>
      </xdr:nvSpPr>
      <xdr:spPr>
        <a:xfrm>
          <a:off x="15627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7DCE1E5-50C4-4178-BD59-D94A9C808C5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DA71F74-FA36-45CC-B9FF-D66551BE5EC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230BB1B-10CA-4435-B86F-FC4CF1E9B73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4C51B94-B6FB-4C3C-897D-B591B44FD1B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575B614-AEC5-4131-A540-35AD5AA7351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B36CEE7-B11B-4EAB-A74D-9E01004918D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E4C3F1D-52AE-4C09-B6F2-EE801C2FC0C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FC248B7-0003-41EF-97AE-0CC2E966656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EB447DF-A4D7-4115-AE61-1694F2CFC2B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E3A14C7-E244-4B15-8A37-A64B851F575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656DFB5-C41B-4096-A2AA-B53237C4326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F8A0946-E15A-44DE-BCCC-D4EE08EAB33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D9169DC-687F-4F16-AAF8-E0A51439619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おり、将来負担額は減少傾向にあるものの類似団体と比較して職員数が多く、人件費が高い水準にあるため人件費の削減に努める。また、地方債残高を抑制するため、今後も計画的な地方債の発行及び繰上償還を実施す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43042EF-2990-4014-86B5-ACD4FB7460E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964A685-888C-4680-8B5B-3E944FA2598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72AE8C3-3D50-4323-B6A6-CD639EC6A63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DB8CE4D-FF07-4C7C-9100-48DECF0853B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1CB7B8CC-2D99-4A59-A5A3-4E769ADB2B0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EC90F83-54F0-4675-BE6B-D4B158F592E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687167F0-3B51-452A-8737-A5D5FFC9DC0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29E3EA6-94AF-4669-A2E6-21AB27FFC20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728E142-0D99-4D35-A1A9-9083B0D322A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5A90B10-1B23-41E5-B48F-ED1E706A0A0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D3C5477-2FF8-4D58-A192-706E78C553A3}"/>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5AE246A0-CBF2-428F-8C84-DABFDE2CD9C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FED65FD5-6603-4A08-98FC-51EFA17A82F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DBF4C25-6A30-4793-B89B-33D74E2C3C9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23064F9-DD59-49D7-AE6C-DBD8339DB18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4701481-36C0-4F86-BFF9-73895F8B7B7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4A9B0DA-6A09-4715-A115-5C7427BD1E5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a16="http://schemas.microsoft.com/office/drawing/2014/main" id="{B6AEDA96-609F-4573-A01F-B7239E6924B2}"/>
            </a:ext>
          </a:extLst>
        </xdr:cNvPr>
        <xdr:cNvCxnSpPr/>
      </xdr:nvCxnSpPr>
      <xdr:spPr>
        <a:xfrm flipV="1">
          <a:off x="14793595" y="4489903"/>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a16="http://schemas.microsoft.com/office/drawing/2014/main" id="{658B12DF-0FA4-4390-80C6-778E2F5A884F}"/>
            </a:ext>
          </a:extLst>
        </xdr:cNvPr>
        <xdr:cNvSpPr txBox="1"/>
      </xdr:nvSpPr>
      <xdr:spPr>
        <a:xfrm>
          <a:off x="14846300"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a16="http://schemas.microsoft.com/office/drawing/2014/main" id="{79110720-114A-4397-BE19-F20ED8C5B6B9}"/>
            </a:ext>
          </a:extLst>
        </xdr:cNvPr>
        <xdr:cNvCxnSpPr/>
      </xdr:nvCxnSpPr>
      <xdr:spPr>
        <a:xfrm>
          <a:off x="14706600" y="592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41B7D3A-5249-4F2C-8391-B188B723614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D03A485-F8C8-4E30-8643-8E6B9FCF4E6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78530</xdr:rowOff>
    </xdr:from>
    <xdr:ext cx="469744" cy="259045"/>
    <xdr:sp macro="" textlink="">
      <xdr:nvSpPr>
        <xdr:cNvPr id="144" name="債務償還比率平均値テキスト">
          <a:extLst>
            <a:ext uri="{FF2B5EF4-FFF2-40B4-BE49-F238E27FC236}">
              <a16:creationId xmlns:a16="http://schemas.microsoft.com/office/drawing/2014/main" id="{C813B31A-540F-474D-A973-2BE2A3B703D1}"/>
            </a:ext>
          </a:extLst>
        </xdr:cNvPr>
        <xdr:cNvSpPr txBox="1"/>
      </xdr:nvSpPr>
      <xdr:spPr>
        <a:xfrm>
          <a:off x="14846300" y="505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a16="http://schemas.microsoft.com/office/drawing/2014/main" id="{650ECDC6-81C3-4B5D-8019-2B4C9C4C03A2}"/>
            </a:ext>
          </a:extLst>
        </xdr:cNvPr>
        <xdr:cNvSpPr/>
      </xdr:nvSpPr>
      <xdr:spPr>
        <a:xfrm>
          <a:off x="147447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a16="http://schemas.microsoft.com/office/drawing/2014/main" id="{56B9FF52-E5BB-46C6-BD2A-5E7E707B19B5}"/>
            </a:ext>
          </a:extLst>
        </xdr:cNvPr>
        <xdr:cNvSpPr/>
      </xdr:nvSpPr>
      <xdr:spPr>
        <a:xfrm>
          <a:off x="14033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a16="http://schemas.microsoft.com/office/drawing/2014/main" id="{F008EEDB-13FF-4DEE-B2F3-43062886F145}"/>
            </a:ext>
          </a:extLst>
        </xdr:cNvPr>
        <xdr:cNvSpPr/>
      </xdr:nvSpPr>
      <xdr:spPr>
        <a:xfrm>
          <a:off x="13271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a16="http://schemas.microsoft.com/office/drawing/2014/main" id="{F5CA9711-CA28-4BF8-9131-74F9682AEBA8}"/>
            </a:ext>
          </a:extLst>
        </xdr:cNvPr>
        <xdr:cNvSpPr/>
      </xdr:nvSpPr>
      <xdr:spPr>
        <a:xfrm>
          <a:off x="12509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a16="http://schemas.microsoft.com/office/drawing/2014/main" id="{2A720AF7-BEF0-44F8-B4C5-433F450A0B85}"/>
            </a:ext>
          </a:extLst>
        </xdr:cNvPr>
        <xdr:cNvSpPr/>
      </xdr:nvSpPr>
      <xdr:spPr>
        <a:xfrm>
          <a:off x="11747500" y="53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C602B1B-1CEB-4206-A1D5-6D542DE71DF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8C80874-E3FE-4937-B8A3-67B5991C30F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A6921EC-A3C6-4374-9D1C-E80573C66DD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CA8C8F4-C517-47C5-8276-D0C30C2DC01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D1A1743-12FB-4EE7-A2C2-0BCB92A7AEA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70458</xdr:rowOff>
    </xdr:from>
    <xdr:to>
      <xdr:col>76</xdr:col>
      <xdr:colOff>73025</xdr:colOff>
      <xdr:row>29</xdr:row>
      <xdr:rowOff>608</xdr:rowOff>
    </xdr:to>
    <xdr:sp macro="" textlink="">
      <xdr:nvSpPr>
        <xdr:cNvPr id="155" name="楕円 154">
          <a:extLst>
            <a:ext uri="{FF2B5EF4-FFF2-40B4-BE49-F238E27FC236}">
              <a16:creationId xmlns:a16="http://schemas.microsoft.com/office/drawing/2014/main" id="{655C1143-35AB-42DE-94F3-1A3B3F10413F}"/>
            </a:ext>
          </a:extLst>
        </xdr:cNvPr>
        <xdr:cNvSpPr/>
      </xdr:nvSpPr>
      <xdr:spPr>
        <a:xfrm>
          <a:off x="14744700" y="48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93335</xdr:rowOff>
    </xdr:from>
    <xdr:ext cx="469744" cy="259045"/>
    <xdr:sp macro="" textlink="">
      <xdr:nvSpPr>
        <xdr:cNvPr id="156" name="債務償還比率該当値テキスト">
          <a:extLst>
            <a:ext uri="{FF2B5EF4-FFF2-40B4-BE49-F238E27FC236}">
              <a16:creationId xmlns:a16="http://schemas.microsoft.com/office/drawing/2014/main" id="{20C08BD9-8594-4E2C-9172-9BEFA8B43027}"/>
            </a:ext>
          </a:extLst>
        </xdr:cNvPr>
        <xdr:cNvSpPr txBox="1"/>
      </xdr:nvSpPr>
      <xdr:spPr>
        <a:xfrm>
          <a:off x="14846300" y="47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163603</xdr:rowOff>
    </xdr:from>
    <xdr:to>
      <xdr:col>72</xdr:col>
      <xdr:colOff>123825</xdr:colOff>
      <xdr:row>29</xdr:row>
      <xdr:rowOff>93753</xdr:rowOff>
    </xdr:to>
    <xdr:sp macro="" textlink="">
      <xdr:nvSpPr>
        <xdr:cNvPr id="157" name="楕円 156">
          <a:extLst>
            <a:ext uri="{FF2B5EF4-FFF2-40B4-BE49-F238E27FC236}">
              <a16:creationId xmlns:a16="http://schemas.microsoft.com/office/drawing/2014/main" id="{8931D6E1-71F8-4913-872E-F2E9E8D58FF7}"/>
            </a:ext>
          </a:extLst>
        </xdr:cNvPr>
        <xdr:cNvSpPr/>
      </xdr:nvSpPr>
      <xdr:spPr>
        <a:xfrm>
          <a:off x="14033500" y="49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121258</xdr:rowOff>
    </xdr:from>
    <xdr:to>
      <xdr:col>76</xdr:col>
      <xdr:colOff>22225</xdr:colOff>
      <xdr:row>29</xdr:row>
      <xdr:rowOff>42953</xdr:rowOff>
    </xdr:to>
    <xdr:cxnSp macro="">
      <xdr:nvCxnSpPr>
        <xdr:cNvPr id="158" name="直線コネクタ 157">
          <a:extLst>
            <a:ext uri="{FF2B5EF4-FFF2-40B4-BE49-F238E27FC236}">
              <a16:creationId xmlns:a16="http://schemas.microsoft.com/office/drawing/2014/main" id="{964958BA-0A46-4646-AA1A-CD441DF2B3A1}"/>
            </a:ext>
          </a:extLst>
        </xdr:cNvPr>
        <xdr:cNvCxnSpPr/>
      </xdr:nvCxnSpPr>
      <xdr:spPr>
        <a:xfrm flipV="1">
          <a:off x="14084300" y="4921858"/>
          <a:ext cx="711200" cy="9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58157</xdr:rowOff>
    </xdr:from>
    <xdr:to>
      <xdr:col>68</xdr:col>
      <xdr:colOff>123825</xdr:colOff>
      <xdr:row>29</xdr:row>
      <xdr:rowOff>159757</xdr:rowOff>
    </xdr:to>
    <xdr:sp macro="" textlink="">
      <xdr:nvSpPr>
        <xdr:cNvPr id="159" name="楕円 158">
          <a:extLst>
            <a:ext uri="{FF2B5EF4-FFF2-40B4-BE49-F238E27FC236}">
              <a16:creationId xmlns:a16="http://schemas.microsoft.com/office/drawing/2014/main" id="{27D7C692-02C2-49D7-A999-2446C6275836}"/>
            </a:ext>
          </a:extLst>
        </xdr:cNvPr>
        <xdr:cNvSpPr/>
      </xdr:nvSpPr>
      <xdr:spPr>
        <a:xfrm>
          <a:off x="13271500" y="50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42953</xdr:rowOff>
    </xdr:from>
    <xdr:to>
      <xdr:col>72</xdr:col>
      <xdr:colOff>73025</xdr:colOff>
      <xdr:row>29</xdr:row>
      <xdr:rowOff>108957</xdr:rowOff>
    </xdr:to>
    <xdr:cxnSp macro="">
      <xdr:nvCxnSpPr>
        <xdr:cNvPr id="160" name="直線コネクタ 159">
          <a:extLst>
            <a:ext uri="{FF2B5EF4-FFF2-40B4-BE49-F238E27FC236}">
              <a16:creationId xmlns:a16="http://schemas.microsoft.com/office/drawing/2014/main" id="{BFB789FE-9C71-4569-A917-796F5DBD6EE0}"/>
            </a:ext>
          </a:extLst>
        </xdr:cNvPr>
        <xdr:cNvCxnSpPr/>
      </xdr:nvCxnSpPr>
      <xdr:spPr>
        <a:xfrm flipV="1">
          <a:off x="13322300" y="5015003"/>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75429</xdr:rowOff>
    </xdr:from>
    <xdr:to>
      <xdr:col>64</xdr:col>
      <xdr:colOff>123825</xdr:colOff>
      <xdr:row>30</xdr:row>
      <xdr:rowOff>5579</xdr:rowOff>
    </xdr:to>
    <xdr:sp macro="" textlink="">
      <xdr:nvSpPr>
        <xdr:cNvPr id="161" name="楕円 160">
          <a:extLst>
            <a:ext uri="{FF2B5EF4-FFF2-40B4-BE49-F238E27FC236}">
              <a16:creationId xmlns:a16="http://schemas.microsoft.com/office/drawing/2014/main" id="{10FD61B2-4E75-403A-89B6-00DB904559A7}"/>
            </a:ext>
          </a:extLst>
        </xdr:cNvPr>
        <xdr:cNvSpPr/>
      </xdr:nvSpPr>
      <xdr:spPr>
        <a:xfrm>
          <a:off x="12509500" y="50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108957</xdr:rowOff>
    </xdr:from>
    <xdr:to>
      <xdr:col>68</xdr:col>
      <xdr:colOff>73025</xdr:colOff>
      <xdr:row>29</xdr:row>
      <xdr:rowOff>126229</xdr:rowOff>
    </xdr:to>
    <xdr:cxnSp macro="">
      <xdr:nvCxnSpPr>
        <xdr:cNvPr id="162" name="直線コネクタ 161">
          <a:extLst>
            <a:ext uri="{FF2B5EF4-FFF2-40B4-BE49-F238E27FC236}">
              <a16:creationId xmlns:a16="http://schemas.microsoft.com/office/drawing/2014/main" id="{7FF0FEB1-EB9E-4367-B202-C407122D80C4}"/>
            </a:ext>
          </a:extLst>
        </xdr:cNvPr>
        <xdr:cNvCxnSpPr/>
      </xdr:nvCxnSpPr>
      <xdr:spPr>
        <a:xfrm flipV="1">
          <a:off x="12560300" y="5081007"/>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98715</xdr:rowOff>
    </xdr:from>
    <xdr:to>
      <xdr:col>60</xdr:col>
      <xdr:colOff>123825</xdr:colOff>
      <xdr:row>30</xdr:row>
      <xdr:rowOff>28865</xdr:rowOff>
    </xdr:to>
    <xdr:sp macro="" textlink="">
      <xdr:nvSpPr>
        <xdr:cNvPr id="163" name="楕円 162">
          <a:extLst>
            <a:ext uri="{FF2B5EF4-FFF2-40B4-BE49-F238E27FC236}">
              <a16:creationId xmlns:a16="http://schemas.microsoft.com/office/drawing/2014/main" id="{7BCCCD81-2AA5-4062-AFC0-5F572A108040}"/>
            </a:ext>
          </a:extLst>
        </xdr:cNvPr>
        <xdr:cNvSpPr/>
      </xdr:nvSpPr>
      <xdr:spPr>
        <a:xfrm>
          <a:off x="11747500" y="50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126229</xdr:rowOff>
    </xdr:from>
    <xdr:to>
      <xdr:col>64</xdr:col>
      <xdr:colOff>73025</xdr:colOff>
      <xdr:row>29</xdr:row>
      <xdr:rowOff>149515</xdr:rowOff>
    </xdr:to>
    <xdr:cxnSp macro="">
      <xdr:nvCxnSpPr>
        <xdr:cNvPr id="164" name="直線コネクタ 163">
          <a:extLst>
            <a:ext uri="{FF2B5EF4-FFF2-40B4-BE49-F238E27FC236}">
              <a16:creationId xmlns:a16="http://schemas.microsoft.com/office/drawing/2014/main" id="{62A4316C-CC6D-4645-83D7-CD5A014F8693}"/>
            </a:ext>
          </a:extLst>
        </xdr:cNvPr>
        <xdr:cNvCxnSpPr/>
      </xdr:nvCxnSpPr>
      <xdr:spPr>
        <a:xfrm flipV="1">
          <a:off x="11798300" y="5098279"/>
          <a:ext cx="762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76934</xdr:rowOff>
    </xdr:from>
    <xdr:ext cx="469744" cy="259045"/>
    <xdr:sp macro="" textlink="">
      <xdr:nvSpPr>
        <xdr:cNvPr id="165" name="n_1aveValue債務償還比率">
          <a:extLst>
            <a:ext uri="{FF2B5EF4-FFF2-40B4-BE49-F238E27FC236}">
              <a16:creationId xmlns:a16="http://schemas.microsoft.com/office/drawing/2014/main" id="{97199BF9-F9AB-4086-98CC-E5BE3B472592}"/>
            </a:ext>
          </a:extLst>
        </xdr:cNvPr>
        <xdr:cNvSpPr txBox="1"/>
      </xdr:nvSpPr>
      <xdr:spPr>
        <a:xfrm>
          <a:off x="138367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125665</xdr:rowOff>
    </xdr:from>
    <xdr:ext cx="469744" cy="259045"/>
    <xdr:sp macro="" textlink="">
      <xdr:nvSpPr>
        <xdr:cNvPr id="166" name="n_2aveValue債務償還比率">
          <a:extLst>
            <a:ext uri="{FF2B5EF4-FFF2-40B4-BE49-F238E27FC236}">
              <a16:creationId xmlns:a16="http://schemas.microsoft.com/office/drawing/2014/main" id="{2300CD3A-4DA0-4D86-8EF1-6C286D23A390}"/>
            </a:ext>
          </a:extLst>
        </xdr:cNvPr>
        <xdr:cNvSpPr txBox="1"/>
      </xdr:nvSpPr>
      <xdr:spPr>
        <a:xfrm>
          <a:off x="13087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a16="http://schemas.microsoft.com/office/drawing/2014/main" id="{80528EC2-29E2-4A36-B60C-A5709EDE696E}"/>
            </a:ext>
          </a:extLst>
        </xdr:cNvPr>
        <xdr:cNvSpPr txBox="1"/>
      </xdr:nvSpPr>
      <xdr:spPr>
        <a:xfrm>
          <a:off x="12325427" y="54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68" name="n_4aveValue債務償還比率">
          <a:extLst>
            <a:ext uri="{FF2B5EF4-FFF2-40B4-BE49-F238E27FC236}">
              <a16:creationId xmlns:a16="http://schemas.microsoft.com/office/drawing/2014/main" id="{DA914110-F02D-424C-A58B-E2E6C6085FE4}"/>
            </a:ext>
          </a:extLst>
        </xdr:cNvPr>
        <xdr:cNvSpPr txBox="1"/>
      </xdr:nvSpPr>
      <xdr:spPr>
        <a:xfrm>
          <a:off x="11563427" y="54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110280</xdr:rowOff>
    </xdr:from>
    <xdr:ext cx="469744" cy="259045"/>
    <xdr:sp macro="" textlink="">
      <xdr:nvSpPr>
        <xdr:cNvPr id="169" name="n_1mainValue債務償還比率">
          <a:extLst>
            <a:ext uri="{FF2B5EF4-FFF2-40B4-BE49-F238E27FC236}">
              <a16:creationId xmlns:a16="http://schemas.microsoft.com/office/drawing/2014/main" id="{720A6C6A-D83B-4FC5-842F-6F97F6BFCA42}"/>
            </a:ext>
          </a:extLst>
        </xdr:cNvPr>
        <xdr:cNvSpPr txBox="1"/>
      </xdr:nvSpPr>
      <xdr:spPr>
        <a:xfrm>
          <a:off x="13836727" y="47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4834</xdr:rowOff>
    </xdr:from>
    <xdr:ext cx="469744" cy="259045"/>
    <xdr:sp macro="" textlink="">
      <xdr:nvSpPr>
        <xdr:cNvPr id="170" name="n_2mainValue債務償還比率">
          <a:extLst>
            <a:ext uri="{FF2B5EF4-FFF2-40B4-BE49-F238E27FC236}">
              <a16:creationId xmlns:a16="http://schemas.microsoft.com/office/drawing/2014/main" id="{0DCEE9D7-DE6F-4C86-974F-865947C621DD}"/>
            </a:ext>
          </a:extLst>
        </xdr:cNvPr>
        <xdr:cNvSpPr txBox="1"/>
      </xdr:nvSpPr>
      <xdr:spPr>
        <a:xfrm>
          <a:off x="13087427" y="480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22106</xdr:rowOff>
    </xdr:from>
    <xdr:ext cx="469744" cy="259045"/>
    <xdr:sp macro="" textlink="">
      <xdr:nvSpPr>
        <xdr:cNvPr id="171" name="n_3mainValue債務償還比率">
          <a:extLst>
            <a:ext uri="{FF2B5EF4-FFF2-40B4-BE49-F238E27FC236}">
              <a16:creationId xmlns:a16="http://schemas.microsoft.com/office/drawing/2014/main" id="{BE1B44DD-426D-42AA-9CBB-697FEA137FBC}"/>
            </a:ext>
          </a:extLst>
        </xdr:cNvPr>
        <xdr:cNvSpPr txBox="1"/>
      </xdr:nvSpPr>
      <xdr:spPr>
        <a:xfrm>
          <a:off x="12325427" y="48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45392</xdr:rowOff>
    </xdr:from>
    <xdr:ext cx="469744" cy="259045"/>
    <xdr:sp macro="" textlink="">
      <xdr:nvSpPr>
        <xdr:cNvPr id="172" name="n_4mainValue債務償還比率">
          <a:extLst>
            <a:ext uri="{FF2B5EF4-FFF2-40B4-BE49-F238E27FC236}">
              <a16:creationId xmlns:a16="http://schemas.microsoft.com/office/drawing/2014/main" id="{5B5527F6-0912-40FF-A7D8-67BF6025CFAA}"/>
            </a:ext>
          </a:extLst>
        </xdr:cNvPr>
        <xdr:cNvSpPr txBox="1"/>
      </xdr:nvSpPr>
      <xdr:spPr>
        <a:xfrm>
          <a:off x="11563427" y="48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49F82C8F-D521-46B1-BEB4-C8C99AF2E33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84E9132-EFBE-4F0A-ACBC-1CC71A619DB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DD9F28A-2EDA-47A3-B8BD-5302C023EFD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A78DE7E-C7E0-4411-9598-6F84AC6E247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3F97BE2-2877-4A9C-8BD5-BCC66E553EC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C9CCAE5-C6CD-4631-9E84-8EA46D843CA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E555E5-C786-4121-9107-72E40C7039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22678D-59C2-4797-82F5-11DE89AF7A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B4A4D4-D8F2-4189-AB10-E7F145A3B4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86A10C-2859-470B-8B46-37DB0B29BC3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4DCAA9-6BCE-4CC4-A8CC-1BA46EA084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2C9D08-9CFB-413C-BA99-4A9B1EA574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BF274C-EB60-4B9F-B5DC-AF2428239E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2B67D8-0F20-4726-92D9-D77592760C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D7291F-DB2C-4617-B25A-94DED11E36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827936-A92A-4829-858F-D9F661F0D2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3A63D3-50E8-4BFD-A3D5-4B39D3823B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BD5CA9-1FAD-44DC-80E2-DDAB2BAFDB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2A893D-F81F-4CEE-ACB0-3095DDDE29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8E90DF-F798-41DE-AF9E-290899D5F0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43882B-557A-4E17-8B0B-17373DC824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6B06E5-A6BB-4B07-B7D5-821DEAD139B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F1A65E-E1C6-4245-9538-65DFEE3EA4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B89418-7999-49BA-A08F-2DFFEFB68D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C29C5D-0FD2-4FF5-8081-66ABDC5110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1A1B8C-89ED-4539-B73F-2F48902E5F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03E7B3-01C8-4034-BD28-F45D922611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BFCBA0-1FD0-43F6-8F0E-430063086F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D04505-9FB3-48CA-BE87-B9D58CC8BA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A84FFA-022E-4035-8D92-250A1B1986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86573E-E011-4EBE-BD5D-5A31D18F18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3153C0-677E-468C-9EC2-F4129A392E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5E0F4D-FA6E-4C29-9FA5-AA0B2B6264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AC7D76-14E4-4BE9-A6F9-3272CB3824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ED6C33-2AFC-480B-8F83-4A588DA457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841318-D8C6-4C71-BE13-10248EFCA1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947F2A-3AAA-4584-82D3-6CE7FB5D64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B0D4EF-FB58-4F0B-B725-4FC1898BA0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8ED893-E9E7-4C54-B402-7168076471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760BBC-35E2-4712-95B3-7EFE66C204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963AB5-5F14-4406-B765-990065BE32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4DA241-66CB-4E3E-873F-D77B0638CA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DEEF48-A09E-4B9B-ADBE-361FD7B120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BCBDE7-3EB4-48EC-813F-84E0D32C38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168427-3BDA-43F8-86A3-627CD14A08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F713D7-46B9-4668-9FD8-0C3DEE2216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A451F3-0770-436A-B7B9-1667CCF6EB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E03315-B929-4274-A4DD-7EA1005F4C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4632EB5-0BC6-46BD-9EAC-B1FA388721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E7E3FF4-BB97-4859-BFE2-05281E97F8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F07B326-0391-4DB6-B1AB-0FBA56D8CA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D388CA-D122-4EF3-8508-B283BF6179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1589C9-1779-46F1-951B-C46EAB2F03A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DFB19E-78B5-4634-91A6-3F9615919B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F7BBEB-B129-4CBC-B4BE-2FDC31FC7EF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3CFF5E8-72F5-4555-BE8F-9923DA2ECEB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7723CD-1333-408C-8F21-6CFC14707FF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84FE95-6176-4CD1-9B48-2395E15FC24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D72E4A5-6BFD-466F-8538-68FD0862BD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DAFFF48-1848-4BE5-855C-E82D7638A0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AE08BFC-4B6E-41CA-BC49-B32A036C26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3D4690F7-7C0C-4ED0-BF54-6D0880686996}"/>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6D65C3D2-B2F9-4755-A0FD-A883FCDDAC43}"/>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E1833F20-8E2B-422B-BBDD-F44B130F8438}"/>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01885405-82D3-4A35-B1DF-12AF2092DB96}"/>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0A9444E5-6ABE-44A8-9937-CAEA76DB8C8F}"/>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9387A4A1-B8D3-4FE0-8F37-4BECAA391B03}"/>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C1A1B6E3-09BB-4DCB-96AD-894452E8861F}"/>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F88201D6-B18B-41E4-B738-0FFD1AE53584}"/>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32642BFB-39E1-4538-9115-F064DE5780AF}"/>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DBF97682-8447-44A0-A26E-FB12695274FC}"/>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2CD1089-6DA1-45D0-B915-A9B388F562A8}"/>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F8D3AC-20C3-4C8C-8B29-D459A89E3D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29E4D1-CA96-4011-A3AB-A8B4E4CDA2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0C2C05-0C49-4342-94AD-8F43725CE4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380602-93EC-4CBD-BE43-5630984A83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6BB31B-C66E-48BE-9615-A0C33AFF76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122555</xdr:rowOff>
    </xdr:from>
    <xdr:to>
      <xdr:col>24</xdr:col>
      <xdr:colOff>114300</xdr:colOff>
      <xdr:row>37</xdr:row>
      <xdr:rowOff>52705</xdr:rowOff>
    </xdr:to>
    <xdr:sp macro="" textlink="">
      <xdr:nvSpPr>
        <xdr:cNvPr id="73" name="楕円 72">
          <a:extLst>
            <a:ext uri="{FF2B5EF4-FFF2-40B4-BE49-F238E27FC236}">
              <a16:creationId xmlns:a16="http://schemas.microsoft.com/office/drawing/2014/main" id="{2EBC89E4-15A6-47D8-A642-7D8007A29224}"/>
            </a:ext>
          </a:extLst>
        </xdr:cNvPr>
        <xdr:cNvSpPr/>
      </xdr:nvSpPr>
      <xdr:spPr>
        <a:xfrm>
          <a:off x="4584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145432</xdr:rowOff>
    </xdr:from>
    <xdr:ext cx="405111" cy="259045"/>
    <xdr:sp macro="" textlink="">
      <xdr:nvSpPr>
        <xdr:cNvPr id="74" name="【道路】&#10;有形固定資産減価償却率該当値テキスト">
          <a:extLst>
            <a:ext uri="{FF2B5EF4-FFF2-40B4-BE49-F238E27FC236}">
              <a16:creationId xmlns:a16="http://schemas.microsoft.com/office/drawing/2014/main" id="{E7FE88A3-1C66-44A7-BBCB-B36E1E467CF5}"/>
            </a:ext>
          </a:extLst>
        </xdr:cNvPr>
        <xdr:cNvSpPr txBox="1"/>
      </xdr:nvSpPr>
      <xdr:spPr>
        <a:xfrm>
          <a:off x="4673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a:extLst>
            <a:ext uri="{FF2B5EF4-FFF2-40B4-BE49-F238E27FC236}">
              <a16:creationId xmlns:a16="http://schemas.microsoft.com/office/drawing/2014/main" id="{31B2C027-D768-41D2-9C49-84CA8B61E33C}"/>
            </a:ext>
          </a:extLst>
        </xdr:cNvPr>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1905</xdr:rowOff>
    </xdr:to>
    <xdr:cxnSp macro="">
      <xdr:nvCxnSpPr>
        <xdr:cNvPr id="76" name="直線コネクタ 75">
          <a:extLst>
            <a:ext uri="{FF2B5EF4-FFF2-40B4-BE49-F238E27FC236}">
              <a16:creationId xmlns:a16="http://schemas.microsoft.com/office/drawing/2014/main" id="{F25BC540-3880-47D3-889B-361CF18BCC94}"/>
            </a:ext>
          </a:extLst>
        </xdr:cNvPr>
        <xdr:cNvCxnSpPr/>
      </xdr:nvCxnSpPr>
      <xdr:spPr>
        <a:xfrm>
          <a:off x="3797300" y="63188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52070</xdr:rowOff>
    </xdr:from>
    <xdr:to>
      <xdr:col>15</xdr:col>
      <xdr:colOff>101600</xdr:colOff>
      <xdr:row>36</xdr:row>
      <xdr:rowOff>153670</xdr:rowOff>
    </xdr:to>
    <xdr:sp macro="" textlink="">
      <xdr:nvSpPr>
        <xdr:cNvPr id="77" name="楕円 76">
          <a:extLst>
            <a:ext uri="{FF2B5EF4-FFF2-40B4-BE49-F238E27FC236}">
              <a16:creationId xmlns:a16="http://schemas.microsoft.com/office/drawing/2014/main" id="{15FE65B6-EE0D-4A50-85FF-D92051092A4B}"/>
            </a:ext>
          </a:extLst>
        </xdr:cNvPr>
        <xdr:cNvSpPr/>
      </xdr:nvSpPr>
      <xdr:spPr>
        <a:xfrm>
          <a:off x="2857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36</xdr:row>
      <xdr:rowOff>146685</xdr:rowOff>
    </xdr:to>
    <xdr:cxnSp macro="">
      <xdr:nvCxnSpPr>
        <xdr:cNvPr id="78" name="直線コネクタ 77">
          <a:extLst>
            <a:ext uri="{FF2B5EF4-FFF2-40B4-BE49-F238E27FC236}">
              <a16:creationId xmlns:a16="http://schemas.microsoft.com/office/drawing/2014/main" id="{FD9B7C2F-742F-438B-8C3D-8DB0F68B9B05}"/>
            </a:ext>
          </a:extLst>
        </xdr:cNvPr>
        <xdr:cNvCxnSpPr/>
      </xdr:nvCxnSpPr>
      <xdr:spPr>
        <a:xfrm>
          <a:off x="2908300" y="62750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52070</xdr:rowOff>
    </xdr:from>
    <xdr:to>
      <xdr:col>10</xdr:col>
      <xdr:colOff>165100</xdr:colOff>
      <xdr:row>36</xdr:row>
      <xdr:rowOff>153670</xdr:rowOff>
    </xdr:to>
    <xdr:sp macro="" textlink="">
      <xdr:nvSpPr>
        <xdr:cNvPr id="79" name="楕円 78">
          <a:extLst>
            <a:ext uri="{FF2B5EF4-FFF2-40B4-BE49-F238E27FC236}">
              <a16:creationId xmlns:a16="http://schemas.microsoft.com/office/drawing/2014/main" id="{7F7BD0DE-AD80-4B4D-A819-B0D34E9D3589}"/>
            </a:ext>
          </a:extLst>
        </xdr:cNvPr>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102870</xdr:rowOff>
    </xdr:from>
    <xdr:to>
      <xdr:col>15</xdr:col>
      <xdr:colOff>50800</xdr:colOff>
      <xdr:row>36</xdr:row>
      <xdr:rowOff>102870</xdr:rowOff>
    </xdr:to>
    <xdr:cxnSp macro="">
      <xdr:nvCxnSpPr>
        <xdr:cNvPr id="80" name="直線コネクタ 79">
          <a:extLst>
            <a:ext uri="{FF2B5EF4-FFF2-40B4-BE49-F238E27FC236}">
              <a16:creationId xmlns:a16="http://schemas.microsoft.com/office/drawing/2014/main" id="{0B5EE712-492F-4B60-81EA-6401367919EB}"/>
            </a:ext>
          </a:extLst>
        </xdr:cNvPr>
        <xdr:cNvCxnSpPr/>
      </xdr:nvCxnSpPr>
      <xdr:spPr>
        <a:xfrm>
          <a:off x="2019300" y="627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a16="http://schemas.microsoft.com/office/drawing/2014/main" id="{A8A11689-077C-40AB-9A86-81284A2F3D34}"/>
            </a:ext>
          </a:extLst>
        </xdr:cNvPr>
        <xdr:cNvSpPr/>
      </xdr:nvSpPr>
      <xdr:spPr>
        <a:xfrm>
          <a:off x="1079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102870</xdr:rowOff>
    </xdr:to>
    <xdr:cxnSp macro="">
      <xdr:nvCxnSpPr>
        <xdr:cNvPr id="82" name="直線コネクタ 81">
          <a:extLst>
            <a:ext uri="{FF2B5EF4-FFF2-40B4-BE49-F238E27FC236}">
              <a16:creationId xmlns:a16="http://schemas.microsoft.com/office/drawing/2014/main" id="{A60583B2-9B69-48DD-9162-4A5D7DBB0860}"/>
            </a:ext>
          </a:extLst>
        </xdr:cNvPr>
        <xdr:cNvCxnSpPr/>
      </xdr:nvCxnSpPr>
      <xdr:spPr>
        <a:xfrm>
          <a:off x="1130300" y="6252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7D6618AE-8A9D-4808-846F-157546C0C803}"/>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4F7CC70E-B174-41ED-A427-C4B27212188E}"/>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6842CC42-189D-40C0-8042-4F3C7317EF69}"/>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CFFA556A-FF7B-43D0-9C0F-6F6F1C568E4B}"/>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85DF7DFF-2F69-431B-B2F7-D2310386DF88}"/>
            </a:ext>
          </a:extLst>
        </xdr:cNvPr>
        <xdr:cNvSpPr txBox="1"/>
      </xdr:nvSpPr>
      <xdr:spPr>
        <a:xfrm>
          <a:off x="3582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8" name="n_2mainValue【道路】&#10;有形固定資産減価償却率">
          <a:extLst>
            <a:ext uri="{FF2B5EF4-FFF2-40B4-BE49-F238E27FC236}">
              <a16:creationId xmlns:a16="http://schemas.microsoft.com/office/drawing/2014/main" id="{F84BE31E-BE2A-419E-9395-29FCED839DB5}"/>
            </a:ext>
          </a:extLst>
        </xdr:cNvPr>
        <xdr:cNvSpPr txBox="1"/>
      </xdr:nvSpPr>
      <xdr:spPr>
        <a:xfrm>
          <a:off x="2705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9" name="n_3mainValue【道路】&#10;有形固定資産減価償却率">
          <a:extLst>
            <a:ext uri="{FF2B5EF4-FFF2-40B4-BE49-F238E27FC236}">
              <a16:creationId xmlns:a16="http://schemas.microsoft.com/office/drawing/2014/main" id="{2AF6FAE5-CB50-41E1-8C0D-28931ACE3F49}"/>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6C447DF4-DC35-4D74-A2D4-D6C2B276326B}"/>
            </a:ext>
          </a:extLst>
        </xdr:cNvPr>
        <xdr:cNvSpPr txBox="1"/>
      </xdr:nvSpPr>
      <xdr:spPr>
        <a:xfrm>
          <a:off x="927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1904824-0F8B-4BEA-B3EE-3FA0467BB7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60E5011-B873-4773-B900-49F078FC02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4D3CD4-E0D7-42DE-8ED7-C18ACBA26D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2DE1521-5097-47AD-956E-DEBDF8AB7F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843B7B0-B718-4E98-B5F4-B2C046B412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AEA948-143D-435E-980E-6036359A9D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65B102-A673-4AC3-9207-D4E2CCF255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887891-4630-4233-BB7C-1B5CCF5F07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320235-F8FA-48AC-832E-414CCC75288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EEF80C7-143D-4FEB-BBFD-DB08DF5C4F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A9D0DCB-CCB4-4E1D-AF5F-D0C303B2F47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8B8C35F-63F1-4F88-8E3F-040A42C7E7A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BC9ACA4-B40F-446D-A416-902B2A00D1E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D81EBB6-9D50-41E2-BE9B-62C9805DDDE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A74A0B1-ECEC-45FF-97B2-33A4F5F6F1A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67A15B73-2BFB-43FA-8B67-177BDB512213}"/>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1A9C84E-F281-4258-A704-412A9AF295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63AB0E3C-D876-422C-93D3-969A298B12B6}"/>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9576ED2-0CBD-4EA4-B75F-086405332F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D40180E1-5E45-4221-BF98-6A8C608B418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87B8012-BFE9-4636-A0C1-14EC01F475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AA295AE3-0159-438E-88B6-E53D01B61DDD}"/>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93FE921D-0843-4825-9D8C-FFC2238F9EDF}"/>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F82756CA-2658-42B8-8DDC-F2B8694DF7D3}"/>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419E0D53-E1D8-4B59-BD98-0CA6F4D3E5BE}"/>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2004C1CE-AFEE-43F6-8B3C-41ADBC7BBC01}"/>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1D758A4B-79CB-4EA1-A420-DBA4006F4287}"/>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B8FC3572-043F-4DE8-B589-AAFEDF0A598C}"/>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49AEFDE8-8F0B-4137-AD39-198117DF11B7}"/>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EAB76593-15AD-4FBF-BF02-B06176F32E1A}"/>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929FB650-01BC-486D-9B2A-9E2EAEFAA14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0DDD2BC1-B4A9-4306-8475-F81226633E7F}"/>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B9FB0E4-39BC-4EBB-91E3-4EA7DC557F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53C02A2-3542-43A9-A590-AF05DEA2FC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E035CE-F5ED-4664-89DA-9B3A0E83178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A169EA9-9028-4E82-99A6-94DD80373C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90187C-9417-4F16-AF80-108F61CDA0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50617</xdr:rowOff>
    </xdr:from>
    <xdr:to>
      <xdr:col>55</xdr:col>
      <xdr:colOff>50800</xdr:colOff>
      <xdr:row>41</xdr:row>
      <xdr:rowOff>152217</xdr:rowOff>
    </xdr:to>
    <xdr:sp macro="" textlink="">
      <xdr:nvSpPr>
        <xdr:cNvPr id="128" name="楕円 127">
          <a:extLst>
            <a:ext uri="{FF2B5EF4-FFF2-40B4-BE49-F238E27FC236}">
              <a16:creationId xmlns:a16="http://schemas.microsoft.com/office/drawing/2014/main" id="{E5F53D03-BD8D-4B54-9577-4F806C8F05ED}"/>
            </a:ext>
          </a:extLst>
        </xdr:cNvPr>
        <xdr:cNvSpPr/>
      </xdr:nvSpPr>
      <xdr:spPr>
        <a:xfrm>
          <a:off x="10426700" y="70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a:extLst>
            <a:ext uri="{FF2B5EF4-FFF2-40B4-BE49-F238E27FC236}">
              <a16:creationId xmlns:a16="http://schemas.microsoft.com/office/drawing/2014/main" id="{F102A505-0357-4DB9-9312-86A30FC0075C}"/>
            </a:ext>
          </a:extLst>
        </xdr:cNvPr>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51415</xdr:rowOff>
    </xdr:from>
    <xdr:to>
      <xdr:col>50</xdr:col>
      <xdr:colOff>165100</xdr:colOff>
      <xdr:row>41</xdr:row>
      <xdr:rowOff>153015</xdr:rowOff>
    </xdr:to>
    <xdr:sp macro="" textlink="">
      <xdr:nvSpPr>
        <xdr:cNvPr id="130" name="楕円 129">
          <a:extLst>
            <a:ext uri="{FF2B5EF4-FFF2-40B4-BE49-F238E27FC236}">
              <a16:creationId xmlns:a16="http://schemas.microsoft.com/office/drawing/2014/main" id="{2D7AFDDC-33CF-49AC-B2DE-920E746A82B6}"/>
            </a:ext>
          </a:extLst>
        </xdr:cNvPr>
        <xdr:cNvSpPr/>
      </xdr:nvSpPr>
      <xdr:spPr>
        <a:xfrm>
          <a:off x="9588500" y="70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101417</xdr:rowOff>
    </xdr:from>
    <xdr:to>
      <xdr:col>55</xdr:col>
      <xdr:colOff>0</xdr:colOff>
      <xdr:row>41</xdr:row>
      <xdr:rowOff>102215</xdr:rowOff>
    </xdr:to>
    <xdr:cxnSp macro="">
      <xdr:nvCxnSpPr>
        <xdr:cNvPr id="131" name="直線コネクタ 130">
          <a:extLst>
            <a:ext uri="{FF2B5EF4-FFF2-40B4-BE49-F238E27FC236}">
              <a16:creationId xmlns:a16="http://schemas.microsoft.com/office/drawing/2014/main" id="{703D5349-2CFB-43EC-A231-82E9F7744A31}"/>
            </a:ext>
          </a:extLst>
        </xdr:cNvPr>
        <xdr:cNvCxnSpPr/>
      </xdr:nvCxnSpPr>
      <xdr:spPr>
        <a:xfrm flipV="1">
          <a:off x="9639300" y="7130867"/>
          <a:ext cx="8382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52012</xdr:rowOff>
    </xdr:from>
    <xdr:to>
      <xdr:col>46</xdr:col>
      <xdr:colOff>38100</xdr:colOff>
      <xdr:row>41</xdr:row>
      <xdr:rowOff>153612</xdr:rowOff>
    </xdr:to>
    <xdr:sp macro="" textlink="">
      <xdr:nvSpPr>
        <xdr:cNvPr id="132" name="楕円 131">
          <a:extLst>
            <a:ext uri="{FF2B5EF4-FFF2-40B4-BE49-F238E27FC236}">
              <a16:creationId xmlns:a16="http://schemas.microsoft.com/office/drawing/2014/main" id="{5716C57A-768D-4180-AF78-64E6D5E0CF5B}"/>
            </a:ext>
          </a:extLst>
        </xdr:cNvPr>
        <xdr:cNvSpPr/>
      </xdr:nvSpPr>
      <xdr:spPr>
        <a:xfrm>
          <a:off x="8699500" y="7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102215</xdr:rowOff>
    </xdr:from>
    <xdr:to>
      <xdr:col>50</xdr:col>
      <xdr:colOff>114300</xdr:colOff>
      <xdr:row>41</xdr:row>
      <xdr:rowOff>102812</xdr:rowOff>
    </xdr:to>
    <xdr:cxnSp macro="">
      <xdr:nvCxnSpPr>
        <xdr:cNvPr id="133" name="直線コネクタ 132">
          <a:extLst>
            <a:ext uri="{FF2B5EF4-FFF2-40B4-BE49-F238E27FC236}">
              <a16:creationId xmlns:a16="http://schemas.microsoft.com/office/drawing/2014/main" id="{83427359-4111-4627-8CD2-BBDDCD56C503}"/>
            </a:ext>
          </a:extLst>
        </xdr:cNvPr>
        <xdr:cNvCxnSpPr/>
      </xdr:nvCxnSpPr>
      <xdr:spPr>
        <a:xfrm flipV="1">
          <a:off x="8750300" y="713166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52752</xdr:rowOff>
    </xdr:from>
    <xdr:to>
      <xdr:col>41</xdr:col>
      <xdr:colOff>101600</xdr:colOff>
      <xdr:row>41</xdr:row>
      <xdr:rowOff>154352</xdr:rowOff>
    </xdr:to>
    <xdr:sp macro="" textlink="">
      <xdr:nvSpPr>
        <xdr:cNvPr id="134" name="楕円 133">
          <a:extLst>
            <a:ext uri="{FF2B5EF4-FFF2-40B4-BE49-F238E27FC236}">
              <a16:creationId xmlns:a16="http://schemas.microsoft.com/office/drawing/2014/main" id="{47DEF004-CEB2-4A15-A167-0D9CB68B872D}"/>
            </a:ext>
          </a:extLst>
        </xdr:cNvPr>
        <xdr:cNvSpPr/>
      </xdr:nvSpPr>
      <xdr:spPr>
        <a:xfrm>
          <a:off x="7810500" y="70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102812</xdr:rowOff>
    </xdr:from>
    <xdr:to>
      <xdr:col>45</xdr:col>
      <xdr:colOff>177800</xdr:colOff>
      <xdr:row>41</xdr:row>
      <xdr:rowOff>103552</xdr:rowOff>
    </xdr:to>
    <xdr:cxnSp macro="">
      <xdr:nvCxnSpPr>
        <xdr:cNvPr id="135" name="直線コネクタ 134">
          <a:extLst>
            <a:ext uri="{FF2B5EF4-FFF2-40B4-BE49-F238E27FC236}">
              <a16:creationId xmlns:a16="http://schemas.microsoft.com/office/drawing/2014/main" id="{7A470F55-15D5-4D16-84C6-28CCAF817241}"/>
            </a:ext>
          </a:extLst>
        </xdr:cNvPr>
        <xdr:cNvCxnSpPr/>
      </xdr:nvCxnSpPr>
      <xdr:spPr>
        <a:xfrm flipV="1">
          <a:off x="7861300" y="7132262"/>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53557</xdr:rowOff>
    </xdr:from>
    <xdr:to>
      <xdr:col>36</xdr:col>
      <xdr:colOff>165100</xdr:colOff>
      <xdr:row>41</xdr:row>
      <xdr:rowOff>155157</xdr:rowOff>
    </xdr:to>
    <xdr:sp macro="" textlink="">
      <xdr:nvSpPr>
        <xdr:cNvPr id="136" name="楕円 135">
          <a:extLst>
            <a:ext uri="{FF2B5EF4-FFF2-40B4-BE49-F238E27FC236}">
              <a16:creationId xmlns:a16="http://schemas.microsoft.com/office/drawing/2014/main" id="{B680F015-9951-4A39-BF0F-55A9A7F9DA4F}"/>
            </a:ext>
          </a:extLst>
        </xdr:cNvPr>
        <xdr:cNvSpPr/>
      </xdr:nvSpPr>
      <xdr:spPr>
        <a:xfrm>
          <a:off x="6921500" y="70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103552</xdr:rowOff>
    </xdr:from>
    <xdr:to>
      <xdr:col>41</xdr:col>
      <xdr:colOff>50800</xdr:colOff>
      <xdr:row>41</xdr:row>
      <xdr:rowOff>104357</xdr:rowOff>
    </xdr:to>
    <xdr:cxnSp macro="">
      <xdr:nvCxnSpPr>
        <xdr:cNvPr id="137" name="直線コネクタ 136">
          <a:extLst>
            <a:ext uri="{FF2B5EF4-FFF2-40B4-BE49-F238E27FC236}">
              <a16:creationId xmlns:a16="http://schemas.microsoft.com/office/drawing/2014/main" id="{8EC33E6B-4675-4323-B69F-581D6244BA96}"/>
            </a:ext>
          </a:extLst>
        </xdr:cNvPr>
        <xdr:cNvCxnSpPr/>
      </xdr:nvCxnSpPr>
      <xdr:spPr>
        <a:xfrm flipV="1">
          <a:off x="6972300" y="7133002"/>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6F05C467-12C1-4717-934D-9F23BCB2E7A7}"/>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C804D22E-34C0-45C5-8EAC-AEAE0BD98864}"/>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B33A081E-B678-4AE6-B2C3-489C669998AB}"/>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BA0DD302-E416-43A2-BC8F-B322C7AB5DD2}"/>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144142</xdr:rowOff>
    </xdr:from>
    <xdr:ext cx="534377" cy="259045"/>
    <xdr:sp macro="" textlink="">
      <xdr:nvSpPr>
        <xdr:cNvPr id="142" name="n_1mainValue【道路】&#10;一人当たり延長">
          <a:extLst>
            <a:ext uri="{FF2B5EF4-FFF2-40B4-BE49-F238E27FC236}">
              <a16:creationId xmlns:a16="http://schemas.microsoft.com/office/drawing/2014/main" id="{1423A7E3-C1DC-43DF-A8E0-9809AD795ACD}"/>
            </a:ext>
          </a:extLst>
        </xdr:cNvPr>
        <xdr:cNvSpPr txBox="1"/>
      </xdr:nvSpPr>
      <xdr:spPr>
        <a:xfrm>
          <a:off x="9359411" y="71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144739</xdr:rowOff>
    </xdr:from>
    <xdr:ext cx="534377" cy="259045"/>
    <xdr:sp macro="" textlink="">
      <xdr:nvSpPr>
        <xdr:cNvPr id="143" name="n_2mainValue【道路】&#10;一人当たり延長">
          <a:extLst>
            <a:ext uri="{FF2B5EF4-FFF2-40B4-BE49-F238E27FC236}">
              <a16:creationId xmlns:a16="http://schemas.microsoft.com/office/drawing/2014/main" id="{B9DF9A9B-42B2-4D59-BEA1-4372DBCDEF35}"/>
            </a:ext>
          </a:extLst>
        </xdr:cNvPr>
        <xdr:cNvSpPr txBox="1"/>
      </xdr:nvSpPr>
      <xdr:spPr>
        <a:xfrm>
          <a:off x="8483111" y="7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145479</xdr:rowOff>
    </xdr:from>
    <xdr:ext cx="534377" cy="259045"/>
    <xdr:sp macro="" textlink="">
      <xdr:nvSpPr>
        <xdr:cNvPr id="144" name="n_3mainValue【道路】&#10;一人当たり延長">
          <a:extLst>
            <a:ext uri="{FF2B5EF4-FFF2-40B4-BE49-F238E27FC236}">
              <a16:creationId xmlns:a16="http://schemas.microsoft.com/office/drawing/2014/main" id="{AEDE9A7E-9DA5-4B29-858D-A44D2AB940DE}"/>
            </a:ext>
          </a:extLst>
        </xdr:cNvPr>
        <xdr:cNvSpPr txBox="1"/>
      </xdr:nvSpPr>
      <xdr:spPr>
        <a:xfrm>
          <a:off x="7594111" y="71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146284</xdr:rowOff>
    </xdr:from>
    <xdr:ext cx="534377" cy="259045"/>
    <xdr:sp macro="" textlink="">
      <xdr:nvSpPr>
        <xdr:cNvPr id="145" name="n_4mainValue【道路】&#10;一人当たり延長">
          <a:extLst>
            <a:ext uri="{FF2B5EF4-FFF2-40B4-BE49-F238E27FC236}">
              <a16:creationId xmlns:a16="http://schemas.microsoft.com/office/drawing/2014/main" id="{E44C7086-4C97-4792-81B5-695B00A3B976}"/>
            </a:ext>
          </a:extLst>
        </xdr:cNvPr>
        <xdr:cNvSpPr txBox="1"/>
      </xdr:nvSpPr>
      <xdr:spPr>
        <a:xfrm>
          <a:off x="6705111" y="71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34EE160-64BC-43B9-9448-F3AA75EEAF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E33048D-274E-4D1F-A32E-902FEBE369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10DE3E5-AC7A-4649-ACFD-6A0E48C429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605779A-7163-4CE4-8940-D13B8491AD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A6174BF-D3C4-4708-AC5A-F10D63C970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11FF8D1-3D0D-4B5B-BCE0-848D08CD88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AC378B7-8937-4C1A-A65E-79EFC23620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3BFE0A5-5693-4F9C-99CB-7465D7CAE0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3925B7A-5184-42E4-AABF-0AE370C6D1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AAD2936-3121-45CC-8CA4-F97FEFB4F4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28670AE-A4E1-416C-B49D-4303F086C9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1B2EA00-6581-4EB0-BD1E-6A071526DC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C3FBC8F-8980-4C26-A83F-49662A1FB7D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A7AC0A8-43CB-4A88-957E-095564B8FB6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1FC1BC5-87C8-4FED-8E72-4614E8BA482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84F4682-AE75-44DB-A983-4D7F9AC9C8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8FD95C3-1D44-42E8-A06C-63A8A14A468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67FEC5E-5710-433C-B5A6-FE01EB8298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F27A9FA-16D2-400A-AC0C-2F7777E9584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AD3876A-9055-44EC-8F3E-4EC5BCEC94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6A2ECE8-4A4C-4234-AC72-15D4FF08EF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831D3F8-4581-4AC4-8212-1535A72EBA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46B22077-7126-4F47-8DF4-172C3C784F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D0CDDF9-1772-4553-83A8-7611021E2F0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D5BCC7D8-6A00-4465-8B3B-63A45F8F39F1}"/>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2D97753-E2AE-46D5-AE5B-C9E6A6736DC9}"/>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5B3C53AF-B582-479E-8B13-B3D46AF3D1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8411F74-A5AA-4754-9F64-5C5880AEA891}"/>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B8F046E9-1B85-4D11-8503-D9402FC15AFB}"/>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AC97EED-C80A-4937-8B08-7A59BC29D7D3}"/>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9369E597-7B62-4210-BB26-D65300A142D4}"/>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7F38163D-0E0A-4F90-BB50-3BDF9E1C6C29}"/>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FFD07641-BF07-41C0-A2D8-3FA3DF2F045E}"/>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DD53B714-C8E6-49D6-ABFC-708A7042E524}"/>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8C497B32-F28A-4B99-9829-011E73D2D78B}"/>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E1C00E1-E40B-4D36-BC01-A5661AF0D6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1B7B2D1-61E9-4C78-A9B4-EF5B507B28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BDA2CA-0634-45F3-A303-8F20F19953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D87D9B0-DC3C-4DF8-984E-A10610D3FE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C6CBDF-4AC5-4269-A599-2A64364388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6" name="楕円 185">
          <a:extLst>
            <a:ext uri="{FF2B5EF4-FFF2-40B4-BE49-F238E27FC236}">
              <a16:creationId xmlns:a16="http://schemas.microsoft.com/office/drawing/2014/main" id="{3ADD644F-5E17-4B1C-8FA8-48A8B6D97AAB}"/>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694CBA3-1231-46F3-A3A0-1032D72F3153}"/>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8" name="楕円 187">
          <a:extLst>
            <a:ext uri="{FF2B5EF4-FFF2-40B4-BE49-F238E27FC236}">
              <a16:creationId xmlns:a16="http://schemas.microsoft.com/office/drawing/2014/main" id="{FC680B00-2638-48C0-8936-671511A939D8}"/>
            </a:ext>
          </a:extLst>
        </xdr:cNvPr>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81915</xdr:rowOff>
    </xdr:to>
    <xdr:cxnSp macro="">
      <xdr:nvCxnSpPr>
        <xdr:cNvPr id="189" name="直線コネクタ 188">
          <a:extLst>
            <a:ext uri="{FF2B5EF4-FFF2-40B4-BE49-F238E27FC236}">
              <a16:creationId xmlns:a16="http://schemas.microsoft.com/office/drawing/2014/main" id="{2B8FE592-D8D5-4EB2-9BF7-980F8CF30A52}"/>
            </a:ext>
          </a:extLst>
        </xdr:cNvPr>
        <xdr:cNvCxnSpPr/>
      </xdr:nvCxnSpPr>
      <xdr:spPr>
        <a:xfrm flipV="1">
          <a:off x="3797300" y="105194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0" name="楕円 189">
          <a:extLst>
            <a:ext uri="{FF2B5EF4-FFF2-40B4-BE49-F238E27FC236}">
              <a16:creationId xmlns:a16="http://schemas.microsoft.com/office/drawing/2014/main" id="{326451B5-15DF-434D-807D-768D071F6C52}"/>
            </a:ext>
          </a:extLst>
        </xdr:cNvPr>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81915</xdr:rowOff>
    </xdr:to>
    <xdr:cxnSp macro="">
      <xdr:nvCxnSpPr>
        <xdr:cNvPr id="191" name="直線コネクタ 190">
          <a:extLst>
            <a:ext uri="{FF2B5EF4-FFF2-40B4-BE49-F238E27FC236}">
              <a16:creationId xmlns:a16="http://schemas.microsoft.com/office/drawing/2014/main" id="{049C2DD3-1F49-40C3-83B3-3834D8ED998B}"/>
            </a:ext>
          </a:extLst>
        </xdr:cNvPr>
        <xdr:cNvCxnSpPr/>
      </xdr:nvCxnSpPr>
      <xdr:spPr>
        <a:xfrm>
          <a:off x="2908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2" name="楕円 191">
          <a:extLst>
            <a:ext uri="{FF2B5EF4-FFF2-40B4-BE49-F238E27FC236}">
              <a16:creationId xmlns:a16="http://schemas.microsoft.com/office/drawing/2014/main" id="{A71941F1-3F68-44EE-ABCD-C89317B41027}"/>
            </a:ext>
          </a:extLst>
        </xdr:cNvPr>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55245</xdr:rowOff>
    </xdr:to>
    <xdr:cxnSp macro="">
      <xdr:nvCxnSpPr>
        <xdr:cNvPr id="193" name="直線コネクタ 192">
          <a:extLst>
            <a:ext uri="{FF2B5EF4-FFF2-40B4-BE49-F238E27FC236}">
              <a16:creationId xmlns:a16="http://schemas.microsoft.com/office/drawing/2014/main" id="{C1BF46B7-1BD5-47A4-BB0E-F4BC7D25DC03}"/>
            </a:ext>
          </a:extLst>
        </xdr:cNvPr>
        <xdr:cNvCxnSpPr/>
      </xdr:nvCxnSpPr>
      <xdr:spPr>
        <a:xfrm>
          <a:off x="2019300" y="10513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4" name="楕円 193">
          <a:extLst>
            <a:ext uri="{FF2B5EF4-FFF2-40B4-BE49-F238E27FC236}">
              <a16:creationId xmlns:a16="http://schemas.microsoft.com/office/drawing/2014/main" id="{B70FC091-FDE0-473C-8C8C-24A7B58CC5BF}"/>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55245</xdr:rowOff>
    </xdr:to>
    <xdr:cxnSp macro="">
      <xdr:nvCxnSpPr>
        <xdr:cNvPr id="195" name="直線コネクタ 194">
          <a:extLst>
            <a:ext uri="{FF2B5EF4-FFF2-40B4-BE49-F238E27FC236}">
              <a16:creationId xmlns:a16="http://schemas.microsoft.com/office/drawing/2014/main" id="{599161F0-D9CA-4E76-9B51-4B8F4D4A0B5A}"/>
            </a:ext>
          </a:extLst>
        </xdr:cNvPr>
        <xdr:cNvCxnSpPr/>
      </xdr:nvCxnSpPr>
      <xdr:spPr>
        <a:xfrm>
          <a:off x="1130300" y="1048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45E3BF03-C517-44AF-95D6-E7F1D4851AE2}"/>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293B1AE2-2118-4A3D-8DBC-C2130511FCEB}"/>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3B46737-0E73-4A40-85EE-0E143CFF985F}"/>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B785C32-4C34-48A7-84DE-E6C6C56DDF64}"/>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F9DF55F-A9D9-462A-A109-DA7597BC4C07}"/>
            </a:ext>
          </a:extLst>
        </xdr:cNvPr>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D3B36C0-01E9-41AD-8B3C-F9D75738C48E}"/>
            </a:ext>
          </a:extLst>
        </xdr:cNvPr>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ABB67D0-221C-4B76-B7F9-8D47C0E8E99C}"/>
            </a:ext>
          </a:extLst>
        </xdr:cNvPr>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7D8F6DB-243B-4F63-B801-5ED18D6AE34D}"/>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582ADAE-FD56-47D0-8182-6760344D6B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B321F87-C242-435B-8AAD-E8F351758B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DCC40B4-0519-4DC1-9F97-CD9AEA9FB9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D896F00-1078-4756-B79D-F2538AC84F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EF0AEF4-BAC1-4B89-A4DF-ACC14F92DA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8348703-3988-44F5-9598-DE161A1DDA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381D79B-104E-4444-8A27-7E5CE36ED8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4440203-F1F0-4A34-A88E-CBE6B87DC9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2BA27F5-0866-40BC-BE70-32B952FF6E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8B9E25F-8B6B-4EFD-B511-8C357EBF52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F70D6819-2016-4F11-BC0E-39D7233572D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ADC723CC-B41D-4839-A172-C00772AB5D3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81211ECA-8134-45E8-82C3-248AB19E266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CD987A08-717F-4065-A63E-1DA5FCCFF0B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1B0C3031-1372-461D-9156-22767BC16A6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8149AB91-8D9F-4EAD-BD07-62E43AF2424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3E781FA-536E-4B88-AEE9-3EBD1192125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8F928CB7-E47A-4ED4-B756-908A1A83644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F388674-67D1-4447-965E-21FD02E24A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9BACE8B9-3826-4D8D-A3C8-A5F85F6747D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5561570-F193-46FF-80D0-FC774692E4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E1CD47BB-72D6-4F32-A425-EAB24AFBEA5B}"/>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5B90EE92-0862-4524-AD17-CBB82207F78B}"/>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A7B45C3D-5D67-4EDA-BC18-25AE08D74B13}"/>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F0A4909C-603F-432F-AAA3-D8F8B6114E03}"/>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CB293DF5-1EE3-4887-9030-103891E2E1BB}"/>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483C834D-9516-445A-9B18-E9B1BE7FBF27}"/>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BED5450B-D011-4BD8-9EF3-12E62C5AD23A}"/>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6FEB1D19-1F17-4F74-A242-CFCA44FE696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A6EE49AB-B878-415B-9D74-439B26F0D09D}"/>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1271FB9B-466A-447C-A5E4-7F1BAD65EBF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941937EC-AA4B-4603-8F47-18D7A592A65B}"/>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8E9B75D-7E1C-4867-9849-FDCA88ED8F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045DB0D-F75B-4C7B-B425-11F8E3AF5D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B287EA-E8FC-4A3A-9AAB-0B6487CC46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CBC7CD1-C9B9-4C31-AB67-CE47D8BAB4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0AA66C5-6D66-4291-A459-FDA2A416C4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61009</xdr:rowOff>
    </xdr:from>
    <xdr:to>
      <xdr:col>55</xdr:col>
      <xdr:colOff>50800</xdr:colOff>
      <xdr:row>63</xdr:row>
      <xdr:rowOff>162609</xdr:rowOff>
    </xdr:to>
    <xdr:sp macro="" textlink="">
      <xdr:nvSpPr>
        <xdr:cNvPr id="241" name="楕円 240">
          <a:extLst>
            <a:ext uri="{FF2B5EF4-FFF2-40B4-BE49-F238E27FC236}">
              <a16:creationId xmlns:a16="http://schemas.microsoft.com/office/drawing/2014/main" id="{98159E8A-1187-41A1-9112-1317E4C04175}"/>
            </a:ext>
          </a:extLst>
        </xdr:cNvPr>
        <xdr:cNvSpPr/>
      </xdr:nvSpPr>
      <xdr:spPr>
        <a:xfrm>
          <a:off x="10426700" y="108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6F9862BE-6AF8-42E6-A3DC-29D5BB68EEFC}"/>
            </a:ext>
          </a:extLst>
        </xdr:cNvPr>
        <xdr:cNvSpPr txBox="1"/>
      </xdr:nvSpPr>
      <xdr:spPr>
        <a:xfrm>
          <a:off x="10515600" y="1078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64388</xdr:rowOff>
    </xdr:from>
    <xdr:to>
      <xdr:col>50</xdr:col>
      <xdr:colOff>165100</xdr:colOff>
      <xdr:row>63</xdr:row>
      <xdr:rowOff>165988</xdr:rowOff>
    </xdr:to>
    <xdr:sp macro="" textlink="">
      <xdr:nvSpPr>
        <xdr:cNvPr id="243" name="楕円 242">
          <a:extLst>
            <a:ext uri="{FF2B5EF4-FFF2-40B4-BE49-F238E27FC236}">
              <a16:creationId xmlns:a16="http://schemas.microsoft.com/office/drawing/2014/main" id="{121C3E74-FAF7-4A68-B087-7BF9F8E89589}"/>
            </a:ext>
          </a:extLst>
        </xdr:cNvPr>
        <xdr:cNvSpPr/>
      </xdr:nvSpPr>
      <xdr:spPr>
        <a:xfrm>
          <a:off x="9588500" y="10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111809</xdr:rowOff>
    </xdr:from>
    <xdr:to>
      <xdr:col>55</xdr:col>
      <xdr:colOff>0</xdr:colOff>
      <xdr:row>63</xdr:row>
      <xdr:rowOff>115188</xdr:rowOff>
    </xdr:to>
    <xdr:cxnSp macro="">
      <xdr:nvCxnSpPr>
        <xdr:cNvPr id="244" name="直線コネクタ 243">
          <a:extLst>
            <a:ext uri="{FF2B5EF4-FFF2-40B4-BE49-F238E27FC236}">
              <a16:creationId xmlns:a16="http://schemas.microsoft.com/office/drawing/2014/main" id="{7FA1AD7A-F4CA-4E38-A90F-C7E63135B8B9}"/>
            </a:ext>
          </a:extLst>
        </xdr:cNvPr>
        <xdr:cNvCxnSpPr/>
      </xdr:nvCxnSpPr>
      <xdr:spPr>
        <a:xfrm flipV="1">
          <a:off x="9639300" y="10913159"/>
          <a:ext cx="8382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66669</xdr:rowOff>
    </xdr:from>
    <xdr:to>
      <xdr:col>46</xdr:col>
      <xdr:colOff>38100</xdr:colOff>
      <xdr:row>63</xdr:row>
      <xdr:rowOff>168269</xdr:rowOff>
    </xdr:to>
    <xdr:sp macro="" textlink="">
      <xdr:nvSpPr>
        <xdr:cNvPr id="245" name="楕円 244">
          <a:extLst>
            <a:ext uri="{FF2B5EF4-FFF2-40B4-BE49-F238E27FC236}">
              <a16:creationId xmlns:a16="http://schemas.microsoft.com/office/drawing/2014/main" id="{ECD77761-BAA7-4E2F-A564-99EA063817C1}"/>
            </a:ext>
          </a:extLst>
        </xdr:cNvPr>
        <xdr:cNvSpPr/>
      </xdr:nvSpPr>
      <xdr:spPr>
        <a:xfrm>
          <a:off x="8699500" y="108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115188</xdr:rowOff>
    </xdr:from>
    <xdr:to>
      <xdr:col>50</xdr:col>
      <xdr:colOff>114300</xdr:colOff>
      <xdr:row>63</xdr:row>
      <xdr:rowOff>117469</xdr:rowOff>
    </xdr:to>
    <xdr:cxnSp macro="">
      <xdr:nvCxnSpPr>
        <xdr:cNvPr id="246" name="直線コネクタ 245">
          <a:extLst>
            <a:ext uri="{FF2B5EF4-FFF2-40B4-BE49-F238E27FC236}">
              <a16:creationId xmlns:a16="http://schemas.microsoft.com/office/drawing/2014/main" id="{0D292E9F-4036-40BC-8D7A-CFF8C2D1D4E7}"/>
            </a:ext>
          </a:extLst>
        </xdr:cNvPr>
        <xdr:cNvCxnSpPr/>
      </xdr:nvCxnSpPr>
      <xdr:spPr>
        <a:xfrm flipV="1">
          <a:off x="8750300" y="10916538"/>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67975</xdr:rowOff>
    </xdr:from>
    <xdr:to>
      <xdr:col>41</xdr:col>
      <xdr:colOff>101600</xdr:colOff>
      <xdr:row>63</xdr:row>
      <xdr:rowOff>169575</xdr:rowOff>
    </xdr:to>
    <xdr:sp macro="" textlink="">
      <xdr:nvSpPr>
        <xdr:cNvPr id="247" name="楕円 246">
          <a:extLst>
            <a:ext uri="{FF2B5EF4-FFF2-40B4-BE49-F238E27FC236}">
              <a16:creationId xmlns:a16="http://schemas.microsoft.com/office/drawing/2014/main" id="{B8C3E18A-2D96-407E-991B-6741DC5E33E6}"/>
            </a:ext>
          </a:extLst>
        </xdr:cNvPr>
        <xdr:cNvSpPr/>
      </xdr:nvSpPr>
      <xdr:spPr>
        <a:xfrm>
          <a:off x="7810500" y="108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117469</xdr:rowOff>
    </xdr:from>
    <xdr:to>
      <xdr:col>45</xdr:col>
      <xdr:colOff>177800</xdr:colOff>
      <xdr:row>63</xdr:row>
      <xdr:rowOff>118775</xdr:rowOff>
    </xdr:to>
    <xdr:cxnSp macro="">
      <xdr:nvCxnSpPr>
        <xdr:cNvPr id="248" name="直線コネクタ 247">
          <a:extLst>
            <a:ext uri="{FF2B5EF4-FFF2-40B4-BE49-F238E27FC236}">
              <a16:creationId xmlns:a16="http://schemas.microsoft.com/office/drawing/2014/main" id="{F8A01342-6020-4D8B-997D-B17F7722830D}"/>
            </a:ext>
          </a:extLst>
        </xdr:cNvPr>
        <xdr:cNvCxnSpPr/>
      </xdr:nvCxnSpPr>
      <xdr:spPr>
        <a:xfrm flipV="1">
          <a:off x="7861300" y="1091881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69190</xdr:rowOff>
    </xdr:from>
    <xdr:to>
      <xdr:col>36</xdr:col>
      <xdr:colOff>165100</xdr:colOff>
      <xdr:row>63</xdr:row>
      <xdr:rowOff>170790</xdr:rowOff>
    </xdr:to>
    <xdr:sp macro="" textlink="">
      <xdr:nvSpPr>
        <xdr:cNvPr id="249" name="楕円 248">
          <a:extLst>
            <a:ext uri="{FF2B5EF4-FFF2-40B4-BE49-F238E27FC236}">
              <a16:creationId xmlns:a16="http://schemas.microsoft.com/office/drawing/2014/main" id="{337CFC0F-1552-4547-8408-4759ACF0C426}"/>
            </a:ext>
          </a:extLst>
        </xdr:cNvPr>
        <xdr:cNvSpPr/>
      </xdr:nvSpPr>
      <xdr:spPr>
        <a:xfrm>
          <a:off x="6921500" y="108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118775</xdr:rowOff>
    </xdr:from>
    <xdr:to>
      <xdr:col>41</xdr:col>
      <xdr:colOff>50800</xdr:colOff>
      <xdr:row>63</xdr:row>
      <xdr:rowOff>119990</xdr:rowOff>
    </xdr:to>
    <xdr:cxnSp macro="">
      <xdr:nvCxnSpPr>
        <xdr:cNvPr id="250" name="直線コネクタ 249">
          <a:extLst>
            <a:ext uri="{FF2B5EF4-FFF2-40B4-BE49-F238E27FC236}">
              <a16:creationId xmlns:a16="http://schemas.microsoft.com/office/drawing/2014/main" id="{C0DF3305-3C3E-463E-B7AE-81FAC55DF4C2}"/>
            </a:ext>
          </a:extLst>
        </xdr:cNvPr>
        <xdr:cNvCxnSpPr/>
      </xdr:nvCxnSpPr>
      <xdr:spPr>
        <a:xfrm flipV="1">
          <a:off x="6972300" y="10920125"/>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6187C58A-06CF-4DD4-BE20-49C0FE2A10AA}"/>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CF136FF7-25AD-4853-8AD4-91DF09DE10D7}"/>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C7099699-B77B-48F6-86C2-284486A00856}"/>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4706A605-39E9-402C-B5F4-037543D30772}"/>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157115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67A33E9B-ABCE-4DF8-9657-81B655CDF22B}"/>
            </a:ext>
          </a:extLst>
        </xdr:cNvPr>
        <xdr:cNvSpPr txBox="1"/>
      </xdr:nvSpPr>
      <xdr:spPr>
        <a:xfrm>
          <a:off x="9327095" y="109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159396</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F787433-EAF9-4703-8ED3-D25519C52FF2}"/>
            </a:ext>
          </a:extLst>
        </xdr:cNvPr>
        <xdr:cNvSpPr txBox="1"/>
      </xdr:nvSpPr>
      <xdr:spPr>
        <a:xfrm>
          <a:off x="8450795" y="109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160702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DFAF3D74-42A2-479B-938D-061371DDB9D0}"/>
            </a:ext>
          </a:extLst>
        </xdr:cNvPr>
        <xdr:cNvSpPr txBox="1"/>
      </xdr:nvSpPr>
      <xdr:spPr>
        <a:xfrm>
          <a:off x="7561795" y="109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161917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E64A73D-1B2E-4F6C-B80F-476E9E5529B2}"/>
            </a:ext>
          </a:extLst>
        </xdr:cNvPr>
        <xdr:cNvSpPr txBox="1"/>
      </xdr:nvSpPr>
      <xdr:spPr>
        <a:xfrm>
          <a:off x="6672795" y="109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6CC7C3C-7E39-4B83-AF48-1620603DD0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C2B5992-6191-4475-B153-9EEB65E33C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ED1B118-9CC3-475F-815E-1DE78AAE3D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B56402E-E67F-4647-901D-6A282C97D7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805DEBB-55E9-48D8-8AA1-1B004FC558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AD76775-B4A1-4CE7-9112-23E73EF2D5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FB10D82-382E-4D04-A769-E71AE00229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109E169-B91F-4225-8E57-9AF18EAF0D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CE625A6-C54E-41E8-B886-28F896F591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491EC93-F90B-4AA4-9427-EDFF02575E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979BDF2-DFF0-48E4-AC61-77CFAEB9C7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632D757-EB62-4D8D-8296-4539F131A9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8D8A1B74-A98B-4344-84BB-E194EA9C399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A237EF71-0D1A-43F4-B518-B87760965D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70A15049-8813-4980-8EBD-FB41E37FCAA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38DAEB0C-1BFC-44A1-8CD1-F8E653BDF2F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1932A491-2218-4C6E-BF44-07C6A66BAA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8E5DB1FF-3A1C-4FB8-A2C0-C9EDD485723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FD2E251-B313-4712-94D7-0E402B27F0F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6C1C44C5-7F33-43DD-84AB-141B1FAF55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81444091-0D68-4740-A97E-7D0EC13EC05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E1A470F5-D4D2-4370-91D7-B13106BF54A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A7F849CA-018D-4D38-93C3-5FA7F1638A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824DE55-67C1-4939-9500-778B58336B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7DCD17D0-2218-466D-A667-ACA91903A448}"/>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2E6B3654-EC38-43DD-8230-F80FA36ABB1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5F1AE599-9834-47F9-A4FC-83D36E97FE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9E6B0237-2A08-47BF-A540-BE6B468281B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D4F03E95-452C-4745-9DA7-ADC8BED1450F}"/>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0AA3971-3639-47E9-BCE6-C1708ABC589C}"/>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7BF74CC3-07F2-4124-A8DF-E08A3ED96C76}"/>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459ABA4D-FF0E-469A-8ADA-E9F191ED4AC8}"/>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01549BFB-A3A2-466B-80CF-D5F8ABA82FE3}"/>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D27497DF-9C87-4533-A605-0C9C58063D3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66364BEF-12E3-493B-AEB0-67B50A53AB03}"/>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9FB60EB-5A43-44BC-96BB-C0ADA15733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18D1E5D-40AC-4BCB-9EE0-3480581D51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F9EF008-2073-4E3F-A13C-C4D1C75351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9129611-76C7-4257-99F5-498F433897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E1D3706-7D91-4F59-BB16-A0DE1C3C87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61595</xdr:rowOff>
    </xdr:from>
    <xdr:to>
      <xdr:col>24</xdr:col>
      <xdr:colOff>114300</xdr:colOff>
      <xdr:row>83</xdr:row>
      <xdr:rowOff>163195</xdr:rowOff>
    </xdr:to>
    <xdr:sp macro="" textlink="">
      <xdr:nvSpPr>
        <xdr:cNvPr id="299" name="楕円 298">
          <a:extLst>
            <a:ext uri="{FF2B5EF4-FFF2-40B4-BE49-F238E27FC236}">
              <a16:creationId xmlns:a16="http://schemas.microsoft.com/office/drawing/2014/main" id="{CD4EF7C5-5C83-4DD4-B513-6AB9D4C13647}"/>
            </a:ext>
          </a:extLst>
        </xdr:cNvPr>
        <xdr:cNvSpPr/>
      </xdr:nvSpPr>
      <xdr:spPr>
        <a:xfrm>
          <a:off x="4584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40022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75D9012-60F7-4E69-A968-2DF87A1CED4C}"/>
            </a:ext>
          </a:extLst>
        </xdr:cNvPr>
        <xdr:cNvSpPr txBox="1"/>
      </xdr:nvSpPr>
      <xdr:spPr>
        <a:xfrm>
          <a:off x="4673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301" name="楕円 300">
          <a:extLst>
            <a:ext uri="{FF2B5EF4-FFF2-40B4-BE49-F238E27FC236}">
              <a16:creationId xmlns:a16="http://schemas.microsoft.com/office/drawing/2014/main" id="{2540EB9F-885E-4E99-86EF-9B8EE2734527}"/>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112395</xdr:rowOff>
    </xdr:to>
    <xdr:cxnSp macro="">
      <xdr:nvCxnSpPr>
        <xdr:cNvPr id="302" name="直線コネクタ 301">
          <a:extLst>
            <a:ext uri="{FF2B5EF4-FFF2-40B4-BE49-F238E27FC236}">
              <a16:creationId xmlns:a16="http://schemas.microsoft.com/office/drawing/2014/main" id="{F3769329-0AC4-4ACA-BF2B-F8CDB1BF6458}"/>
            </a:ext>
          </a:extLst>
        </xdr:cNvPr>
        <xdr:cNvCxnSpPr/>
      </xdr:nvCxnSpPr>
      <xdr:spPr>
        <a:xfrm>
          <a:off x="3797300" y="143084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3" name="楕円 302">
          <a:extLst>
            <a:ext uri="{FF2B5EF4-FFF2-40B4-BE49-F238E27FC236}">
              <a16:creationId xmlns:a16="http://schemas.microsoft.com/office/drawing/2014/main" id="{B5A3C308-EB33-4DC6-AAC1-1DEDB37F67DD}"/>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78105</xdr:rowOff>
    </xdr:to>
    <xdr:cxnSp macro="">
      <xdr:nvCxnSpPr>
        <xdr:cNvPr id="304" name="直線コネクタ 303">
          <a:extLst>
            <a:ext uri="{FF2B5EF4-FFF2-40B4-BE49-F238E27FC236}">
              <a16:creationId xmlns:a16="http://schemas.microsoft.com/office/drawing/2014/main" id="{0CA3A848-F5B9-40E5-AAF6-025E94779B62}"/>
            </a:ext>
          </a:extLst>
        </xdr:cNvPr>
        <xdr:cNvCxnSpPr/>
      </xdr:nvCxnSpPr>
      <xdr:spPr>
        <a:xfrm>
          <a:off x="2908300" y="14306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05" name="楕円 304">
          <a:extLst>
            <a:ext uri="{FF2B5EF4-FFF2-40B4-BE49-F238E27FC236}">
              <a16:creationId xmlns:a16="http://schemas.microsoft.com/office/drawing/2014/main" id="{66546C75-3DF2-4B4D-9CAC-CB5E262C3933}"/>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76200</xdr:rowOff>
    </xdr:to>
    <xdr:cxnSp macro="">
      <xdr:nvCxnSpPr>
        <xdr:cNvPr id="306" name="直線コネクタ 305">
          <a:extLst>
            <a:ext uri="{FF2B5EF4-FFF2-40B4-BE49-F238E27FC236}">
              <a16:creationId xmlns:a16="http://schemas.microsoft.com/office/drawing/2014/main" id="{4912E86E-C6B4-47D8-8317-67756D337C57}"/>
            </a:ext>
          </a:extLst>
        </xdr:cNvPr>
        <xdr:cNvCxnSpPr/>
      </xdr:nvCxnSpPr>
      <xdr:spPr>
        <a:xfrm>
          <a:off x="2019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118745</xdr:rowOff>
    </xdr:from>
    <xdr:to>
      <xdr:col>6</xdr:col>
      <xdr:colOff>38100</xdr:colOff>
      <xdr:row>83</xdr:row>
      <xdr:rowOff>48895</xdr:rowOff>
    </xdr:to>
    <xdr:sp macro="" textlink="">
      <xdr:nvSpPr>
        <xdr:cNvPr id="307" name="楕円 306">
          <a:extLst>
            <a:ext uri="{FF2B5EF4-FFF2-40B4-BE49-F238E27FC236}">
              <a16:creationId xmlns:a16="http://schemas.microsoft.com/office/drawing/2014/main" id="{F2218AFE-F4E9-41F2-9CF2-495921ECCF71}"/>
            </a:ext>
          </a:extLst>
        </xdr:cNvPr>
        <xdr:cNvSpPr/>
      </xdr:nvSpPr>
      <xdr:spPr>
        <a:xfrm>
          <a:off x="1079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169545</xdr:rowOff>
    </xdr:from>
    <xdr:to>
      <xdr:col>10</xdr:col>
      <xdr:colOff>114300</xdr:colOff>
      <xdr:row>83</xdr:row>
      <xdr:rowOff>76200</xdr:rowOff>
    </xdr:to>
    <xdr:cxnSp macro="">
      <xdr:nvCxnSpPr>
        <xdr:cNvPr id="308" name="直線コネクタ 307">
          <a:extLst>
            <a:ext uri="{FF2B5EF4-FFF2-40B4-BE49-F238E27FC236}">
              <a16:creationId xmlns:a16="http://schemas.microsoft.com/office/drawing/2014/main" id="{79834581-7224-4D85-B534-A21E65F56EE8}"/>
            </a:ext>
          </a:extLst>
        </xdr:cNvPr>
        <xdr:cNvCxnSpPr/>
      </xdr:nvCxnSpPr>
      <xdr:spPr>
        <a:xfrm>
          <a:off x="1130300" y="142284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a16="http://schemas.microsoft.com/office/drawing/2014/main" id="{97C796C3-14F2-4F30-BFB1-65306B36BD5F}"/>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a16="http://schemas.microsoft.com/office/drawing/2014/main" id="{72730512-9452-4E42-8E95-9D98B2C2C03F}"/>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D47F490B-4FF5-4AE8-A82A-1D5FD6C18BED}"/>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id="{A6E775F1-F3B7-4709-91FE-F4E74830C3A9}"/>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313" name="n_1mainValue【公営住宅】&#10;有形固定資産減価償却率">
          <a:extLst>
            <a:ext uri="{FF2B5EF4-FFF2-40B4-BE49-F238E27FC236}">
              <a16:creationId xmlns:a16="http://schemas.microsoft.com/office/drawing/2014/main" id="{73121795-8489-493C-92FB-CC50402BED48}"/>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4" name="n_2mainValue【公営住宅】&#10;有形固定資産減価償却率">
          <a:extLst>
            <a:ext uri="{FF2B5EF4-FFF2-40B4-BE49-F238E27FC236}">
              <a16:creationId xmlns:a16="http://schemas.microsoft.com/office/drawing/2014/main" id="{12DB3432-42D0-47B2-861B-BA03AFE57521}"/>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15" name="n_3mainValue【公営住宅】&#10;有形固定資産減価償却率">
          <a:extLst>
            <a:ext uri="{FF2B5EF4-FFF2-40B4-BE49-F238E27FC236}">
              <a16:creationId xmlns:a16="http://schemas.microsoft.com/office/drawing/2014/main" id="{AAB9370C-987E-4453-836F-3FA424D6FDCB}"/>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mainValue【公営住宅】&#10;有形固定資産減価償却率">
          <a:extLst>
            <a:ext uri="{FF2B5EF4-FFF2-40B4-BE49-F238E27FC236}">
              <a16:creationId xmlns:a16="http://schemas.microsoft.com/office/drawing/2014/main" id="{B0D6F75E-E7E5-4C7A-BF1C-064CD4AC77B6}"/>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F686281-5122-4ED6-87CD-57905F34FA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7688778-1BE1-4CA4-B85F-7CFF40CF5A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BD864FA2-F109-458F-B185-09CB5044A4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BA88A6A6-908F-441B-99D7-E3FA33BEB5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39D23F7-1713-41A3-B0BD-5DA62D2B51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28D23B5-8602-4EDE-9489-0C1AED8DC2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677AFBB9-B50F-4901-BF80-173C9E7A7C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14D3898-03C0-4F9A-9889-24A9AAA17C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9909D16-7397-44EA-8469-8C2E43F5C42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17B3E50-7335-41DD-906F-0E55F8D9CBE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55F3239D-C6A8-48B4-8235-B10BF29C1CE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FB13A76D-3913-4F1E-ACD9-F9097DEF7F6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A2D05069-3D5C-47CD-9A57-8C7D80F3EF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B24F573D-D97A-43AC-B28A-62218E625F8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B6A2E669-AD5E-4559-90BC-CDDF549F03C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948FA97-4E06-4F7C-B769-894E7356BD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A4382B98-02CC-4C87-BA8E-9C295B3B551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6DFC161B-5881-4464-8568-1A227A21B8F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970EC0E6-56B4-44AD-8572-840C2A35EF9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539D25B6-DF1E-4E14-96FF-3A7CDDEC41E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8CB55911-4654-44D7-A541-E31763B3792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8915AF95-9798-4933-88D6-A47B74D1FB7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26D7D4C-B628-4E00-9FC1-F596E7D346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228B1751-FFD9-43E1-BC85-946F9824E9D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1604F90-568F-4674-827F-410EAD815A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DD84AFCB-E2DC-44F9-840E-6E6C42D327FB}"/>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1F41267C-5661-43E7-B97C-E1691924625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0D3F58EF-3D5D-4B93-80FA-4FAF21F33EA5}"/>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F6250464-4676-4E2F-B5B9-F54CA8CFC49F}"/>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CDACDCBA-5719-40C3-867E-9BA4FCB2CBE9}"/>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a16="http://schemas.microsoft.com/office/drawing/2014/main" id="{9E52DCBA-3976-4F79-A79D-0E6A05DA9722}"/>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93284E32-D8EA-4EDD-BCD2-134C530D5E28}"/>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DE84B767-1635-45BF-B087-F9C0BCE1A0EE}"/>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7450C0FB-AF60-4F9F-8D89-B2E5CC72879C}"/>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5D71D963-1EB2-446A-ABB4-C8F16167DE8E}"/>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1E159D18-DE10-4A0F-88C5-68E0C0ABE3C6}"/>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05CA90-3E7C-40C5-BC2B-B034891CAE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82DADB1-8B66-4AB8-AEFC-5EC1B73A94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A61932-A599-402A-9472-BFB734D009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0A68D3-9360-459A-BDE2-0D5EC93C14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5FF86A3-BB84-4895-946A-E25D4D3708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45757</xdr:rowOff>
    </xdr:from>
    <xdr:to>
      <xdr:col>55</xdr:col>
      <xdr:colOff>50800</xdr:colOff>
      <xdr:row>85</xdr:row>
      <xdr:rowOff>147357</xdr:rowOff>
    </xdr:to>
    <xdr:sp macro="" textlink="">
      <xdr:nvSpPr>
        <xdr:cNvPr id="358" name="楕円 357">
          <a:extLst>
            <a:ext uri="{FF2B5EF4-FFF2-40B4-BE49-F238E27FC236}">
              <a16:creationId xmlns:a16="http://schemas.microsoft.com/office/drawing/2014/main" id="{EC97DC9E-4773-4F8A-904D-C46AE7A08D52}"/>
            </a:ext>
          </a:extLst>
        </xdr:cNvPr>
        <xdr:cNvSpPr/>
      </xdr:nvSpPr>
      <xdr:spPr>
        <a:xfrm>
          <a:off x="10426700" y="146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68634</xdr:rowOff>
    </xdr:from>
    <xdr:ext cx="469744" cy="259045"/>
    <xdr:sp macro="" textlink="">
      <xdr:nvSpPr>
        <xdr:cNvPr id="359" name="【公営住宅】&#10;一人当たり面積該当値テキスト">
          <a:extLst>
            <a:ext uri="{FF2B5EF4-FFF2-40B4-BE49-F238E27FC236}">
              <a16:creationId xmlns:a16="http://schemas.microsoft.com/office/drawing/2014/main" id="{CE850C04-CF05-451F-A513-370831E0E9DD}"/>
            </a:ext>
          </a:extLst>
        </xdr:cNvPr>
        <xdr:cNvSpPr txBox="1"/>
      </xdr:nvSpPr>
      <xdr:spPr>
        <a:xfrm>
          <a:off x="10515600" y="1447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51798</xdr:rowOff>
    </xdr:from>
    <xdr:to>
      <xdr:col>50</xdr:col>
      <xdr:colOff>165100</xdr:colOff>
      <xdr:row>85</xdr:row>
      <xdr:rowOff>153398</xdr:rowOff>
    </xdr:to>
    <xdr:sp macro="" textlink="">
      <xdr:nvSpPr>
        <xdr:cNvPr id="360" name="楕円 359">
          <a:extLst>
            <a:ext uri="{FF2B5EF4-FFF2-40B4-BE49-F238E27FC236}">
              <a16:creationId xmlns:a16="http://schemas.microsoft.com/office/drawing/2014/main" id="{CD745C72-E5D8-4924-9690-6F2C5F59609E}"/>
            </a:ext>
          </a:extLst>
        </xdr:cNvPr>
        <xdr:cNvSpPr/>
      </xdr:nvSpPr>
      <xdr:spPr>
        <a:xfrm>
          <a:off x="9588500" y="14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96557</xdr:rowOff>
    </xdr:from>
    <xdr:to>
      <xdr:col>55</xdr:col>
      <xdr:colOff>0</xdr:colOff>
      <xdr:row>85</xdr:row>
      <xdr:rowOff>102598</xdr:rowOff>
    </xdr:to>
    <xdr:cxnSp macro="">
      <xdr:nvCxnSpPr>
        <xdr:cNvPr id="361" name="直線コネクタ 360">
          <a:extLst>
            <a:ext uri="{FF2B5EF4-FFF2-40B4-BE49-F238E27FC236}">
              <a16:creationId xmlns:a16="http://schemas.microsoft.com/office/drawing/2014/main" id="{55EF2D92-74F2-41DE-A633-D376223114BA}"/>
            </a:ext>
          </a:extLst>
        </xdr:cNvPr>
        <xdr:cNvCxnSpPr/>
      </xdr:nvCxnSpPr>
      <xdr:spPr>
        <a:xfrm flipV="1">
          <a:off x="9639300" y="14669807"/>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63064</xdr:rowOff>
    </xdr:from>
    <xdr:to>
      <xdr:col>46</xdr:col>
      <xdr:colOff>38100</xdr:colOff>
      <xdr:row>85</xdr:row>
      <xdr:rowOff>164664</xdr:rowOff>
    </xdr:to>
    <xdr:sp macro="" textlink="">
      <xdr:nvSpPr>
        <xdr:cNvPr id="362" name="楕円 361">
          <a:extLst>
            <a:ext uri="{FF2B5EF4-FFF2-40B4-BE49-F238E27FC236}">
              <a16:creationId xmlns:a16="http://schemas.microsoft.com/office/drawing/2014/main" id="{28B2A9D0-ACCB-4784-84C9-1A71CA7EE6C8}"/>
            </a:ext>
          </a:extLst>
        </xdr:cNvPr>
        <xdr:cNvSpPr/>
      </xdr:nvSpPr>
      <xdr:spPr>
        <a:xfrm>
          <a:off x="8699500" y="146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102598</xdr:rowOff>
    </xdr:from>
    <xdr:to>
      <xdr:col>50</xdr:col>
      <xdr:colOff>114300</xdr:colOff>
      <xdr:row>85</xdr:row>
      <xdr:rowOff>113864</xdr:rowOff>
    </xdr:to>
    <xdr:cxnSp macro="">
      <xdr:nvCxnSpPr>
        <xdr:cNvPr id="363" name="直線コネクタ 362">
          <a:extLst>
            <a:ext uri="{FF2B5EF4-FFF2-40B4-BE49-F238E27FC236}">
              <a16:creationId xmlns:a16="http://schemas.microsoft.com/office/drawing/2014/main" id="{9DB203E3-EF92-4053-8EED-EBD57CE06C41}"/>
            </a:ext>
          </a:extLst>
        </xdr:cNvPr>
        <xdr:cNvCxnSpPr/>
      </xdr:nvCxnSpPr>
      <xdr:spPr>
        <a:xfrm flipV="1">
          <a:off x="8750300" y="14675848"/>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68616</xdr:rowOff>
    </xdr:from>
    <xdr:to>
      <xdr:col>41</xdr:col>
      <xdr:colOff>101600</xdr:colOff>
      <xdr:row>85</xdr:row>
      <xdr:rowOff>170216</xdr:rowOff>
    </xdr:to>
    <xdr:sp macro="" textlink="">
      <xdr:nvSpPr>
        <xdr:cNvPr id="364" name="楕円 363">
          <a:extLst>
            <a:ext uri="{FF2B5EF4-FFF2-40B4-BE49-F238E27FC236}">
              <a16:creationId xmlns:a16="http://schemas.microsoft.com/office/drawing/2014/main" id="{5C15112E-4B5E-4226-ACD5-A090A712F81F}"/>
            </a:ext>
          </a:extLst>
        </xdr:cNvPr>
        <xdr:cNvSpPr/>
      </xdr:nvSpPr>
      <xdr:spPr>
        <a:xfrm>
          <a:off x="7810500" y="14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113864</xdr:rowOff>
    </xdr:from>
    <xdr:to>
      <xdr:col>45</xdr:col>
      <xdr:colOff>177800</xdr:colOff>
      <xdr:row>85</xdr:row>
      <xdr:rowOff>119416</xdr:rowOff>
    </xdr:to>
    <xdr:cxnSp macro="">
      <xdr:nvCxnSpPr>
        <xdr:cNvPr id="365" name="直線コネクタ 364">
          <a:extLst>
            <a:ext uri="{FF2B5EF4-FFF2-40B4-BE49-F238E27FC236}">
              <a16:creationId xmlns:a16="http://schemas.microsoft.com/office/drawing/2014/main" id="{71E1A6B5-DAAD-414E-A9D5-DBE31F787EE4}"/>
            </a:ext>
          </a:extLst>
        </xdr:cNvPr>
        <xdr:cNvCxnSpPr/>
      </xdr:nvCxnSpPr>
      <xdr:spPr>
        <a:xfrm flipV="1">
          <a:off x="7861300" y="1468711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113193</xdr:rowOff>
    </xdr:from>
    <xdr:to>
      <xdr:col>36</xdr:col>
      <xdr:colOff>165100</xdr:colOff>
      <xdr:row>86</xdr:row>
      <xdr:rowOff>43343</xdr:rowOff>
    </xdr:to>
    <xdr:sp macro="" textlink="">
      <xdr:nvSpPr>
        <xdr:cNvPr id="366" name="楕円 365">
          <a:extLst>
            <a:ext uri="{FF2B5EF4-FFF2-40B4-BE49-F238E27FC236}">
              <a16:creationId xmlns:a16="http://schemas.microsoft.com/office/drawing/2014/main" id="{3C1B93A9-17D9-41C2-B0DA-4AED3624E17B}"/>
            </a:ext>
          </a:extLst>
        </xdr:cNvPr>
        <xdr:cNvSpPr/>
      </xdr:nvSpPr>
      <xdr:spPr>
        <a:xfrm>
          <a:off x="6921500" y="146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119416</xdr:rowOff>
    </xdr:from>
    <xdr:to>
      <xdr:col>41</xdr:col>
      <xdr:colOff>50800</xdr:colOff>
      <xdr:row>85</xdr:row>
      <xdr:rowOff>163993</xdr:rowOff>
    </xdr:to>
    <xdr:cxnSp macro="">
      <xdr:nvCxnSpPr>
        <xdr:cNvPr id="367" name="直線コネクタ 366">
          <a:extLst>
            <a:ext uri="{FF2B5EF4-FFF2-40B4-BE49-F238E27FC236}">
              <a16:creationId xmlns:a16="http://schemas.microsoft.com/office/drawing/2014/main" id="{1DEA9B43-3B2F-4301-BB82-62510F68FA45}"/>
            </a:ext>
          </a:extLst>
        </xdr:cNvPr>
        <xdr:cNvCxnSpPr/>
      </xdr:nvCxnSpPr>
      <xdr:spPr>
        <a:xfrm flipV="1">
          <a:off x="6972300" y="1469266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a16="http://schemas.microsoft.com/office/drawing/2014/main" id="{9954AFE4-2459-49BB-9DF7-5E52C74ECC74}"/>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a16="http://schemas.microsoft.com/office/drawing/2014/main" id="{527A45AD-E399-4111-9EC3-F57476146C1D}"/>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a:extLst>
            <a:ext uri="{FF2B5EF4-FFF2-40B4-BE49-F238E27FC236}">
              <a16:creationId xmlns:a16="http://schemas.microsoft.com/office/drawing/2014/main" id="{543661AC-C85C-4393-BD9B-50794AE0DFC6}"/>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id="{035A0E79-F5CD-4903-9812-2445A12DC25A}"/>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169925</xdr:rowOff>
    </xdr:from>
    <xdr:ext cx="469744" cy="259045"/>
    <xdr:sp macro="" textlink="">
      <xdr:nvSpPr>
        <xdr:cNvPr id="372" name="n_1mainValue【公営住宅】&#10;一人当たり面積">
          <a:extLst>
            <a:ext uri="{FF2B5EF4-FFF2-40B4-BE49-F238E27FC236}">
              <a16:creationId xmlns:a16="http://schemas.microsoft.com/office/drawing/2014/main" id="{58BB4FC5-4DCF-4032-90A4-4FE22EAFE774}"/>
            </a:ext>
          </a:extLst>
        </xdr:cNvPr>
        <xdr:cNvSpPr txBox="1"/>
      </xdr:nvSpPr>
      <xdr:spPr>
        <a:xfrm>
          <a:off x="9391727" y="144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9741</xdr:rowOff>
    </xdr:from>
    <xdr:ext cx="469744" cy="259045"/>
    <xdr:sp macro="" textlink="">
      <xdr:nvSpPr>
        <xdr:cNvPr id="373" name="n_2mainValue【公営住宅】&#10;一人当たり面積">
          <a:extLst>
            <a:ext uri="{FF2B5EF4-FFF2-40B4-BE49-F238E27FC236}">
              <a16:creationId xmlns:a16="http://schemas.microsoft.com/office/drawing/2014/main" id="{01EA6D9D-3B24-4B1C-9109-7A8A76B37516}"/>
            </a:ext>
          </a:extLst>
        </xdr:cNvPr>
        <xdr:cNvSpPr txBox="1"/>
      </xdr:nvSpPr>
      <xdr:spPr>
        <a:xfrm>
          <a:off x="8515427" y="1441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15293</xdr:rowOff>
    </xdr:from>
    <xdr:ext cx="469744" cy="259045"/>
    <xdr:sp macro="" textlink="">
      <xdr:nvSpPr>
        <xdr:cNvPr id="374" name="n_3mainValue【公営住宅】&#10;一人当たり面積">
          <a:extLst>
            <a:ext uri="{FF2B5EF4-FFF2-40B4-BE49-F238E27FC236}">
              <a16:creationId xmlns:a16="http://schemas.microsoft.com/office/drawing/2014/main" id="{CEBC7C2D-4341-4DED-9226-7AEEA6542394}"/>
            </a:ext>
          </a:extLst>
        </xdr:cNvPr>
        <xdr:cNvSpPr txBox="1"/>
      </xdr:nvSpPr>
      <xdr:spPr>
        <a:xfrm>
          <a:off x="7626427" y="1441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34470</xdr:rowOff>
    </xdr:from>
    <xdr:ext cx="469744" cy="259045"/>
    <xdr:sp macro="" textlink="">
      <xdr:nvSpPr>
        <xdr:cNvPr id="375" name="n_4mainValue【公営住宅】&#10;一人当たり面積">
          <a:extLst>
            <a:ext uri="{FF2B5EF4-FFF2-40B4-BE49-F238E27FC236}">
              <a16:creationId xmlns:a16="http://schemas.microsoft.com/office/drawing/2014/main" id="{6395707C-9770-4837-9C1A-1FF02F74570F}"/>
            </a:ext>
          </a:extLst>
        </xdr:cNvPr>
        <xdr:cNvSpPr txBox="1"/>
      </xdr:nvSpPr>
      <xdr:spPr>
        <a:xfrm>
          <a:off x="6737427" y="147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D91E455-AA24-4120-AE9D-0FED98F4EE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013DA2E-798E-4FA5-B4B7-032E8A152F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1AE874A-D8FA-4C00-A7E4-38C31C672D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E8AA995-6D87-4351-A7B6-FE22D6C5741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9E05AEE-AAC3-486D-80D7-F781F488D2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4DC7BCB-A31C-4BAE-8CFC-63DC642B88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8240CD1-76DD-498C-A138-55A51E2B99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3FEC8D1-9A8E-4A22-B457-7EBE4307236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53688840-CE67-40D4-946B-38A7A47FC6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C48B408-92A1-438C-9E49-4CC7A0135B0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634DE371-758E-4BCC-8D4F-1994630F41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4FB71E8A-B05A-4A93-B3A4-BED39B8A248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a:extLst>
            <a:ext uri="{FF2B5EF4-FFF2-40B4-BE49-F238E27FC236}">
              <a16:creationId xmlns:a16="http://schemas.microsoft.com/office/drawing/2014/main" id="{6F0DAF79-86E2-4D03-ABBB-401B5BD31F68}"/>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D30586C8-8080-437D-B2DF-31204205F36E}"/>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915F6435-9DDB-45DF-A769-CE2E027EE34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86C3B302-8EB4-40B8-992F-134CA27D8BD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7DF1632-49E8-474C-B109-5903F592E7B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B68D9E9B-0CCC-4058-9195-D0C16EE6CBD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3FFE6371-6127-4667-AF47-58BA623EAD85}"/>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A869D85-90C6-4748-A1CA-D6A0912151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id="{CB272EE9-10B9-4782-A807-44ED16828FA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3F225A-2E04-4858-BCF9-D1CC605846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a:extLst>
            <a:ext uri="{FF2B5EF4-FFF2-40B4-BE49-F238E27FC236}">
              <a16:creationId xmlns:a16="http://schemas.microsoft.com/office/drawing/2014/main" id="{497C1C35-96D5-4F8D-8B50-4F1B3FCFC22F}"/>
            </a:ext>
          </a:extLst>
        </xdr:cNvPr>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4BD5BB04-1F60-4151-B9B5-F8B710257732}"/>
            </a:ext>
          </a:extLst>
        </xdr:cNvPr>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a:extLst>
            <a:ext uri="{FF2B5EF4-FFF2-40B4-BE49-F238E27FC236}">
              <a16:creationId xmlns:a16="http://schemas.microsoft.com/office/drawing/2014/main" id="{0904EFAB-A664-461B-91BA-92C0A90DF329}"/>
            </a:ext>
          </a:extLst>
        </xdr:cNvPr>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54D48294-9127-4A3F-BBC3-82CC8BA8094C}"/>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a:extLst>
            <a:ext uri="{FF2B5EF4-FFF2-40B4-BE49-F238E27FC236}">
              <a16:creationId xmlns:a16="http://schemas.microsoft.com/office/drawing/2014/main" id="{14268EB7-B5F4-4F0F-A382-68F0AB7436D9}"/>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69DEBB2F-63E2-46BA-A124-01D0E36AC2AD}"/>
            </a:ext>
          </a:extLst>
        </xdr:cNvPr>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a:extLst>
            <a:ext uri="{FF2B5EF4-FFF2-40B4-BE49-F238E27FC236}">
              <a16:creationId xmlns:a16="http://schemas.microsoft.com/office/drawing/2014/main" id="{1C520FAC-B995-4450-B183-4D2C89C749CC}"/>
            </a:ext>
          </a:extLst>
        </xdr:cNvPr>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130556</xdr:rowOff>
    </xdr:from>
    <xdr:to>
      <xdr:col>20</xdr:col>
      <xdr:colOff>38100</xdr:colOff>
      <xdr:row>105</xdr:row>
      <xdr:rowOff>60706</xdr:rowOff>
    </xdr:to>
    <xdr:sp macro="" textlink="">
      <xdr:nvSpPr>
        <xdr:cNvPr id="405" name="フローチャート: 判断 404">
          <a:extLst>
            <a:ext uri="{FF2B5EF4-FFF2-40B4-BE49-F238E27FC236}">
              <a16:creationId xmlns:a16="http://schemas.microsoft.com/office/drawing/2014/main" id="{8B16AF64-2A3F-4480-842D-ED9BA66A2E22}"/>
            </a:ext>
          </a:extLst>
        </xdr:cNvPr>
        <xdr:cNvSpPr/>
      </xdr:nvSpPr>
      <xdr:spPr>
        <a:xfrm>
          <a:off x="3746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52832</xdr:rowOff>
    </xdr:from>
    <xdr:to>
      <xdr:col>15</xdr:col>
      <xdr:colOff>101600</xdr:colOff>
      <xdr:row>102</xdr:row>
      <xdr:rowOff>154432</xdr:rowOff>
    </xdr:to>
    <xdr:sp macro="" textlink="">
      <xdr:nvSpPr>
        <xdr:cNvPr id="406" name="フローチャート: 判断 405">
          <a:extLst>
            <a:ext uri="{FF2B5EF4-FFF2-40B4-BE49-F238E27FC236}">
              <a16:creationId xmlns:a16="http://schemas.microsoft.com/office/drawing/2014/main" id="{6CA1F204-733D-4DEE-8B1A-7020B1E50BAA}"/>
            </a:ext>
          </a:extLst>
        </xdr:cNvPr>
        <xdr:cNvSpPr/>
      </xdr:nvSpPr>
      <xdr:spPr>
        <a:xfrm>
          <a:off x="2857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130556</xdr:rowOff>
    </xdr:from>
    <xdr:to>
      <xdr:col>10</xdr:col>
      <xdr:colOff>165100</xdr:colOff>
      <xdr:row>104</xdr:row>
      <xdr:rowOff>60706</xdr:rowOff>
    </xdr:to>
    <xdr:sp macro="" textlink="">
      <xdr:nvSpPr>
        <xdr:cNvPr id="407" name="フローチャート: 判断 406">
          <a:extLst>
            <a:ext uri="{FF2B5EF4-FFF2-40B4-BE49-F238E27FC236}">
              <a16:creationId xmlns:a16="http://schemas.microsoft.com/office/drawing/2014/main" id="{553D9D21-6BC1-431D-89AC-135C587B6531}"/>
            </a:ext>
          </a:extLst>
        </xdr:cNvPr>
        <xdr:cNvSpPr/>
      </xdr:nvSpPr>
      <xdr:spPr>
        <a:xfrm>
          <a:off x="1968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08" name="フローチャート: 判断 407">
          <a:extLst>
            <a:ext uri="{FF2B5EF4-FFF2-40B4-BE49-F238E27FC236}">
              <a16:creationId xmlns:a16="http://schemas.microsoft.com/office/drawing/2014/main" id="{399F91FD-6FB6-4B1A-8782-A808A335CCFF}"/>
            </a:ext>
          </a:extLst>
        </xdr:cNvPr>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3F19A16-038D-42D3-B267-AEE370D5AB5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B42650E-CE8C-42C6-8B34-2B9D171E31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DDE3BEA-B82B-4340-9647-29C289477A8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9D51FB0-5C62-4369-969E-3ECC2D9572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066766C-FEE3-4D48-9EB6-61C25D7FC6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109982</xdr:rowOff>
    </xdr:from>
    <xdr:to>
      <xdr:col>24</xdr:col>
      <xdr:colOff>114300</xdr:colOff>
      <xdr:row>105</xdr:row>
      <xdr:rowOff>40132</xdr:rowOff>
    </xdr:to>
    <xdr:sp macro="" textlink="">
      <xdr:nvSpPr>
        <xdr:cNvPr id="414" name="楕円 413">
          <a:extLst>
            <a:ext uri="{FF2B5EF4-FFF2-40B4-BE49-F238E27FC236}">
              <a16:creationId xmlns:a16="http://schemas.microsoft.com/office/drawing/2014/main" id="{66D4ECF7-AE14-4413-A639-2AE4A2DFA9F6}"/>
            </a:ext>
          </a:extLst>
        </xdr:cNvPr>
        <xdr:cNvSpPr/>
      </xdr:nvSpPr>
      <xdr:spPr>
        <a:xfrm>
          <a:off x="45847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132859</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5EFB1B77-B707-40A5-8741-5A43AD3D9E2B}"/>
            </a:ext>
          </a:extLst>
        </xdr:cNvPr>
        <xdr:cNvSpPr txBox="1"/>
      </xdr:nvSpPr>
      <xdr:spPr>
        <a:xfrm>
          <a:off x="4673600" y="1779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61976</xdr:rowOff>
    </xdr:from>
    <xdr:to>
      <xdr:col>20</xdr:col>
      <xdr:colOff>38100</xdr:colOff>
      <xdr:row>104</xdr:row>
      <xdr:rowOff>163576</xdr:rowOff>
    </xdr:to>
    <xdr:sp macro="" textlink="">
      <xdr:nvSpPr>
        <xdr:cNvPr id="416" name="楕円 415">
          <a:extLst>
            <a:ext uri="{FF2B5EF4-FFF2-40B4-BE49-F238E27FC236}">
              <a16:creationId xmlns:a16="http://schemas.microsoft.com/office/drawing/2014/main" id="{B335ED6E-95AC-41A6-8D43-2CF142804AD7}"/>
            </a:ext>
          </a:extLst>
        </xdr:cNvPr>
        <xdr:cNvSpPr/>
      </xdr:nvSpPr>
      <xdr:spPr>
        <a:xfrm>
          <a:off x="3746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112776</xdr:rowOff>
    </xdr:from>
    <xdr:to>
      <xdr:col>24</xdr:col>
      <xdr:colOff>63500</xdr:colOff>
      <xdr:row>104</xdr:row>
      <xdr:rowOff>160782</xdr:rowOff>
    </xdr:to>
    <xdr:cxnSp macro="">
      <xdr:nvCxnSpPr>
        <xdr:cNvPr id="417" name="直線コネクタ 416">
          <a:extLst>
            <a:ext uri="{FF2B5EF4-FFF2-40B4-BE49-F238E27FC236}">
              <a16:creationId xmlns:a16="http://schemas.microsoft.com/office/drawing/2014/main" id="{1D2D1180-DDE4-4110-8574-3667CCF5948D}"/>
            </a:ext>
          </a:extLst>
        </xdr:cNvPr>
        <xdr:cNvCxnSpPr/>
      </xdr:nvCxnSpPr>
      <xdr:spPr>
        <a:xfrm>
          <a:off x="3797300" y="179435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141987</xdr:rowOff>
    </xdr:from>
    <xdr:to>
      <xdr:col>15</xdr:col>
      <xdr:colOff>101600</xdr:colOff>
      <xdr:row>104</xdr:row>
      <xdr:rowOff>72137</xdr:rowOff>
    </xdr:to>
    <xdr:sp macro="" textlink="">
      <xdr:nvSpPr>
        <xdr:cNvPr id="418" name="楕円 417">
          <a:extLst>
            <a:ext uri="{FF2B5EF4-FFF2-40B4-BE49-F238E27FC236}">
              <a16:creationId xmlns:a16="http://schemas.microsoft.com/office/drawing/2014/main" id="{932E32F4-B45B-4DC8-A8EA-2DBA1596A75B}"/>
            </a:ext>
          </a:extLst>
        </xdr:cNvPr>
        <xdr:cNvSpPr/>
      </xdr:nvSpPr>
      <xdr:spPr>
        <a:xfrm>
          <a:off x="2857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21337</xdr:rowOff>
    </xdr:from>
    <xdr:to>
      <xdr:col>19</xdr:col>
      <xdr:colOff>177800</xdr:colOff>
      <xdr:row>104</xdr:row>
      <xdr:rowOff>112776</xdr:rowOff>
    </xdr:to>
    <xdr:cxnSp macro="">
      <xdr:nvCxnSpPr>
        <xdr:cNvPr id="419" name="直線コネクタ 418">
          <a:extLst>
            <a:ext uri="{FF2B5EF4-FFF2-40B4-BE49-F238E27FC236}">
              <a16:creationId xmlns:a16="http://schemas.microsoft.com/office/drawing/2014/main" id="{34C32EF0-1D1F-4929-987F-3F3BE12172B4}"/>
            </a:ext>
          </a:extLst>
        </xdr:cNvPr>
        <xdr:cNvCxnSpPr/>
      </xdr:nvCxnSpPr>
      <xdr:spPr>
        <a:xfrm>
          <a:off x="2908300" y="178521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141987</xdr:rowOff>
    </xdr:from>
    <xdr:to>
      <xdr:col>10</xdr:col>
      <xdr:colOff>165100</xdr:colOff>
      <xdr:row>104</xdr:row>
      <xdr:rowOff>72137</xdr:rowOff>
    </xdr:to>
    <xdr:sp macro="" textlink="">
      <xdr:nvSpPr>
        <xdr:cNvPr id="420" name="楕円 419">
          <a:extLst>
            <a:ext uri="{FF2B5EF4-FFF2-40B4-BE49-F238E27FC236}">
              <a16:creationId xmlns:a16="http://schemas.microsoft.com/office/drawing/2014/main" id="{AEBC7848-AEAD-41FB-8680-9EF1C74B6060}"/>
            </a:ext>
          </a:extLst>
        </xdr:cNvPr>
        <xdr:cNvSpPr/>
      </xdr:nvSpPr>
      <xdr:spPr>
        <a:xfrm>
          <a:off x="1968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21337</xdr:rowOff>
    </xdr:from>
    <xdr:to>
      <xdr:col>15</xdr:col>
      <xdr:colOff>50800</xdr:colOff>
      <xdr:row>104</xdr:row>
      <xdr:rowOff>21337</xdr:rowOff>
    </xdr:to>
    <xdr:cxnSp macro="">
      <xdr:nvCxnSpPr>
        <xdr:cNvPr id="421" name="直線コネクタ 420">
          <a:extLst>
            <a:ext uri="{FF2B5EF4-FFF2-40B4-BE49-F238E27FC236}">
              <a16:creationId xmlns:a16="http://schemas.microsoft.com/office/drawing/2014/main" id="{EAA733E3-B5A1-4F80-8DFC-023FBFE0CA75}"/>
            </a:ext>
          </a:extLst>
        </xdr:cNvPr>
        <xdr:cNvCxnSpPr/>
      </xdr:nvCxnSpPr>
      <xdr:spPr>
        <a:xfrm>
          <a:off x="2019300" y="1785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93980</xdr:rowOff>
    </xdr:from>
    <xdr:to>
      <xdr:col>6</xdr:col>
      <xdr:colOff>38100</xdr:colOff>
      <xdr:row>104</xdr:row>
      <xdr:rowOff>24130</xdr:rowOff>
    </xdr:to>
    <xdr:sp macro="" textlink="">
      <xdr:nvSpPr>
        <xdr:cNvPr id="422" name="楕円 421">
          <a:extLst>
            <a:ext uri="{FF2B5EF4-FFF2-40B4-BE49-F238E27FC236}">
              <a16:creationId xmlns:a16="http://schemas.microsoft.com/office/drawing/2014/main" id="{ED92D3E5-0DD5-4A7D-A668-15E194BB8F8C}"/>
            </a:ext>
          </a:extLst>
        </xdr:cNvPr>
        <xdr:cNvSpPr/>
      </xdr:nvSpPr>
      <xdr:spPr>
        <a:xfrm>
          <a:off x="107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21337</xdr:rowOff>
    </xdr:to>
    <xdr:cxnSp macro="">
      <xdr:nvCxnSpPr>
        <xdr:cNvPr id="423" name="直線コネクタ 422">
          <a:extLst>
            <a:ext uri="{FF2B5EF4-FFF2-40B4-BE49-F238E27FC236}">
              <a16:creationId xmlns:a16="http://schemas.microsoft.com/office/drawing/2014/main" id="{D337D82E-1CB2-43DA-A593-7240287B04CA}"/>
            </a:ext>
          </a:extLst>
        </xdr:cNvPr>
        <xdr:cNvCxnSpPr/>
      </xdr:nvCxnSpPr>
      <xdr:spPr>
        <a:xfrm>
          <a:off x="1130300" y="178041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51833</xdr:rowOff>
    </xdr:from>
    <xdr:ext cx="405111" cy="259045"/>
    <xdr:sp macro="" textlink="">
      <xdr:nvSpPr>
        <xdr:cNvPr id="424" name="n_1aveValue【港湾・漁港】&#10;有形固定資産減価償却率">
          <a:extLst>
            <a:ext uri="{FF2B5EF4-FFF2-40B4-BE49-F238E27FC236}">
              <a16:creationId xmlns:a16="http://schemas.microsoft.com/office/drawing/2014/main" id="{EC93B23E-550A-4958-848B-722CE011CE96}"/>
            </a:ext>
          </a:extLst>
        </xdr:cNvPr>
        <xdr:cNvSpPr txBox="1"/>
      </xdr:nvSpPr>
      <xdr:spPr>
        <a:xfrm>
          <a:off x="3582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170959</xdr:rowOff>
    </xdr:from>
    <xdr:ext cx="405111" cy="259045"/>
    <xdr:sp macro="" textlink="">
      <xdr:nvSpPr>
        <xdr:cNvPr id="425" name="n_2aveValue【港湾・漁港】&#10;有形固定資産減価償却率">
          <a:extLst>
            <a:ext uri="{FF2B5EF4-FFF2-40B4-BE49-F238E27FC236}">
              <a16:creationId xmlns:a16="http://schemas.microsoft.com/office/drawing/2014/main" id="{61125716-01D9-433C-895A-555D17917F59}"/>
            </a:ext>
          </a:extLst>
        </xdr:cNvPr>
        <xdr:cNvSpPr txBox="1"/>
      </xdr:nvSpPr>
      <xdr:spPr>
        <a:xfrm>
          <a:off x="2705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77233</xdr:rowOff>
    </xdr:from>
    <xdr:ext cx="405111" cy="259045"/>
    <xdr:sp macro="" textlink="">
      <xdr:nvSpPr>
        <xdr:cNvPr id="426" name="n_3aveValue【港湾・漁港】&#10;有形固定資産減価償却率">
          <a:extLst>
            <a:ext uri="{FF2B5EF4-FFF2-40B4-BE49-F238E27FC236}">
              <a16:creationId xmlns:a16="http://schemas.microsoft.com/office/drawing/2014/main" id="{1352D8F4-5325-483E-8CA3-915F148B576F}"/>
            </a:ext>
          </a:extLst>
        </xdr:cNvPr>
        <xdr:cNvSpPr txBox="1"/>
      </xdr:nvSpPr>
      <xdr:spPr>
        <a:xfrm>
          <a:off x="1816744" y="175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42690</xdr:rowOff>
    </xdr:from>
    <xdr:ext cx="405111" cy="259045"/>
    <xdr:sp macro="" textlink="">
      <xdr:nvSpPr>
        <xdr:cNvPr id="427" name="n_4aveValue【港湾・漁港】&#10;有形固定資産減価償却率">
          <a:extLst>
            <a:ext uri="{FF2B5EF4-FFF2-40B4-BE49-F238E27FC236}">
              <a16:creationId xmlns:a16="http://schemas.microsoft.com/office/drawing/2014/main" id="{B4414E82-C797-4A70-9C42-3D8802B840C9}"/>
            </a:ext>
          </a:extLst>
        </xdr:cNvPr>
        <xdr:cNvSpPr txBox="1"/>
      </xdr:nvSpPr>
      <xdr:spPr>
        <a:xfrm>
          <a:off x="927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8653</xdr:rowOff>
    </xdr:from>
    <xdr:ext cx="405111" cy="259045"/>
    <xdr:sp macro="" textlink="">
      <xdr:nvSpPr>
        <xdr:cNvPr id="428" name="n_1mainValue【港湾・漁港】&#10;有形固定資産減価償却率">
          <a:extLst>
            <a:ext uri="{FF2B5EF4-FFF2-40B4-BE49-F238E27FC236}">
              <a16:creationId xmlns:a16="http://schemas.microsoft.com/office/drawing/2014/main" id="{65CBB72C-C87D-452C-B667-11B98157C25E}"/>
            </a:ext>
          </a:extLst>
        </xdr:cNvPr>
        <xdr:cNvSpPr txBox="1"/>
      </xdr:nvSpPr>
      <xdr:spPr>
        <a:xfrm>
          <a:off x="3582044" y="1766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63264</xdr:rowOff>
    </xdr:from>
    <xdr:ext cx="405111" cy="259045"/>
    <xdr:sp macro="" textlink="">
      <xdr:nvSpPr>
        <xdr:cNvPr id="429" name="n_2mainValue【港湾・漁港】&#10;有形固定資産減価償却率">
          <a:extLst>
            <a:ext uri="{FF2B5EF4-FFF2-40B4-BE49-F238E27FC236}">
              <a16:creationId xmlns:a16="http://schemas.microsoft.com/office/drawing/2014/main" id="{EC92EAA0-E5D0-4304-A45E-BEFB84C868D1}"/>
            </a:ext>
          </a:extLst>
        </xdr:cNvPr>
        <xdr:cNvSpPr txBox="1"/>
      </xdr:nvSpPr>
      <xdr:spPr>
        <a:xfrm>
          <a:off x="27057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63264</xdr:rowOff>
    </xdr:from>
    <xdr:ext cx="405111" cy="259045"/>
    <xdr:sp macro="" textlink="">
      <xdr:nvSpPr>
        <xdr:cNvPr id="430" name="n_3mainValue【港湾・漁港】&#10;有形固定資産減価償却率">
          <a:extLst>
            <a:ext uri="{FF2B5EF4-FFF2-40B4-BE49-F238E27FC236}">
              <a16:creationId xmlns:a16="http://schemas.microsoft.com/office/drawing/2014/main" id="{4924AE6B-45A6-470D-9F8F-198FFBB165B9}"/>
            </a:ext>
          </a:extLst>
        </xdr:cNvPr>
        <xdr:cNvSpPr txBox="1"/>
      </xdr:nvSpPr>
      <xdr:spPr>
        <a:xfrm>
          <a:off x="18167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1" name="n_4mainValue【港湾・漁港】&#10;有形固定資産減価償却率">
          <a:extLst>
            <a:ext uri="{FF2B5EF4-FFF2-40B4-BE49-F238E27FC236}">
              <a16:creationId xmlns:a16="http://schemas.microsoft.com/office/drawing/2014/main" id="{2B24808B-2863-4C0D-BF96-555589E4AA91}"/>
            </a:ext>
          </a:extLst>
        </xdr:cNvPr>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8D6C14A-7181-4BF4-A7C5-CAEDBC3314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C5BC860-C8ED-44B3-A1F8-7E7A5CDA09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A925CEB-0FB9-400B-98EB-4FE01BCB09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C8019CC-9CD1-4297-B416-523462FCFD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4B9AC9A-86CA-4665-9A1D-B72E937793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4CFF3D79-B1D7-4B7E-845E-FA55C90BD6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A1D1B43-7C2F-4B10-8189-DF98AF9C02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0E34BB3-1D81-4B23-941E-086C3A1DDE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E744DC9-2721-4939-9DDF-495DA90439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FA99B94-FEBB-4AF1-AFD8-9E6042B0A80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F4E10DFA-877F-471D-8601-211A49351C9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4CBC8F00-DAEB-4C57-8AA5-C6A646F1FE5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BD3670E0-5D02-4F5D-AD87-2DDA75589C4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3902A414-4854-495B-9CA0-209EE030DFC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911A8F8-B144-4E47-B694-C7339800BFE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356F1F1-A8D8-4E53-B0CA-989D6E4AC5B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405FFAA-36D9-461D-A015-BA001DB6E72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EF143299-A6A4-4F49-B4D5-41FAFCCD293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377C072-C356-4442-B62B-5B17083A90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2200CF94-91C3-425A-B01F-FE9EC5177A6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F4B05FDE-D623-4C2A-A424-0C86A14FBA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a:extLst>
            <a:ext uri="{FF2B5EF4-FFF2-40B4-BE49-F238E27FC236}">
              <a16:creationId xmlns:a16="http://schemas.microsoft.com/office/drawing/2014/main" id="{0FC14819-075C-496F-BE3C-00F370557D28}"/>
            </a:ext>
          </a:extLst>
        </xdr:cNvPr>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280C1449-ECE3-479A-9FD5-BFBC72A9EE70}"/>
            </a:ext>
          </a:extLst>
        </xdr:cNvPr>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a:extLst>
            <a:ext uri="{FF2B5EF4-FFF2-40B4-BE49-F238E27FC236}">
              <a16:creationId xmlns:a16="http://schemas.microsoft.com/office/drawing/2014/main" id="{8D2ACDB8-5383-4D91-AB7A-892F5743932B}"/>
            </a:ext>
          </a:extLst>
        </xdr:cNvPr>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B916F72B-8779-41D0-BFA9-47FABBEA678D}"/>
            </a:ext>
          </a:extLst>
        </xdr:cNvPr>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a:extLst>
            <a:ext uri="{FF2B5EF4-FFF2-40B4-BE49-F238E27FC236}">
              <a16:creationId xmlns:a16="http://schemas.microsoft.com/office/drawing/2014/main" id="{3AC424E2-20D7-4612-A3F6-DACDC1A340BF}"/>
            </a:ext>
          </a:extLst>
        </xdr:cNvPr>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153573</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E0422247-83E6-46AB-96F5-78BB81FF4379}"/>
            </a:ext>
          </a:extLst>
        </xdr:cNvPr>
        <xdr:cNvSpPr txBox="1"/>
      </xdr:nvSpPr>
      <xdr:spPr>
        <a:xfrm>
          <a:off x="10515600" y="18327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a:extLst>
            <a:ext uri="{FF2B5EF4-FFF2-40B4-BE49-F238E27FC236}">
              <a16:creationId xmlns:a16="http://schemas.microsoft.com/office/drawing/2014/main" id="{DA15793E-8B2B-4837-B251-BF31498F4FE4}"/>
            </a:ext>
          </a:extLst>
        </xdr:cNvPr>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136976</xdr:rowOff>
    </xdr:from>
    <xdr:to>
      <xdr:col>50</xdr:col>
      <xdr:colOff>165100</xdr:colOff>
      <xdr:row>107</xdr:row>
      <xdr:rowOff>67126</xdr:rowOff>
    </xdr:to>
    <xdr:sp macro="" textlink="">
      <xdr:nvSpPr>
        <xdr:cNvPr id="460" name="フローチャート: 判断 459">
          <a:extLst>
            <a:ext uri="{FF2B5EF4-FFF2-40B4-BE49-F238E27FC236}">
              <a16:creationId xmlns:a16="http://schemas.microsoft.com/office/drawing/2014/main" id="{294B02C3-0E6E-415A-8101-E7545C45D145}"/>
            </a:ext>
          </a:extLst>
        </xdr:cNvPr>
        <xdr:cNvSpPr/>
      </xdr:nvSpPr>
      <xdr:spPr>
        <a:xfrm>
          <a:off x="9588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1" name="フローチャート: 判断 460">
          <a:extLst>
            <a:ext uri="{FF2B5EF4-FFF2-40B4-BE49-F238E27FC236}">
              <a16:creationId xmlns:a16="http://schemas.microsoft.com/office/drawing/2014/main" id="{1F43B4E9-37F4-4097-98E5-6326C14F2683}"/>
            </a:ext>
          </a:extLst>
        </xdr:cNvPr>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2" name="フローチャート: 判断 461">
          <a:extLst>
            <a:ext uri="{FF2B5EF4-FFF2-40B4-BE49-F238E27FC236}">
              <a16:creationId xmlns:a16="http://schemas.microsoft.com/office/drawing/2014/main" id="{A8FC3743-425B-4CE0-99F0-7DC99F34C6BB}"/>
            </a:ext>
          </a:extLst>
        </xdr:cNvPr>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3" name="フローチャート: 判断 462">
          <a:extLst>
            <a:ext uri="{FF2B5EF4-FFF2-40B4-BE49-F238E27FC236}">
              <a16:creationId xmlns:a16="http://schemas.microsoft.com/office/drawing/2014/main" id="{2508D15E-9D1A-4B63-ADBC-25A0BD5D8C55}"/>
            </a:ext>
          </a:extLst>
        </xdr:cNvPr>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3C2ACE0-0E27-405D-B2DA-3BDE7ACE945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B9BCAD2-117A-4555-933E-D7EDA6A9B43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CB8F78B-CF1D-41A5-97FB-2005F886B67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ECE264B-943D-466B-B781-F95E586C37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BF1B3C3-DEFA-4CF1-872D-AC5170872B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70510</xdr:rowOff>
    </xdr:from>
    <xdr:to>
      <xdr:col>55</xdr:col>
      <xdr:colOff>50800</xdr:colOff>
      <xdr:row>102</xdr:row>
      <xdr:rowOff>660</xdr:rowOff>
    </xdr:to>
    <xdr:sp macro="" textlink="">
      <xdr:nvSpPr>
        <xdr:cNvPr id="469" name="楕円 468">
          <a:extLst>
            <a:ext uri="{FF2B5EF4-FFF2-40B4-BE49-F238E27FC236}">
              <a16:creationId xmlns:a16="http://schemas.microsoft.com/office/drawing/2014/main" id="{278D5EA5-1DEB-4D72-83E1-92EAA7A909C4}"/>
            </a:ext>
          </a:extLst>
        </xdr:cNvPr>
        <xdr:cNvSpPr/>
      </xdr:nvSpPr>
      <xdr:spPr>
        <a:xfrm>
          <a:off x="10426700" y="173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23537</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BDACA203-B020-4331-B790-55D957FA5193}"/>
            </a:ext>
          </a:extLst>
        </xdr:cNvPr>
        <xdr:cNvSpPr txBox="1"/>
      </xdr:nvSpPr>
      <xdr:spPr>
        <a:xfrm>
          <a:off x="10515600" y="17339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81299</xdr:rowOff>
    </xdr:from>
    <xdr:to>
      <xdr:col>50</xdr:col>
      <xdr:colOff>165100</xdr:colOff>
      <xdr:row>102</xdr:row>
      <xdr:rowOff>11449</xdr:rowOff>
    </xdr:to>
    <xdr:sp macro="" textlink="">
      <xdr:nvSpPr>
        <xdr:cNvPr id="471" name="楕円 470">
          <a:extLst>
            <a:ext uri="{FF2B5EF4-FFF2-40B4-BE49-F238E27FC236}">
              <a16:creationId xmlns:a16="http://schemas.microsoft.com/office/drawing/2014/main" id="{13DAD4B9-D58D-485B-9C8B-E407A755F1F0}"/>
            </a:ext>
          </a:extLst>
        </xdr:cNvPr>
        <xdr:cNvSpPr/>
      </xdr:nvSpPr>
      <xdr:spPr>
        <a:xfrm>
          <a:off x="9588500" y="17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121310</xdr:rowOff>
    </xdr:from>
    <xdr:to>
      <xdr:col>55</xdr:col>
      <xdr:colOff>0</xdr:colOff>
      <xdr:row>101</xdr:row>
      <xdr:rowOff>132099</xdr:rowOff>
    </xdr:to>
    <xdr:cxnSp macro="">
      <xdr:nvCxnSpPr>
        <xdr:cNvPr id="472" name="直線コネクタ 471">
          <a:extLst>
            <a:ext uri="{FF2B5EF4-FFF2-40B4-BE49-F238E27FC236}">
              <a16:creationId xmlns:a16="http://schemas.microsoft.com/office/drawing/2014/main" id="{309C076A-7057-47BE-A3B3-BDED26702BA0}"/>
            </a:ext>
          </a:extLst>
        </xdr:cNvPr>
        <xdr:cNvCxnSpPr/>
      </xdr:nvCxnSpPr>
      <xdr:spPr>
        <a:xfrm flipV="1">
          <a:off x="9639300" y="17437760"/>
          <a:ext cx="8382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134189</xdr:rowOff>
    </xdr:from>
    <xdr:to>
      <xdr:col>46</xdr:col>
      <xdr:colOff>38100</xdr:colOff>
      <xdr:row>102</xdr:row>
      <xdr:rowOff>64339</xdr:rowOff>
    </xdr:to>
    <xdr:sp macro="" textlink="">
      <xdr:nvSpPr>
        <xdr:cNvPr id="473" name="楕円 472">
          <a:extLst>
            <a:ext uri="{FF2B5EF4-FFF2-40B4-BE49-F238E27FC236}">
              <a16:creationId xmlns:a16="http://schemas.microsoft.com/office/drawing/2014/main" id="{9C154AE7-9A27-4DED-8E14-91DC78D2C1CC}"/>
            </a:ext>
          </a:extLst>
        </xdr:cNvPr>
        <xdr:cNvSpPr/>
      </xdr:nvSpPr>
      <xdr:spPr>
        <a:xfrm>
          <a:off x="8699500" y="174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132099</xdr:rowOff>
    </xdr:from>
    <xdr:to>
      <xdr:col>50</xdr:col>
      <xdr:colOff>114300</xdr:colOff>
      <xdr:row>102</xdr:row>
      <xdr:rowOff>13539</xdr:rowOff>
    </xdr:to>
    <xdr:cxnSp macro="">
      <xdr:nvCxnSpPr>
        <xdr:cNvPr id="474" name="直線コネクタ 473">
          <a:extLst>
            <a:ext uri="{FF2B5EF4-FFF2-40B4-BE49-F238E27FC236}">
              <a16:creationId xmlns:a16="http://schemas.microsoft.com/office/drawing/2014/main" id="{D3F4BE5A-9C72-4C8E-BE9E-DAD71A33418B}"/>
            </a:ext>
          </a:extLst>
        </xdr:cNvPr>
        <xdr:cNvCxnSpPr/>
      </xdr:nvCxnSpPr>
      <xdr:spPr>
        <a:xfrm flipV="1">
          <a:off x="8750300" y="17448549"/>
          <a:ext cx="889000" cy="5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160590</xdr:rowOff>
    </xdr:from>
    <xdr:to>
      <xdr:col>41</xdr:col>
      <xdr:colOff>101600</xdr:colOff>
      <xdr:row>102</xdr:row>
      <xdr:rowOff>90740</xdr:rowOff>
    </xdr:to>
    <xdr:sp macro="" textlink="">
      <xdr:nvSpPr>
        <xdr:cNvPr id="475" name="楕円 474">
          <a:extLst>
            <a:ext uri="{FF2B5EF4-FFF2-40B4-BE49-F238E27FC236}">
              <a16:creationId xmlns:a16="http://schemas.microsoft.com/office/drawing/2014/main" id="{F452E944-285B-4F72-A2AF-C81C5B481272}"/>
            </a:ext>
          </a:extLst>
        </xdr:cNvPr>
        <xdr:cNvSpPr/>
      </xdr:nvSpPr>
      <xdr:spPr>
        <a:xfrm>
          <a:off x="7810500" y="1747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13539</xdr:rowOff>
    </xdr:from>
    <xdr:to>
      <xdr:col>45</xdr:col>
      <xdr:colOff>177800</xdr:colOff>
      <xdr:row>102</xdr:row>
      <xdr:rowOff>39940</xdr:rowOff>
    </xdr:to>
    <xdr:cxnSp macro="">
      <xdr:nvCxnSpPr>
        <xdr:cNvPr id="476" name="直線コネクタ 475">
          <a:extLst>
            <a:ext uri="{FF2B5EF4-FFF2-40B4-BE49-F238E27FC236}">
              <a16:creationId xmlns:a16="http://schemas.microsoft.com/office/drawing/2014/main" id="{19424B6D-1A35-4B47-8025-1BB9E5F3F086}"/>
            </a:ext>
          </a:extLst>
        </xdr:cNvPr>
        <xdr:cNvCxnSpPr/>
      </xdr:nvCxnSpPr>
      <xdr:spPr>
        <a:xfrm flipV="1">
          <a:off x="7861300" y="17501439"/>
          <a:ext cx="889000" cy="2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12860</xdr:rowOff>
    </xdr:from>
    <xdr:to>
      <xdr:col>36</xdr:col>
      <xdr:colOff>165100</xdr:colOff>
      <xdr:row>102</xdr:row>
      <xdr:rowOff>114460</xdr:rowOff>
    </xdr:to>
    <xdr:sp macro="" textlink="">
      <xdr:nvSpPr>
        <xdr:cNvPr id="477" name="楕円 476">
          <a:extLst>
            <a:ext uri="{FF2B5EF4-FFF2-40B4-BE49-F238E27FC236}">
              <a16:creationId xmlns:a16="http://schemas.microsoft.com/office/drawing/2014/main" id="{6B2C5E68-874B-4A63-85CE-35C5951D1F08}"/>
            </a:ext>
          </a:extLst>
        </xdr:cNvPr>
        <xdr:cNvSpPr/>
      </xdr:nvSpPr>
      <xdr:spPr>
        <a:xfrm>
          <a:off x="6921500" y="175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39940</xdr:rowOff>
    </xdr:from>
    <xdr:to>
      <xdr:col>41</xdr:col>
      <xdr:colOff>50800</xdr:colOff>
      <xdr:row>102</xdr:row>
      <xdr:rowOff>63660</xdr:rowOff>
    </xdr:to>
    <xdr:cxnSp macro="">
      <xdr:nvCxnSpPr>
        <xdr:cNvPr id="478" name="直線コネクタ 477">
          <a:extLst>
            <a:ext uri="{FF2B5EF4-FFF2-40B4-BE49-F238E27FC236}">
              <a16:creationId xmlns:a16="http://schemas.microsoft.com/office/drawing/2014/main" id="{018A6AF2-0F9E-4CDE-BD91-CCA8B5E1AC9B}"/>
            </a:ext>
          </a:extLst>
        </xdr:cNvPr>
        <xdr:cNvCxnSpPr/>
      </xdr:nvCxnSpPr>
      <xdr:spPr>
        <a:xfrm flipV="1">
          <a:off x="6972300" y="17527840"/>
          <a:ext cx="8890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58253</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A34CEFD7-F779-4B93-8264-930388CF5610}"/>
            </a:ext>
          </a:extLst>
        </xdr:cNvPr>
        <xdr:cNvSpPr txBox="1"/>
      </xdr:nvSpPr>
      <xdr:spPr>
        <a:xfrm>
          <a:off x="9327095" y="1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97229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F546A882-149C-46C6-9D24-9C9D6D4F50AF}"/>
            </a:ext>
          </a:extLst>
        </xdr:cNvPr>
        <xdr:cNvSpPr txBox="1"/>
      </xdr:nvSpPr>
      <xdr:spPr>
        <a:xfrm>
          <a:off x="8450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143766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976F6E2B-1D40-4BB0-BFA2-48F95D9FDD92}"/>
            </a:ext>
          </a:extLst>
        </xdr:cNvPr>
        <xdr:cNvSpPr txBox="1"/>
      </xdr:nvSpPr>
      <xdr:spPr>
        <a:xfrm>
          <a:off x="7561795" y="1848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146266</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A1EF4785-DC4E-4EE9-A6D8-80F67DBA78D2}"/>
            </a:ext>
          </a:extLst>
        </xdr:cNvPr>
        <xdr:cNvSpPr txBox="1"/>
      </xdr:nvSpPr>
      <xdr:spPr>
        <a:xfrm>
          <a:off x="66727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27976</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2ADCB6B2-CC20-43BF-9432-93128FB15C4F}"/>
            </a:ext>
          </a:extLst>
        </xdr:cNvPr>
        <xdr:cNvSpPr txBox="1"/>
      </xdr:nvSpPr>
      <xdr:spPr>
        <a:xfrm>
          <a:off x="9281505" y="17172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80866</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E55AE495-5F68-4856-B0CF-90BFAF84E618}"/>
            </a:ext>
          </a:extLst>
        </xdr:cNvPr>
        <xdr:cNvSpPr txBox="1"/>
      </xdr:nvSpPr>
      <xdr:spPr>
        <a:xfrm>
          <a:off x="8405205" y="17225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107267</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F179FFD5-64CF-4EE7-B3EB-D3ACF38AFCC8}"/>
            </a:ext>
          </a:extLst>
        </xdr:cNvPr>
        <xdr:cNvSpPr txBox="1"/>
      </xdr:nvSpPr>
      <xdr:spPr>
        <a:xfrm>
          <a:off x="7516205" y="17252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130987</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1A1F41A4-802C-4A84-9999-D9B388ABE079}"/>
            </a:ext>
          </a:extLst>
        </xdr:cNvPr>
        <xdr:cNvSpPr txBox="1"/>
      </xdr:nvSpPr>
      <xdr:spPr>
        <a:xfrm>
          <a:off x="6627205" y="17275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CF0CF126-4304-41CD-BD6C-801D7C6A51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A456C216-755D-4F89-89E2-2DF764EB7A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EEF57ECD-EDA5-4B51-8D18-F28C7F89FF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68484B20-199B-41C6-8E26-47FD33EF36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5A19FA3B-C81C-460F-89C9-DCA3F2E202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422DBD00-96B4-4E28-A810-C791663869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0B3A89C-A933-42F0-828B-8695E82051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D548583-A508-477B-B2C6-97CAEAD2B4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E2069B0-05BC-4426-9072-FCED67F0B7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2357FA8E-82BD-42B2-8ED6-A1E4ECE66F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DBB28ADF-A99C-4D50-B726-D43521F81B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A3CD98D4-FB69-4090-B46B-03FF4833E6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F5F511C6-2C39-4D14-9079-A32B336689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AC203FAD-F079-4030-8161-ADC9EB8FBEC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5F942785-3B24-4826-BEC2-C47669D7049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AA0F4BAE-6F27-4CBC-9045-954E11E8DD8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167BE6AB-06A6-4071-93B6-BEC639FA969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84BCEF22-C216-4469-B53A-B35958C059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15C54399-6BE0-4D17-8B6C-DAEC62AA017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1253E13-17EE-46F4-9205-B210F3ED2DA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C9BFCBCB-9DA4-4D0C-906C-50FBDACC85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D232AEE4-F336-472C-91A2-94E8C31104F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225440C5-EFA8-4498-8A2D-8F74E70968A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A992A9C5-580D-4926-A88A-D87E264D13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1D964257-5E88-4C84-8CA2-7A9655B66C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F67769F1-6BA1-4203-8314-6FAD2FB76CC9}"/>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611286D8-71AC-4634-A3D0-3A22DF7732A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29E9B21C-0DED-4C5C-9F18-ACB522F6481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a:extLst>
            <a:ext uri="{FF2B5EF4-FFF2-40B4-BE49-F238E27FC236}">
              <a16:creationId xmlns:a16="http://schemas.microsoft.com/office/drawing/2014/main" id="{F47E474D-F2FD-4C6E-9B7C-718D25F463C3}"/>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a:extLst>
            <a:ext uri="{FF2B5EF4-FFF2-40B4-BE49-F238E27FC236}">
              <a16:creationId xmlns:a16="http://schemas.microsoft.com/office/drawing/2014/main" id="{248FEEE0-37A2-4CB4-B360-D2EF0C00CC96}"/>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DA8AD406-A658-48C9-B113-DD10787041B9}"/>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a:extLst>
            <a:ext uri="{FF2B5EF4-FFF2-40B4-BE49-F238E27FC236}">
              <a16:creationId xmlns:a16="http://schemas.microsoft.com/office/drawing/2014/main" id="{02C14C83-DE7E-4A5A-A1D4-DDBC2249D49F}"/>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4AF2591B-D937-4640-A967-5F9754A5C7D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0" name="フローチャート: 判断 519">
          <a:extLst>
            <a:ext uri="{FF2B5EF4-FFF2-40B4-BE49-F238E27FC236}">
              <a16:creationId xmlns:a16="http://schemas.microsoft.com/office/drawing/2014/main" id="{3DAE49AD-378A-49D6-9071-BE393F0F75B8}"/>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521" name="フローチャート: 判断 520">
          <a:extLst>
            <a:ext uri="{FF2B5EF4-FFF2-40B4-BE49-F238E27FC236}">
              <a16:creationId xmlns:a16="http://schemas.microsoft.com/office/drawing/2014/main" id="{07201306-BA8F-40E3-8141-44C07A6585D6}"/>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2" name="フローチャート: 判断 521">
          <a:extLst>
            <a:ext uri="{FF2B5EF4-FFF2-40B4-BE49-F238E27FC236}">
              <a16:creationId xmlns:a16="http://schemas.microsoft.com/office/drawing/2014/main" id="{A3219E89-21DD-4A4D-ADAC-DF35B14D7B9E}"/>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17C5105-B1EA-4E75-A59B-77DA9F6E5F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250C6E8-3ED0-4062-9E0A-013AAA6886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28FB2E5-DBDE-44F9-9EA1-0C805B164F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CCC4810-C512-48AD-B25A-9714A0F4A9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798E3FF-5A45-48D2-B679-9785DFAAF1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49893</xdr:rowOff>
    </xdr:from>
    <xdr:to>
      <xdr:col>85</xdr:col>
      <xdr:colOff>177800</xdr:colOff>
      <xdr:row>39</xdr:row>
      <xdr:rowOff>151493</xdr:rowOff>
    </xdr:to>
    <xdr:sp macro="" textlink="">
      <xdr:nvSpPr>
        <xdr:cNvPr id="528" name="楕円 527">
          <a:extLst>
            <a:ext uri="{FF2B5EF4-FFF2-40B4-BE49-F238E27FC236}">
              <a16:creationId xmlns:a16="http://schemas.microsoft.com/office/drawing/2014/main" id="{894D07AE-6179-4049-8187-691721D2D6BC}"/>
            </a:ext>
          </a:extLst>
        </xdr:cNvPr>
        <xdr:cNvSpPr/>
      </xdr:nvSpPr>
      <xdr:spPr>
        <a:xfrm>
          <a:off x="16268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28320</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4BF99270-944E-458D-8B04-7AE9294C2A1F}"/>
            </a:ext>
          </a:extLst>
        </xdr:cNvPr>
        <xdr:cNvSpPr txBox="1"/>
      </xdr:nvSpPr>
      <xdr:spPr>
        <a:xfrm>
          <a:off x="16357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20501</xdr:rowOff>
    </xdr:from>
    <xdr:to>
      <xdr:col>81</xdr:col>
      <xdr:colOff>101600</xdr:colOff>
      <xdr:row>39</xdr:row>
      <xdr:rowOff>122101</xdr:rowOff>
    </xdr:to>
    <xdr:sp macro="" textlink="">
      <xdr:nvSpPr>
        <xdr:cNvPr id="530" name="楕円 529">
          <a:extLst>
            <a:ext uri="{FF2B5EF4-FFF2-40B4-BE49-F238E27FC236}">
              <a16:creationId xmlns:a16="http://schemas.microsoft.com/office/drawing/2014/main" id="{6A3F7C1C-7501-472C-A2B8-C27C1F7D49FC}"/>
            </a:ext>
          </a:extLst>
        </xdr:cNvPr>
        <xdr:cNvSpPr/>
      </xdr:nvSpPr>
      <xdr:spPr>
        <a:xfrm>
          <a:off x="15430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71301</xdr:rowOff>
    </xdr:from>
    <xdr:to>
      <xdr:col>85</xdr:col>
      <xdr:colOff>127000</xdr:colOff>
      <xdr:row>39</xdr:row>
      <xdr:rowOff>100693</xdr:rowOff>
    </xdr:to>
    <xdr:cxnSp macro="">
      <xdr:nvCxnSpPr>
        <xdr:cNvPr id="531" name="直線コネクタ 530">
          <a:extLst>
            <a:ext uri="{FF2B5EF4-FFF2-40B4-BE49-F238E27FC236}">
              <a16:creationId xmlns:a16="http://schemas.microsoft.com/office/drawing/2014/main" id="{9C8A988E-5031-42BE-B84E-7DC1AA5443C4}"/>
            </a:ext>
          </a:extLst>
        </xdr:cNvPr>
        <xdr:cNvCxnSpPr/>
      </xdr:nvCxnSpPr>
      <xdr:spPr>
        <a:xfrm>
          <a:off x="15481300" y="67578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157662</xdr:rowOff>
    </xdr:from>
    <xdr:to>
      <xdr:col>76</xdr:col>
      <xdr:colOff>165100</xdr:colOff>
      <xdr:row>39</xdr:row>
      <xdr:rowOff>87812</xdr:rowOff>
    </xdr:to>
    <xdr:sp macro="" textlink="">
      <xdr:nvSpPr>
        <xdr:cNvPr id="532" name="楕円 531">
          <a:extLst>
            <a:ext uri="{FF2B5EF4-FFF2-40B4-BE49-F238E27FC236}">
              <a16:creationId xmlns:a16="http://schemas.microsoft.com/office/drawing/2014/main" id="{668406BC-0FA4-4F77-9034-E5FCAF76744F}"/>
            </a:ext>
          </a:extLst>
        </xdr:cNvPr>
        <xdr:cNvSpPr/>
      </xdr:nvSpPr>
      <xdr:spPr>
        <a:xfrm>
          <a:off x="14541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37012</xdr:rowOff>
    </xdr:from>
    <xdr:to>
      <xdr:col>81</xdr:col>
      <xdr:colOff>50800</xdr:colOff>
      <xdr:row>39</xdr:row>
      <xdr:rowOff>71301</xdr:rowOff>
    </xdr:to>
    <xdr:cxnSp macro="">
      <xdr:nvCxnSpPr>
        <xdr:cNvPr id="533" name="直線コネクタ 532">
          <a:extLst>
            <a:ext uri="{FF2B5EF4-FFF2-40B4-BE49-F238E27FC236}">
              <a16:creationId xmlns:a16="http://schemas.microsoft.com/office/drawing/2014/main" id="{0250E087-9959-440A-A1E0-95E7F33B44FD}"/>
            </a:ext>
          </a:extLst>
        </xdr:cNvPr>
        <xdr:cNvCxnSpPr/>
      </xdr:nvCxnSpPr>
      <xdr:spPr>
        <a:xfrm>
          <a:off x="14592300" y="672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34" name="楕円 533">
          <a:extLst>
            <a:ext uri="{FF2B5EF4-FFF2-40B4-BE49-F238E27FC236}">
              <a16:creationId xmlns:a16="http://schemas.microsoft.com/office/drawing/2014/main" id="{3855BB99-0ADD-4099-A532-1F1B8EE28D77}"/>
            </a:ext>
          </a:extLst>
        </xdr:cNvPr>
        <xdr:cNvSpPr/>
      </xdr:nvSpPr>
      <xdr:spPr>
        <a:xfrm>
          <a:off x="13652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37012</xdr:rowOff>
    </xdr:from>
    <xdr:to>
      <xdr:col>76</xdr:col>
      <xdr:colOff>114300</xdr:colOff>
      <xdr:row>39</xdr:row>
      <xdr:rowOff>37012</xdr:rowOff>
    </xdr:to>
    <xdr:cxnSp macro="">
      <xdr:nvCxnSpPr>
        <xdr:cNvPr id="535" name="直線コネクタ 534">
          <a:extLst>
            <a:ext uri="{FF2B5EF4-FFF2-40B4-BE49-F238E27FC236}">
              <a16:creationId xmlns:a16="http://schemas.microsoft.com/office/drawing/2014/main" id="{2FB6ED3D-5F23-43F4-889A-0D3342332D86}"/>
            </a:ext>
          </a:extLst>
        </xdr:cNvPr>
        <xdr:cNvCxnSpPr/>
      </xdr:nvCxnSpPr>
      <xdr:spPr>
        <a:xfrm>
          <a:off x="13703300" y="672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115207</xdr:rowOff>
    </xdr:from>
    <xdr:to>
      <xdr:col>67</xdr:col>
      <xdr:colOff>101600</xdr:colOff>
      <xdr:row>39</xdr:row>
      <xdr:rowOff>45357</xdr:rowOff>
    </xdr:to>
    <xdr:sp macro="" textlink="">
      <xdr:nvSpPr>
        <xdr:cNvPr id="536" name="楕円 535">
          <a:extLst>
            <a:ext uri="{FF2B5EF4-FFF2-40B4-BE49-F238E27FC236}">
              <a16:creationId xmlns:a16="http://schemas.microsoft.com/office/drawing/2014/main" id="{B52EA038-67A1-4AA7-8BE2-CDA8A38945F2}"/>
            </a:ext>
          </a:extLst>
        </xdr:cNvPr>
        <xdr:cNvSpPr/>
      </xdr:nvSpPr>
      <xdr:spPr>
        <a:xfrm>
          <a:off x="12763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166007</xdr:rowOff>
    </xdr:from>
    <xdr:to>
      <xdr:col>71</xdr:col>
      <xdr:colOff>177800</xdr:colOff>
      <xdr:row>39</xdr:row>
      <xdr:rowOff>37012</xdr:rowOff>
    </xdr:to>
    <xdr:cxnSp macro="">
      <xdr:nvCxnSpPr>
        <xdr:cNvPr id="537" name="直線コネクタ 536">
          <a:extLst>
            <a:ext uri="{FF2B5EF4-FFF2-40B4-BE49-F238E27FC236}">
              <a16:creationId xmlns:a16="http://schemas.microsoft.com/office/drawing/2014/main" id="{884608BA-74E6-4F2B-A62C-57D058E1CBAE}"/>
            </a:ext>
          </a:extLst>
        </xdr:cNvPr>
        <xdr:cNvCxnSpPr/>
      </xdr:nvCxnSpPr>
      <xdr:spPr>
        <a:xfrm>
          <a:off x="12814300" y="66811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9CC704FD-210B-44CF-B7ED-3061AEA92C26}"/>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DC5DD997-5A51-425E-BEED-B166C6CB0FA1}"/>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95F4445E-4D99-44E2-B5A9-78ED0DD85B6F}"/>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7190268A-A0C0-4672-A2BA-038B98C7646C}"/>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113228</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BC6FCFF6-D5F3-42B1-BAAA-3B7F81F726CB}"/>
            </a:ext>
          </a:extLst>
        </xdr:cNvPr>
        <xdr:cNvSpPr txBox="1"/>
      </xdr:nvSpPr>
      <xdr:spPr>
        <a:xfrm>
          <a:off x="152660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78939</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6F2A1F13-765A-4480-91E2-2F88B4B0EEC3}"/>
            </a:ext>
          </a:extLst>
        </xdr:cNvPr>
        <xdr:cNvSpPr txBox="1"/>
      </xdr:nvSpPr>
      <xdr:spPr>
        <a:xfrm>
          <a:off x="14389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16BF22E9-8E46-4611-AB7C-286DF72E16B3}"/>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36484</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8ABF7856-B75E-4D68-8F16-66501DE1DD9D}"/>
            </a:ext>
          </a:extLst>
        </xdr:cNvPr>
        <xdr:cNvSpPr txBox="1"/>
      </xdr:nvSpPr>
      <xdr:spPr>
        <a:xfrm>
          <a:off x="12611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CAADC98A-3074-4EDA-B08E-DBDEC0D36E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C089DE8-EC5A-46E7-AD46-E2FD58D7AD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75B46893-FB94-4931-802A-02B1F8D54E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BA36F26-7425-4301-8D30-72C5944BA5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6A5BBB6C-95EF-4210-9DB6-324D8C53FE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1C92D2B6-136B-4A16-ADD2-D3E526A24C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24F7716B-4C4D-4A99-BEAA-F0CB06EE16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C2C61F8-44E8-476D-B83D-E5E3D71628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7F02C6AE-0861-4040-B525-D31C247F9C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E3BF17E4-0B93-42C0-85DA-5BBB3D0F98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id="{FADF0F15-A863-45A1-BA5D-99A5C60BCB9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7" name="テキスト ボックス 556">
          <a:extLst>
            <a:ext uri="{FF2B5EF4-FFF2-40B4-BE49-F238E27FC236}">
              <a16:creationId xmlns:a16="http://schemas.microsoft.com/office/drawing/2014/main" id="{60CE0D16-4828-4D00-B6D6-16EEB5FC1D2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id="{D1463476-D275-48BE-B8D5-A42C6DBF833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9" name="テキスト ボックス 558">
          <a:extLst>
            <a:ext uri="{FF2B5EF4-FFF2-40B4-BE49-F238E27FC236}">
              <a16:creationId xmlns:a16="http://schemas.microsoft.com/office/drawing/2014/main" id="{2FE45311-F6B4-452E-9ACE-2AFF0F8E04F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id="{433AA604-B277-4E19-A895-FB0D01A4E36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1" name="テキスト ボックス 560">
          <a:extLst>
            <a:ext uri="{FF2B5EF4-FFF2-40B4-BE49-F238E27FC236}">
              <a16:creationId xmlns:a16="http://schemas.microsoft.com/office/drawing/2014/main" id="{EE88C757-ED82-4452-9D75-B0145B81E01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id="{2E438172-EBA7-4916-A251-2F547C9DB86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3" name="テキスト ボックス 562">
          <a:extLst>
            <a:ext uri="{FF2B5EF4-FFF2-40B4-BE49-F238E27FC236}">
              <a16:creationId xmlns:a16="http://schemas.microsoft.com/office/drawing/2014/main" id="{CE58721E-8657-4D9C-BF96-AA82CE48C69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id="{3CC39C46-F876-4077-8B9F-AD1D1B8371B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5" name="テキスト ボックス 564">
          <a:extLst>
            <a:ext uri="{FF2B5EF4-FFF2-40B4-BE49-F238E27FC236}">
              <a16:creationId xmlns:a16="http://schemas.microsoft.com/office/drawing/2014/main" id="{2CC3F3EC-02B9-42F2-8166-0097916B89E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id="{91C5FBF1-1168-49B7-97B5-59F0161D228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7" name="テキスト ボックス 566">
          <a:extLst>
            <a:ext uri="{FF2B5EF4-FFF2-40B4-BE49-F238E27FC236}">
              <a16:creationId xmlns:a16="http://schemas.microsoft.com/office/drawing/2014/main" id="{65ABB170-C8B9-4DB4-ADD4-6AEA1F9DC78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217F38F-F5C8-4AA5-8AE2-320E4412EA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2F9FC1D1-BF5E-48EE-9DE5-9FFA3DF5C5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3AB76A0-94FE-4BBB-8811-984CCB033A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71" name="直線コネクタ 570">
          <a:extLst>
            <a:ext uri="{FF2B5EF4-FFF2-40B4-BE49-F238E27FC236}">
              <a16:creationId xmlns:a16="http://schemas.microsoft.com/office/drawing/2014/main" id="{BBB9242D-4251-4A1B-B142-4FBE34DC0105}"/>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3257E63-EDDF-4A29-A329-83553C8E02BD}"/>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3" name="直線コネクタ 572">
          <a:extLst>
            <a:ext uri="{FF2B5EF4-FFF2-40B4-BE49-F238E27FC236}">
              <a16:creationId xmlns:a16="http://schemas.microsoft.com/office/drawing/2014/main" id="{6C752973-9364-4DC4-BF28-45A739540BD2}"/>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7DC22DF-DEFA-40C1-A899-7677556CE41D}"/>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75" name="直線コネクタ 574">
          <a:extLst>
            <a:ext uri="{FF2B5EF4-FFF2-40B4-BE49-F238E27FC236}">
              <a16:creationId xmlns:a16="http://schemas.microsoft.com/office/drawing/2014/main" id="{27D1EBD7-EB25-42F4-9C0E-73D05E200E7B}"/>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04CCFAC-A72B-4433-9A1A-6BC6F9382E0E}"/>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7" name="フローチャート: 判断 576">
          <a:extLst>
            <a:ext uri="{FF2B5EF4-FFF2-40B4-BE49-F238E27FC236}">
              <a16:creationId xmlns:a16="http://schemas.microsoft.com/office/drawing/2014/main" id="{34A85A66-B5DF-43E5-95BB-91FF7D1E0E2C}"/>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578" name="フローチャート: 判断 577">
          <a:extLst>
            <a:ext uri="{FF2B5EF4-FFF2-40B4-BE49-F238E27FC236}">
              <a16:creationId xmlns:a16="http://schemas.microsoft.com/office/drawing/2014/main" id="{F59F00C8-0C8F-4826-AEE2-86E0C859F056}"/>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579" name="フローチャート: 判断 578">
          <a:extLst>
            <a:ext uri="{FF2B5EF4-FFF2-40B4-BE49-F238E27FC236}">
              <a16:creationId xmlns:a16="http://schemas.microsoft.com/office/drawing/2014/main" id="{C8A5FDA9-A906-411C-AB5C-A6B9532E7F4D}"/>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80" name="フローチャート: 判断 579">
          <a:extLst>
            <a:ext uri="{FF2B5EF4-FFF2-40B4-BE49-F238E27FC236}">
              <a16:creationId xmlns:a16="http://schemas.microsoft.com/office/drawing/2014/main" id="{C5B2B86E-64A2-4180-B619-379C652983CD}"/>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581" name="フローチャート: 判断 580">
          <a:extLst>
            <a:ext uri="{FF2B5EF4-FFF2-40B4-BE49-F238E27FC236}">
              <a16:creationId xmlns:a16="http://schemas.microsoft.com/office/drawing/2014/main" id="{36E8EB47-476D-4BF2-97D7-E751A9F5EC55}"/>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FC51424-C085-4C89-907E-05310F7AB0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1D274F6-4DF3-40F5-A309-4CF26900D5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CDD2EB5-AAE9-4114-AB16-6AEFACEBE7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C5BB2E4-78D3-4A66-854F-EDDA610BA6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4F78AA4-046F-4789-93C1-2D486FA746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587" name="楕円 586">
          <a:extLst>
            <a:ext uri="{FF2B5EF4-FFF2-40B4-BE49-F238E27FC236}">
              <a16:creationId xmlns:a16="http://schemas.microsoft.com/office/drawing/2014/main" id="{DEA13638-692A-4757-AEC4-496D67FF41C6}"/>
            </a:ext>
          </a:extLst>
        </xdr:cNvPr>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157678</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BCB0F4B8-B8F2-408D-AB23-5F1B53EAD481}"/>
            </a:ext>
          </a:extLst>
        </xdr:cNvPr>
        <xdr:cNvSpPr txBox="1"/>
      </xdr:nvSpPr>
      <xdr:spPr>
        <a:xfrm>
          <a:off x="22199600" y="63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121739</xdr:rowOff>
    </xdr:from>
    <xdr:to>
      <xdr:col>112</xdr:col>
      <xdr:colOff>38100</xdr:colOff>
      <xdr:row>38</xdr:row>
      <xdr:rowOff>51888</xdr:rowOff>
    </xdr:to>
    <xdr:sp macro="" textlink="">
      <xdr:nvSpPr>
        <xdr:cNvPr id="589" name="楕円 588">
          <a:extLst>
            <a:ext uri="{FF2B5EF4-FFF2-40B4-BE49-F238E27FC236}">
              <a16:creationId xmlns:a16="http://schemas.microsoft.com/office/drawing/2014/main" id="{0DE93561-4360-4FAB-BCCB-A8E6F1447706}"/>
            </a:ext>
          </a:extLst>
        </xdr:cNvPr>
        <xdr:cNvSpPr/>
      </xdr:nvSpPr>
      <xdr:spPr>
        <a:xfrm>
          <a:off x="21272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1088</xdr:rowOff>
    </xdr:from>
    <xdr:to>
      <xdr:col>116</xdr:col>
      <xdr:colOff>63500</xdr:colOff>
      <xdr:row>38</xdr:row>
      <xdr:rowOff>14151</xdr:rowOff>
    </xdr:to>
    <xdr:cxnSp macro="">
      <xdr:nvCxnSpPr>
        <xdr:cNvPr id="590" name="直線コネクタ 589">
          <a:extLst>
            <a:ext uri="{FF2B5EF4-FFF2-40B4-BE49-F238E27FC236}">
              <a16:creationId xmlns:a16="http://schemas.microsoft.com/office/drawing/2014/main" id="{F8310306-F1FF-48EB-BABC-88D4CF03E9CB}"/>
            </a:ext>
          </a:extLst>
        </xdr:cNvPr>
        <xdr:cNvCxnSpPr/>
      </xdr:nvCxnSpPr>
      <xdr:spPr>
        <a:xfrm>
          <a:off x="21323300" y="65161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131536</xdr:rowOff>
    </xdr:from>
    <xdr:to>
      <xdr:col>107</xdr:col>
      <xdr:colOff>101600</xdr:colOff>
      <xdr:row>38</xdr:row>
      <xdr:rowOff>61686</xdr:rowOff>
    </xdr:to>
    <xdr:sp macro="" textlink="">
      <xdr:nvSpPr>
        <xdr:cNvPr id="591" name="楕円 590">
          <a:extLst>
            <a:ext uri="{FF2B5EF4-FFF2-40B4-BE49-F238E27FC236}">
              <a16:creationId xmlns:a16="http://schemas.microsoft.com/office/drawing/2014/main" id="{024C99F9-69FD-4F36-89B8-9F48603B9AD9}"/>
            </a:ext>
          </a:extLst>
        </xdr:cNvPr>
        <xdr:cNvSpPr/>
      </xdr:nvSpPr>
      <xdr:spPr>
        <a:xfrm>
          <a:off x="20383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xdr:rowOff>
    </xdr:from>
    <xdr:to>
      <xdr:col>111</xdr:col>
      <xdr:colOff>177800</xdr:colOff>
      <xdr:row>38</xdr:row>
      <xdr:rowOff>10885</xdr:rowOff>
    </xdr:to>
    <xdr:cxnSp macro="">
      <xdr:nvCxnSpPr>
        <xdr:cNvPr id="592" name="直線コネクタ 591">
          <a:extLst>
            <a:ext uri="{FF2B5EF4-FFF2-40B4-BE49-F238E27FC236}">
              <a16:creationId xmlns:a16="http://schemas.microsoft.com/office/drawing/2014/main" id="{B5342F3D-2422-43E5-B267-C3BED04387A0}"/>
            </a:ext>
          </a:extLst>
        </xdr:cNvPr>
        <xdr:cNvCxnSpPr/>
      </xdr:nvCxnSpPr>
      <xdr:spPr>
        <a:xfrm flipV="1">
          <a:off x="20434300" y="65161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151130</xdr:rowOff>
    </xdr:from>
    <xdr:to>
      <xdr:col>102</xdr:col>
      <xdr:colOff>165100</xdr:colOff>
      <xdr:row>38</xdr:row>
      <xdr:rowOff>81280</xdr:rowOff>
    </xdr:to>
    <xdr:sp macro="" textlink="">
      <xdr:nvSpPr>
        <xdr:cNvPr id="593" name="楕円 592">
          <a:extLst>
            <a:ext uri="{FF2B5EF4-FFF2-40B4-BE49-F238E27FC236}">
              <a16:creationId xmlns:a16="http://schemas.microsoft.com/office/drawing/2014/main" id="{19A9FB4E-D86E-4BF6-88FD-B3F0ACFA3578}"/>
            </a:ext>
          </a:extLst>
        </xdr:cNvPr>
        <xdr:cNvSpPr/>
      </xdr:nvSpPr>
      <xdr:spPr>
        <a:xfrm>
          <a:off x="19494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10885</xdr:rowOff>
    </xdr:from>
    <xdr:to>
      <xdr:col>107</xdr:col>
      <xdr:colOff>50800</xdr:colOff>
      <xdr:row>38</xdr:row>
      <xdr:rowOff>30480</xdr:rowOff>
    </xdr:to>
    <xdr:cxnSp macro="">
      <xdr:nvCxnSpPr>
        <xdr:cNvPr id="594" name="直線コネクタ 593">
          <a:extLst>
            <a:ext uri="{FF2B5EF4-FFF2-40B4-BE49-F238E27FC236}">
              <a16:creationId xmlns:a16="http://schemas.microsoft.com/office/drawing/2014/main" id="{45E2CC91-94E7-4784-8C6A-5C3722A038DC}"/>
            </a:ext>
          </a:extLst>
        </xdr:cNvPr>
        <xdr:cNvCxnSpPr/>
      </xdr:nvCxnSpPr>
      <xdr:spPr>
        <a:xfrm flipV="1">
          <a:off x="19545300" y="65259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5" name="楕円 594">
          <a:extLst>
            <a:ext uri="{FF2B5EF4-FFF2-40B4-BE49-F238E27FC236}">
              <a16:creationId xmlns:a16="http://schemas.microsoft.com/office/drawing/2014/main" id="{2283461C-6881-46A8-88F1-C7F282C6E1DE}"/>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38</xdr:row>
      <xdr:rowOff>30480</xdr:rowOff>
    </xdr:to>
    <xdr:cxnSp macro="">
      <xdr:nvCxnSpPr>
        <xdr:cNvPr id="596" name="直線コネクタ 595">
          <a:extLst>
            <a:ext uri="{FF2B5EF4-FFF2-40B4-BE49-F238E27FC236}">
              <a16:creationId xmlns:a16="http://schemas.microsoft.com/office/drawing/2014/main" id="{0E158FE1-F1A0-433C-88DE-ED362429D9B1}"/>
            </a:ext>
          </a:extLst>
        </xdr:cNvPr>
        <xdr:cNvCxnSpPr/>
      </xdr:nvCxnSpPr>
      <xdr:spPr>
        <a:xfrm>
          <a:off x="18656300" y="6339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41383</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9752DF5-12EF-4615-A71B-AC7AFFFCE781}"/>
            </a:ext>
          </a:extLst>
        </xdr:cNvPr>
        <xdr:cNvSpPr txBox="1"/>
      </xdr:nvSpPr>
      <xdr:spPr>
        <a:xfrm>
          <a:off x="210757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28320</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DC82A67F-B498-4FF2-ACCA-D6A5ECE8998B}"/>
            </a:ext>
          </a:extLst>
        </xdr:cNvPr>
        <xdr:cNvSpPr txBox="1"/>
      </xdr:nvSpPr>
      <xdr:spPr>
        <a:xfrm>
          <a:off x="20199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D2C3FFA8-2CE9-4140-9FD8-DA110895655F}"/>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2194</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3918D09-69D2-40F3-8D9C-9E32C15E3CC1}"/>
            </a:ext>
          </a:extLst>
        </xdr:cNvPr>
        <xdr:cNvSpPr txBox="1"/>
      </xdr:nvSpPr>
      <xdr:spPr>
        <a:xfrm>
          <a:off x="18421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68416</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94C9D82-0AAB-4E30-9567-EDFA18232CDD}"/>
            </a:ext>
          </a:extLst>
        </xdr:cNvPr>
        <xdr:cNvSpPr txBox="1"/>
      </xdr:nvSpPr>
      <xdr:spPr>
        <a:xfrm>
          <a:off x="210757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78213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48B20C37-33D6-4E84-8547-3C36E211668B}"/>
            </a:ext>
          </a:extLst>
        </xdr:cNvPr>
        <xdr:cNvSpPr txBox="1"/>
      </xdr:nvSpPr>
      <xdr:spPr>
        <a:xfrm>
          <a:off x="20199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97807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0D3982E-A8F0-44BB-9900-F06CDCE60397}"/>
            </a:ext>
          </a:extLst>
        </xdr:cNvPr>
        <xdr:cNvSpPr txBox="1"/>
      </xdr:nvSpPr>
      <xdr:spPr>
        <a:xfrm>
          <a:off x="19310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9A1A8E54-ED6F-4E9F-B849-D5E4457EFBE3}"/>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C5669EEA-018B-47A8-B6D1-0924262793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1218D0E-50F8-4C24-A9D3-5E863423E8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2CBC1DC-0DE0-489F-ACC3-CCEF924367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407A02F-7530-4B20-9B65-BF77F77A6C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B818175-3ED4-48EC-BE5B-7F79FD436D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94E83E7-4D4A-4ACA-A9BD-CF9C788F42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9A69DC0-A3DF-4002-B9B4-926F43C397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68E8861-FAE2-4501-A10C-F47CD512DE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201ACFF-5EDC-4EB0-B1F9-0EF8C0F7C6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974E2DE-3E4D-4F55-A359-8B465EF28C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683AF66-97D0-45CA-9F2C-EA851E2F6B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FD6C2B4-80AC-4F6E-B98E-9252F5D64C8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8977D13D-1F8B-45E1-92D4-DAF0AED162B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A6B22A6C-945D-4B5A-8B23-6E40A52C696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2CB50838-2FC6-4E9B-BD1A-FBB70CB79B8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4A2AB4CD-921E-45AB-A684-CAE9ABE0D08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895C0A8C-22AD-48E8-A9F5-E3148B1303A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CC2A3566-61E9-49B2-849D-0CF25FC579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6872A36C-AC06-45F6-B8D6-EFF181887B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648F10AF-EB31-452F-8FC9-97C700C3852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24476D2-0D66-403C-BC9F-A163C05307A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CED6816-A3AA-4F38-9F6F-8BA4D1D8C7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617E48EB-C597-48E8-9F61-FB7C295BA2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4D1E0CAB-963E-4EC4-9EA5-5B85C59C4E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29" name="直線コネクタ 628">
          <a:extLst>
            <a:ext uri="{FF2B5EF4-FFF2-40B4-BE49-F238E27FC236}">
              <a16:creationId xmlns:a16="http://schemas.microsoft.com/office/drawing/2014/main" id="{05D93240-C231-422E-8413-AC588D80375F}"/>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25FE739E-2C1B-4740-842C-240D08FEE8EB}"/>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31" name="直線コネクタ 630">
          <a:extLst>
            <a:ext uri="{FF2B5EF4-FFF2-40B4-BE49-F238E27FC236}">
              <a16:creationId xmlns:a16="http://schemas.microsoft.com/office/drawing/2014/main" id="{28A8E2A4-31F4-4E9E-9EF2-8C62C7538569}"/>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DA6F9D0C-7841-4CF7-9CE1-EDB85557F999}"/>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3" name="直線コネクタ 632">
          <a:extLst>
            <a:ext uri="{FF2B5EF4-FFF2-40B4-BE49-F238E27FC236}">
              <a16:creationId xmlns:a16="http://schemas.microsoft.com/office/drawing/2014/main" id="{B4E34B2D-2D17-4BAA-9252-88ADDECE43F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BC53FD98-6B55-43A8-BF3C-F2347516CEE3}"/>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5" name="フローチャート: 判断 634">
          <a:extLst>
            <a:ext uri="{FF2B5EF4-FFF2-40B4-BE49-F238E27FC236}">
              <a16:creationId xmlns:a16="http://schemas.microsoft.com/office/drawing/2014/main" id="{44F27441-4A11-48BF-809F-4A2A03BCB4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36" name="フローチャート: 判断 635">
          <a:extLst>
            <a:ext uri="{FF2B5EF4-FFF2-40B4-BE49-F238E27FC236}">
              <a16:creationId xmlns:a16="http://schemas.microsoft.com/office/drawing/2014/main" id="{0775CFF6-2817-4BA1-B113-24A466A5F923}"/>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a:extLst>
            <a:ext uri="{FF2B5EF4-FFF2-40B4-BE49-F238E27FC236}">
              <a16:creationId xmlns:a16="http://schemas.microsoft.com/office/drawing/2014/main" id="{79E63798-A66B-4CFF-8F22-FB6B46E5392C}"/>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8" name="フローチャート: 判断 637">
          <a:extLst>
            <a:ext uri="{FF2B5EF4-FFF2-40B4-BE49-F238E27FC236}">
              <a16:creationId xmlns:a16="http://schemas.microsoft.com/office/drawing/2014/main" id="{9D0F5A25-AC3E-4BB6-A10E-B911F5D19CEC}"/>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9" name="フローチャート: 判断 638">
          <a:extLst>
            <a:ext uri="{FF2B5EF4-FFF2-40B4-BE49-F238E27FC236}">
              <a16:creationId xmlns:a16="http://schemas.microsoft.com/office/drawing/2014/main" id="{466CEA36-4B9D-414F-9D7A-EC11967283E7}"/>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18639D1-9971-4B06-9B55-3CCD283D22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4C43F86-5439-4131-BDD3-86B55C4E2A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12A7995-0825-4DA2-92F8-B92ED7BDA9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745CD8B-EF68-4366-B246-C88898F6E8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04D03AE-DF52-400F-88B4-92EC10F511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80645</xdr:rowOff>
    </xdr:from>
    <xdr:to>
      <xdr:col>85</xdr:col>
      <xdr:colOff>177800</xdr:colOff>
      <xdr:row>60</xdr:row>
      <xdr:rowOff>10795</xdr:rowOff>
    </xdr:to>
    <xdr:sp macro="" textlink="">
      <xdr:nvSpPr>
        <xdr:cNvPr id="645" name="楕円 644">
          <a:extLst>
            <a:ext uri="{FF2B5EF4-FFF2-40B4-BE49-F238E27FC236}">
              <a16:creationId xmlns:a16="http://schemas.microsoft.com/office/drawing/2014/main" id="{54CC4EB1-104E-42DD-BFDE-B6351FB3CDA9}"/>
            </a:ext>
          </a:extLst>
        </xdr:cNvPr>
        <xdr:cNvSpPr/>
      </xdr:nvSpPr>
      <xdr:spPr>
        <a:xfrm>
          <a:off x="16268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103522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725E181C-72C2-4085-A24E-E12CEDF2AADF}"/>
            </a:ext>
          </a:extLst>
        </xdr:cNvPr>
        <xdr:cNvSpPr txBox="1"/>
      </xdr:nvSpPr>
      <xdr:spPr>
        <a:xfrm>
          <a:off x="16357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647" name="楕円 646">
          <a:extLst>
            <a:ext uri="{FF2B5EF4-FFF2-40B4-BE49-F238E27FC236}">
              <a16:creationId xmlns:a16="http://schemas.microsoft.com/office/drawing/2014/main" id="{CC685FDC-5560-430A-90DE-53FFBD93C0BF}"/>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131445</xdr:rowOff>
    </xdr:to>
    <xdr:cxnSp macro="">
      <xdr:nvCxnSpPr>
        <xdr:cNvPr id="648" name="直線コネクタ 647">
          <a:extLst>
            <a:ext uri="{FF2B5EF4-FFF2-40B4-BE49-F238E27FC236}">
              <a16:creationId xmlns:a16="http://schemas.microsoft.com/office/drawing/2014/main" id="{4F2BC440-3732-41E8-92D5-1670991AD592}"/>
            </a:ext>
          </a:extLst>
        </xdr:cNvPr>
        <xdr:cNvCxnSpPr/>
      </xdr:nvCxnSpPr>
      <xdr:spPr>
        <a:xfrm>
          <a:off x="15481300" y="102450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649" name="楕円 648">
          <a:extLst>
            <a:ext uri="{FF2B5EF4-FFF2-40B4-BE49-F238E27FC236}">
              <a16:creationId xmlns:a16="http://schemas.microsoft.com/office/drawing/2014/main" id="{1901F5BD-267E-41F3-94EA-A5A125F10862}"/>
            </a:ext>
          </a:extLst>
        </xdr:cNvPr>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129540</xdr:rowOff>
    </xdr:to>
    <xdr:cxnSp macro="">
      <xdr:nvCxnSpPr>
        <xdr:cNvPr id="650" name="直線コネクタ 649">
          <a:extLst>
            <a:ext uri="{FF2B5EF4-FFF2-40B4-BE49-F238E27FC236}">
              <a16:creationId xmlns:a16="http://schemas.microsoft.com/office/drawing/2014/main" id="{F223DA9A-E859-43B2-AECA-1593DCEB5BB2}"/>
            </a:ext>
          </a:extLst>
        </xdr:cNvPr>
        <xdr:cNvCxnSpPr/>
      </xdr:nvCxnSpPr>
      <xdr:spPr>
        <a:xfrm>
          <a:off x="14592300" y="10233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31115</xdr:rowOff>
    </xdr:from>
    <xdr:to>
      <xdr:col>72</xdr:col>
      <xdr:colOff>38100</xdr:colOff>
      <xdr:row>59</xdr:row>
      <xdr:rowOff>132715</xdr:rowOff>
    </xdr:to>
    <xdr:sp macro="" textlink="">
      <xdr:nvSpPr>
        <xdr:cNvPr id="651" name="楕円 650">
          <a:extLst>
            <a:ext uri="{FF2B5EF4-FFF2-40B4-BE49-F238E27FC236}">
              <a16:creationId xmlns:a16="http://schemas.microsoft.com/office/drawing/2014/main" id="{DE0028A1-D6E3-4A21-94C6-E8999A1B7CBF}"/>
            </a:ext>
          </a:extLst>
        </xdr:cNvPr>
        <xdr:cNvSpPr/>
      </xdr:nvSpPr>
      <xdr:spPr>
        <a:xfrm>
          <a:off x="13652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81915</xdr:rowOff>
    </xdr:from>
    <xdr:to>
      <xdr:col>76</xdr:col>
      <xdr:colOff>114300</xdr:colOff>
      <xdr:row>59</xdr:row>
      <xdr:rowOff>118110</xdr:rowOff>
    </xdr:to>
    <xdr:cxnSp macro="">
      <xdr:nvCxnSpPr>
        <xdr:cNvPr id="652" name="直線コネクタ 651">
          <a:extLst>
            <a:ext uri="{FF2B5EF4-FFF2-40B4-BE49-F238E27FC236}">
              <a16:creationId xmlns:a16="http://schemas.microsoft.com/office/drawing/2014/main" id="{DD9C0F61-192F-4D57-BD49-F7A2E8FC9EE5}"/>
            </a:ext>
          </a:extLst>
        </xdr:cNvPr>
        <xdr:cNvCxnSpPr/>
      </xdr:nvCxnSpPr>
      <xdr:spPr>
        <a:xfrm>
          <a:off x="13703300" y="1019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xdr:rowOff>
    </xdr:from>
    <xdr:to>
      <xdr:col>67</xdr:col>
      <xdr:colOff>101600</xdr:colOff>
      <xdr:row>59</xdr:row>
      <xdr:rowOff>102235</xdr:rowOff>
    </xdr:to>
    <xdr:sp macro="" textlink="">
      <xdr:nvSpPr>
        <xdr:cNvPr id="653" name="楕円 652">
          <a:extLst>
            <a:ext uri="{FF2B5EF4-FFF2-40B4-BE49-F238E27FC236}">
              <a16:creationId xmlns:a16="http://schemas.microsoft.com/office/drawing/2014/main" id="{5E808156-2ECD-4552-9238-64A93B399420}"/>
            </a:ext>
          </a:extLst>
        </xdr:cNvPr>
        <xdr:cNvSpPr/>
      </xdr:nvSpPr>
      <xdr:spPr>
        <a:xfrm>
          <a:off x="12763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51435</xdr:rowOff>
    </xdr:from>
    <xdr:to>
      <xdr:col>71</xdr:col>
      <xdr:colOff>177800</xdr:colOff>
      <xdr:row>59</xdr:row>
      <xdr:rowOff>81915</xdr:rowOff>
    </xdr:to>
    <xdr:cxnSp macro="">
      <xdr:nvCxnSpPr>
        <xdr:cNvPr id="654" name="直線コネクタ 653">
          <a:extLst>
            <a:ext uri="{FF2B5EF4-FFF2-40B4-BE49-F238E27FC236}">
              <a16:creationId xmlns:a16="http://schemas.microsoft.com/office/drawing/2014/main" id="{0B107814-CD93-4F1E-80B2-D07A5FF9BFEF}"/>
            </a:ext>
          </a:extLst>
        </xdr:cNvPr>
        <xdr:cNvCxnSpPr/>
      </xdr:nvCxnSpPr>
      <xdr:spPr>
        <a:xfrm>
          <a:off x="12814300" y="101669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78122</xdr:rowOff>
    </xdr:from>
    <xdr:ext cx="405111" cy="259045"/>
    <xdr:sp macro="" textlink="">
      <xdr:nvSpPr>
        <xdr:cNvPr id="655" name="n_1aveValue【学校施設】&#10;有形固定資産減価償却率">
          <a:extLst>
            <a:ext uri="{FF2B5EF4-FFF2-40B4-BE49-F238E27FC236}">
              <a16:creationId xmlns:a16="http://schemas.microsoft.com/office/drawing/2014/main" id="{4918F56E-0186-4FE8-AF1B-91E973D1D396}"/>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656" name="n_2aveValue【学校施設】&#10;有形固定資産減価償却率">
          <a:extLst>
            <a:ext uri="{FF2B5EF4-FFF2-40B4-BE49-F238E27FC236}">
              <a16:creationId xmlns:a16="http://schemas.microsoft.com/office/drawing/2014/main" id="{A210B328-EB7E-4219-AB6A-45BD66937F62}"/>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657" name="n_3aveValue【学校施設】&#10;有形固定資産減価償却率">
          <a:extLst>
            <a:ext uri="{FF2B5EF4-FFF2-40B4-BE49-F238E27FC236}">
              <a16:creationId xmlns:a16="http://schemas.microsoft.com/office/drawing/2014/main" id="{3C43546A-A928-4F1A-A91C-8E58BA3D695C}"/>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58" name="n_4aveValue【学校施設】&#10;有形固定資産減価償却率">
          <a:extLst>
            <a:ext uri="{FF2B5EF4-FFF2-40B4-BE49-F238E27FC236}">
              <a16:creationId xmlns:a16="http://schemas.microsoft.com/office/drawing/2014/main" id="{BDF6785F-5184-4AAA-AE7E-56EB15AC0CC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659" name="n_1mainValue【学校施設】&#10;有形固定資産減価償却率">
          <a:extLst>
            <a:ext uri="{FF2B5EF4-FFF2-40B4-BE49-F238E27FC236}">
              <a16:creationId xmlns:a16="http://schemas.microsoft.com/office/drawing/2014/main" id="{1DB4A48B-37B6-440B-8059-6A313DF5CD7D}"/>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13987</xdr:rowOff>
    </xdr:from>
    <xdr:ext cx="405111" cy="259045"/>
    <xdr:sp macro="" textlink="">
      <xdr:nvSpPr>
        <xdr:cNvPr id="660" name="n_2mainValue【学校施設】&#10;有形固定資産減価償却率">
          <a:extLst>
            <a:ext uri="{FF2B5EF4-FFF2-40B4-BE49-F238E27FC236}">
              <a16:creationId xmlns:a16="http://schemas.microsoft.com/office/drawing/2014/main" id="{CD98C9A6-1919-47BF-B72B-A766018EE4D0}"/>
            </a:ext>
          </a:extLst>
        </xdr:cNvPr>
        <xdr:cNvSpPr txBox="1"/>
      </xdr:nvSpPr>
      <xdr:spPr>
        <a:xfrm>
          <a:off x="14389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149242</xdr:rowOff>
    </xdr:from>
    <xdr:ext cx="405111" cy="259045"/>
    <xdr:sp macro="" textlink="">
      <xdr:nvSpPr>
        <xdr:cNvPr id="661" name="n_3mainValue【学校施設】&#10;有形固定資産減価償却率">
          <a:extLst>
            <a:ext uri="{FF2B5EF4-FFF2-40B4-BE49-F238E27FC236}">
              <a16:creationId xmlns:a16="http://schemas.microsoft.com/office/drawing/2014/main" id="{8881C5F7-FE3A-4231-8132-4B531DC90113}"/>
            </a:ext>
          </a:extLst>
        </xdr:cNvPr>
        <xdr:cNvSpPr txBox="1"/>
      </xdr:nvSpPr>
      <xdr:spPr>
        <a:xfrm>
          <a:off x="13500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118762</xdr:rowOff>
    </xdr:from>
    <xdr:ext cx="405111" cy="259045"/>
    <xdr:sp macro="" textlink="">
      <xdr:nvSpPr>
        <xdr:cNvPr id="662" name="n_4mainValue【学校施設】&#10;有形固定資産減価償却率">
          <a:extLst>
            <a:ext uri="{FF2B5EF4-FFF2-40B4-BE49-F238E27FC236}">
              <a16:creationId xmlns:a16="http://schemas.microsoft.com/office/drawing/2014/main" id="{B579939A-771B-4449-9087-B5BDC27129CB}"/>
            </a:ext>
          </a:extLst>
        </xdr:cNvPr>
        <xdr:cNvSpPr txBox="1"/>
      </xdr:nvSpPr>
      <xdr:spPr>
        <a:xfrm>
          <a:off x="12611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7F287FD-1DF1-480E-A4FC-CBB945F633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FBDD7497-7502-498F-B707-D52F59B615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ECBEA35E-246E-4892-B7E7-7408647275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D5526C49-4A72-4284-B7E1-D1DC0F2248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92A6BD4-4EEB-4198-977C-73A992F03C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A703991-2642-410C-9691-FBB7A9F595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4EEB79B6-FEB4-4553-9863-700C56E2D1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0FD2522-94F2-47CF-AF7F-06E8FBB43F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54B6F4B1-D088-49ED-96C8-0259D67E4B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4243B8CF-8A27-49B6-A7C6-F5B48797B0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51A101DC-A124-4066-92CD-5CAB4377A0F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926C6569-BB7B-4396-A20C-88D6C75B3B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93C9CC70-AA96-45CA-B981-1A0D812369D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9290626-2A38-4DE8-A8CA-C7B61A449B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3AF77BB8-5AEC-4D61-872E-8D4ED7BFFFF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9158CF78-54E4-4F3D-873C-FD13C3DE47E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4C4A081C-95BC-4462-867A-DFF72477E60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B131110B-9589-47CB-ABC8-F2A85FC6904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816EE71E-860B-45D6-A2A2-BDBA3A36297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2D7A35B-98C3-4B58-8E73-6B5AC05646C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DA33E28B-BD40-4444-8313-E8D0EEA34E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039ACEA-E7EB-4B37-BD0A-84E1D2500D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EBBB3B05-8E82-4B9A-A04B-1D0DD99536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48EF7537-B085-4D7E-A6FF-D3C1FEC495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92202</xdr:rowOff>
    </xdr:from>
    <xdr:to>
      <xdr:col>116</xdr:col>
      <xdr:colOff>62864</xdr:colOff>
      <xdr:row>64</xdr:row>
      <xdr:rowOff>28194</xdr:rowOff>
    </xdr:to>
    <xdr:cxnSp macro="">
      <xdr:nvCxnSpPr>
        <xdr:cNvPr id="687" name="直線コネクタ 686">
          <a:extLst>
            <a:ext uri="{FF2B5EF4-FFF2-40B4-BE49-F238E27FC236}">
              <a16:creationId xmlns:a16="http://schemas.microsoft.com/office/drawing/2014/main" id="{AEA859E9-ED5A-4CAC-8D09-E0D5C28EC92E}"/>
            </a:ext>
          </a:extLst>
        </xdr:cNvPr>
        <xdr:cNvCxnSpPr/>
      </xdr:nvCxnSpPr>
      <xdr:spPr>
        <a:xfrm flipV="1">
          <a:off x="22160864" y="9864852"/>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32021</xdr:rowOff>
    </xdr:from>
    <xdr:ext cx="469744" cy="259045"/>
    <xdr:sp macro="" textlink="">
      <xdr:nvSpPr>
        <xdr:cNvPr id="688" name="【学校施設】&#10;一人当たり面積最小値テキスト">
          <a:extLst>
            <a:ext uri="{FF2B5EF4-FFF2-40B4-BE49-F238E27FC236}">
              <a16:creationId xmlns:a16="http://schemas.microsoft.com/office/drawing/2014/main" id="{96D51E11-642E-4BBA-82B6-75A735819AB6}"/>
            </a:ext>
          </a:extLst>
        </xdr:cNvPr>
        <xdr:cNvSpPr txBox="1"/>
      </xdr:nvSpPr>
      <xdr:spPr>
        <a:xfrm>
          <a:off x="22199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28194</xdr:rowOff>
    </xdr:from>
    <xdr:to>
      <xdr:col>116</xdr:col>
      <xdr:colOff>152400</xdr:colOff>
      <xdr:row>64</xdr:row>
      <xdr:rowOff>28194</xdr:rowOff>
    </xdr:to>
    <xdr:cxnSp macro="">
      <xdr:nvCxnSpPr>
        <xdr:cNvPr id="689" name="直線コネクタ 688">
          <a:extLst>
            <a:ext uri="{FF2B5EF4-FFF2-40B4-BE49-F238E27FC236}">
              <a16:creationId xmlns:a16="http://schemas.microsoft.com/office/drawing/2014/main" id="{BB731EF2-EC81-4988-9367-8CBBF90FC69E}"/>
            </a:ext>
          </a:extLst>
        </xdr:cNvPr>
        <xdr:cNvCxnSpPr/>
      </xdr:nvCxnSpPr>
      <xdr:spPr>
        <a:xfrm>
          <a:off x="22072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38879</xdr:rowOff>
    </xdr:from>
    <xdr:ext cx="469744" cy="259045"/>
    <xdr:sp macro="" textlink="">
      <xdr:nvSpPr>
        <xdr:cNvPr id="690" name="【学校施設】&#10;一人当たり面積最大値テキスト">
          <a:extLst>
            <a:ext uri="{FF2B5EF4-FFF2-40B4-BE49-F238E27FC236}">
              <a16:creationId xmlns:a16="http://schemas.microsoft.com/office/drawing/2014/main" id="{538CC03D-503B-498F-A02A-A7F0085A12FF}"/>
            </a:ext>
          </a:extLst>
        </xdr:cNvPr>
        <xdr:cNvSpPr txBox="1"/>
      </xdr:nvSpPr>
      <xdr:spPr>
        <a:xfrm>
          <a:off x="22199600" y="96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92202</xdr:rowOff>
    </xdr:from>
    <xdr:to>
      <xdr:col>116</xdr:col>
      <xdr:colOff>152400</xdr:colOff>
      <xdr:row>57</xdr:row>
      <xdr:rowOff>92202</xdr:rowOff>
    </xdr:to>
    <xdr:cxnSp macro="">
      <xdr:nvCxnSpPr>
        <xdr:cNvPr id="691" name="直線コネクタ 690">
          <a:extLst>
            <a:ext uri="{FF2B5EF4-FFF2-40B4-BE49-F238E27FC236}">
              <a16:creationId xmlns:a16="http://schemas.microsoft.com/office/drawing/2014/main" id="{68013202-AA46-4C41-8EA1-C89E3C243258}"/>
            </a:ext>
          </a:extLst>
        </xdr:cNvPr>
        <xdr:cNvCxnSpPr/>
      </xdr:nvCxnSpPr>
      <xdr:spPr>
        <a:xfrm>
          <a:off x="22072600" y="9864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165752</xdr:rowOff>
    </xdr:from>
    <xdr:ext cx="469744" cy="259045"/>
    <xdr:sp macro="" textlink="">
      <xdr:nvSpPr>
        <xdr:cNvPr id="692" name="【学校施設】&#10;一人当たり面積平均値テキスト">
          <a:extLst>
            <a:ext uri="{FF2B5EF4-FFF2-40B4-BE49-F238E27FC236}">
              <a16:creationId xmlns:a16="http://schemas.microsoft.com/office/drawing/2014/main" id="{CF5767D8-5C34-4438-841F-2013E4C9487D}"/>
            </a:ext>
          </a:extLst>
        </xdr:cNvPr>
        <xdr:cNvSpPr txBox="1"/>
      </xdr:nvSpPr>
      <xdr:spPr>
        <a:xfrm>
          <a:off x="22199600" y="1062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xdr:rowOff>
    </xdr:from>
    <xdr:to>
      <xdr:col>116</xdr:col>
      <xdr:colOff>114300</xdr:colOff>
      <xdr:row>62</xdr:row>
      <xdr:rowOff>117475</xdr:rowOff>
    </xdr:to>
    <xdr:sp macro="" textlink="">
      <xdr:nvSpPr>
        <xdr:cNvPr id="693" name="フローチャート: 判断 692">
          <a:extLst>
            <a:ext uri="{FF2B5EF4-FFF2-40B4-BE49-F238E27FC236}">
              <a16:creationId xmlns:a16="http://schemas.microsoft.com/office/drawing/2014/main" id="{79353271-5673-4FE9-BDC0-55BCCA84EC3B}"/>
            </a:ext>
          </a:extLst>
        </xdr:cNvPr>
        <xdr:cNvSpPr/>
      </xdr:nvSpPr>
      <xdr:spPr>
        <a:xfrm>
          <a:off x="221107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xdr:rowOff>
    </xdr:from>
    <xdr:to>
      <xdr:col>112</xdr:col>
      <xdr:colOff>38100</xdr:colOff>
      <xdr:row>62</xdr:row>
      <xdr:rowOff>110998</xdr:rowOff>
    </xdr:to>
    <xdr:sp macro="" textlink="">
      <xdr:nvSpPr>
        <xdr:cNvPr id="694" name="フローチャート: 判断 693">
          <a:extLst>
            <a:ext uri="{FF2B5EF4-FFF2-40B4-BE49-F238E27FC236}">
              <a16:creationId xmlns:a16="http://schemas.microsoft.com/office/drawing/2014/main" id="{F91E2142-A46C-42C2-972E-7B189954CAA1}"/>
            </a:ext>
          </a:extLst>
        </xdr:cNvPr>
        <xdr:cNvSpPr/>
      </xdr:nvSpPr>
      <xdr:spPr>
        <a:xfrm>
          <a:off x="21272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95" name="フローチャート: 判断 694">
          <a:extLst>
            <a:ext uri="{FF2B5EF4-FFF2-40B4-BE49-F238E27FC236}">
              <a16:creationId xmlns:a16="http://schemas.microsoft.com/office/drawing/2014/main" id="{B4768ABC-A2D9-4FF5-8A3B-1D23ED853B9E}"/>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96" name="フローチャート: 判断 695">
          <a:extLst>
            <a:ext uri="{FF2B5EF4-FFF2-40B4-BE49-F238E27FC236}">
              <a16:creationId xmlns:a16="http://schemas.microsoft.com/office/drawing/2014/main" id="{FD85CA3E-9C2D-4BEE-B233-BEEE48F294C1}"/>
            </a:ext>
          </a:extLst>
        </xdr:cNvPr>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97" name="フローチャート: 判断 696">
          <a:extLst>
            <a:ext uri="{FF2B5EF4-FFF2-40B4-BE49-F238E27FC236}">
              <a16:creationId xmlns:a16="http://schemas.microsoft.com/office/drawing/2014/main" id="{15EBD967-74B3-40C6-BDE3-642419D3E8E4}"/>
            </a:ext>
          </a:extLst>
        </xdr:cNvPr>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928F7C8-8881-4BF7-B1D0-C19BFA37CE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3479ED4-8E94-4925-BB62-ECD7ACC306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67F21D3-8A03-40CF-910C-464AD48CD5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6A45A96-8838-4AB0-8F1D-AA1ACC4CAF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CF72CA6-C54F-465D-9277-07F1F804FA8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41402</xdr:rowOff>
    </xdr:from>
    <xdr:to>
      <xdr:col>116</xdr:col>
      <xdr:colOff>114300</xdr:colOff>
      <xdr:row>57</xdr:row>
      <xdr:rowOff>143002</xdr:rowOff>
    </xdr:to>
    <xdr:sp macro="" textlink="">
      <xdr:nvSpPr>
        <xdr:cNvPr id="703" name="楕円 702">
          <a:extLst>
            <a:ext uri="{FF2B5EF4-FFF2-40B4-BE49-F238E27FC236}">
              <a16:creationId xmlns:a16="http://schemas.microsoft.com/office/drawing/2014/main" id="{F9336E19-300E-4541-965B-CF4FECF8E6A3}"/>
            </a:ext>
          </a:extLst>
        </xdr:cNvPr>
        <xdr:cNvSpPr/>
      </xdr:nvSpPr>
      <xdr:spPr>
        <a:xfrm>
          <a:off x="22110700" y="98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165879</xdr:rowOff>
    </xdr:from>
    <xdr:ext cx="469744" cy="259045"/>
    <xdr:sp macro="" textlink="">
      <xdr:nvSpPr>
        <xdr:cNvPr id="704" name="【学校施設】&#10;一人当たり面積該当値テキスト">
          <a:extLst>
            <a:ext uri="{FF2B5EF4-FFF2-40B4-BE49-F238E27FC236}">
              <a16:creationId xmlns:a16="http://schemas.microsoft.com/office/drawing/2014/main" id="{2430BF13-BBBA-4DC0-B0B9-BEDCA56E7323}"/>
            </a:ext>
          </a:extLst>
        </xdr:cNvPr>
        <xdr:cNvSpPr txBox="1"/>
      </xdr:nvSpPr>
      <xdr:spPr>
        <a:xfrm>
          <a:off x="22199600" y="976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79121</xdr:rowOff>
    </xdr:from>
    <xdr:to>
      <xdr:col>112</xdr:col>
      <xdr:colOff>38100</xdr:colOff>
      <xdr:row>58</xdr:row>
      <xdr:rowOff>9271</xdr:rowOff>
    </xdr:to>
    <xdr:sp macro="" textlink="">
      <xdr:nvSpPr>
        <xdr:cNvPr id="705" name="楕円 704">
          <a:extLst>
            <a:ext uri="{FF2B5EF4-FFF2-40B4-BE49-F238E27FC236}">
              <a16:creationId xmlns:a16="http://schemas.microsoft.com/office/drawing/2014/main" id="{E54B380D-5A91-476D-918C-A1079E9AC933}"/>
            </a:ext>
          </a:extLst>
        </xdr:cNvPr>
        <xdr:cNvSpPr/>
      </xdr:nvSpPr>
      <xdr:spPr>
        <a:xfrm>
          <a:off x="21272500" y="98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92202</xdr:rowOff>
    </xdr:from>
    <xdr:to>
      <xdr:col>116</xdr:col>
      <xdr:colOff>63500</xdr:colOff>
      <xdr:row>57</xdr:row>
      <xdr:rowOff>129921</xdr:rowOff>
    </xdr:to>
    <xdr:cxnSp macro="">
      <xdr:nvCxnSpPr>
        <xdr:cNvPr id="706" name="直線コネクタ 705">
          <a:extLst>
            <a:ext uri="{FF2B5EF4-FFF2-40B4-BE49-F238E27FC236}">
              <a16:creationId xmlns:a16="http://schemas.microsoft.com/office/drawing/2014/main" id="{192A8025-91BA-4A66-B409-B5B8FC03A24A}"/>
            </a:ext>
          </a:extLst>
        </xdr:cNvPr>
        <xdr:cNvCxnSpPr/>
      </xdr:nvCxnSpPr>
      <xdr:spPr>
        <a:xfrm flipV="1">
          <a:off x="21323300" y="9864852"/>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3302</xdr:rowOff>
    </xdr:from>
    <xdr:to>
      <xdr:col>107</xdr:col>
      <xdr:colOff>101600</xdr:colOff>
      <xdr:row>57</xdr:row>
      <xdr:rowOff>104902</xdr:rowOff>
    </xdr:to>
    <xdr:sp macro="" textlink="">
      <xdr:nvSpPr>
        <xdr:cNvPr id="707" name="楕円 706">
          <a:extLst>
            <a:ext uri="{FF2B5EF4-FFF2-40B4-BE49-F238E27FC236}">
              <a16:creationId xmlns:a16="http://schemas.microsoft.com/office/drawing/2014/main" id="{75D5E7D3-802D-4E6B-A6BA-5EF81B891E46}"/>
            </a:ext>
          </a:extLst>
        </xdr:cNvPr>
        <xdr:cNvSpPr/>
      </xdr:nvSpPr>
      <xdr:spPr>
        <a:xfrm>
          <a:off x="20383500" y="97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54102</xdr:rowOff>
    </xdr:from>
    <xdr:to>
      <xdr:col>111</xdr:col>
      <xdr:colOff>177800</xdr:colOff>
      <xdr:row>57</xdr:row>
      <xdr:rowOff>129921</xdr:rowOff>
    </xdr:to>
    <xdr:cxnSp macro="">
      <xdr:nvCxnSpPr>
        <xdr:cNvPr id="708" name="直線コネクタ 707">
          <a:extLst>
            <a:ext uri="{FF2B5EF4-FFF2-40B4-BE49-F238E27FC236}">
              <a16:creationId xmlns:a16="http://schemas.microsoft.com/office/drawing/2014/main" id="{D2781256-E0BB-4802-9FD8-F4E03E2A1343}"/>
            </a:ext>
          </a:extLst>
        </xdr:cNvPr>
        <xdr:cNvCxnSpPr/>
      </xdr:nvCxnSpPr>
      <xdr:spPr>
        <a:xfrm>
          <a:off x="20434300" y="982675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122555</xdr:rowOff>
    </xdr:from>
    <xdr:to>
      <xdr:col>102</xdr:col>
      <xdr:colOff>165100</xdr:colOff>
      <xdr:row>57</xdr:row>
      <xdr:rowOff>52705</xdr:rowOff>
    </xdr:to>
    <xdr:sp macro="" textlink="">
      <xdr:nvSpPr>
        <xdr:cNvPr id="709" name="楕円 708">
          <a:extLst>
            <a:ext uri="{FF2B5EF4-FFF2-40B4-BE49-F238E27FC236}">
              <a16:creationId xmlns:a16="http://schemas.microsoft.com/office/drawing/2014/main" id="{D34978E7-36D3-4115-930B-4EDF0E929FED}"/>
            </a:ext>
          </a:extLst>
        </xdr:cNvPr>
        <xdr:cNvSpPr/>
      </xdr:nvSpPr>
      <xdr:spPr>
        <a:xfrm>
          <a:off x="19494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1905</xdr:rowOff>
    </xdr:from>
    <xdr:to>
      <xdr:col>107</xdr:col>
      <xdr:colOff>50800</xdr:colOff>
      <xdr:row>57</xdr:row>
      <xdr:rowOff>54102</xdr:rowOff>
    </xdr:to>
    <xdr:cxnSp macro="">
      <xdr:nvCxnSpPr>
        <xdr:cNvPr id="710" name="直線コネクタ 709">
          <a:extLst>
            <a:ext uri="{FF2B5EF4-FFF2-40B4-BE49-F238E27FC236}">
              <a16:creationId xmlns:a16="http://schemas.microsoft.com/office/drawing/2014/main" id="{314FFA6C-35E7-47FD-8A60-439707FF7C99}"/>
            </a:ext>
          </a:extLst>
        </xdr:cNvPr>
        <xdr:cNvCxnSpPr/>
      </xdr:nvCxnSpPr>
      <xdr:spPr>
        <a:xfrm>
          <a:off x="19545300" y="977455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157226</xdr:rowOff>
    </xdr:from>
    <xdr:to>
      <xdr:col>98</xdr:col>
      <xdr:colOff>38100</xdr:colOff>
      <xdr:row>57</xdr:row>
      <xdr:rowOff>87376</xdr:rowOff>
    </xdr:to>
    <xdr:sp macro="" textlink="">
      <xdr:nvSpPr>
        <xdr:cNvPr id="711" name="楕円 710">
          <a:extLst>
            <a:ext uri="{FF2B5EF4-FFF2-40B4-BE49-F238E27FC236}">
              <a16:creationId xmlns:a16="http://schemas.microsoft.com/office/drawing/2014/main" id="{9AED54CA-DF65-430A-AF97-08269F9B5D89}"/>
            </a:ext>
          </a:extLst>
        </xdr:cNvPr>
        <xdr:cNvSpPr/>
      </xdr:nvSpPr>
      <xdr:spPr>
        <a:xfrm>
          <a:off x="18605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1905</xdr:rowOff>
    </xdr:from>
    <xdr:to>
      <xdr:col>102</xdr:col>
      <xdr:colOff>114300</xdr:colOff>
      <xdr:row>57</xdr:row>
      <xdr:rowOff>36576</xdr:rowOff>
    </xdr:to>
    <xdr:cxnSp macro="">
      <xdr:nvCxnSpPr>
        <xdr:cNvPr id="712" name="直線コネクタ 711">
          <a:extLst>
            <a:ext uri="{FF2B5EF4-FFF2-40B4-BE49-F238E27FC236}">
              <a16:creationId xmlns:a16="http://schemas.microsoft.com/office/drawing/2014/main" id="{508AA729-431E-4A6D-A4D5-3F11D5721885}"/>
            </a:ext>
          </a:extLst>
        </xdr:cNvPr>
        <xdr:cNvCxnSpPr/>
      </xdr:nvCxnSpPr>
      <xdr:spPr>
        <a:xfrm flipV="1">
          <a:off x="18656300" y="977455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102125</xdr:rowOff>
    </xdr:from>
    <xdr:ext cx="469744" cy="259045"/>
    <xdr:sp macro="" textlink="">
      <xdr:nvSpPr>
        <xdr:cNvPr id="713" name="n_1aveValue【学校施設】&#10;一人当たり面積">
          <a:extLst>
            <a:ext uri="{FF2B5EF4-FFF2-40B4-BE49-F238E27FC236}">
              <a16:creationId xmlns:a16="http://schemas.microsoft.com/office/drawing/2014/main" id="{5B59D276-F97D-48C1-B685-409F81E3E973}"/>
            </a:ext>
          </a:extLst>
        </xdr:cNvPr>
        <xdr:cNvSpPr txBox="1"/>
      </xdr:nvSpPr>
      <xdr:spPr>
        <a:xfrm>
          <a:off x="210757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14" name="n_2aveValue【学校施設】&#10;一人当たり面積">
          <a:extLst>
            <a:ext uri="{FF2B5EF4-FFF2-40B4-BE49-F238E27FC236}">
              <a16:creationId xmlns:a16="http://schemas.microsoft.com/office/drawing/2014/main" id="{6D500E9A-1014-430F-B21F-FC4A6023066B}"/>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715" name="n_3aveValue【学校施設】&#10;一人当たり面積">
          <a:extLst>
            <a:ext uri="{FF2B5EF4-FFF2-40B4-BE49-F238E27FC236}">
              <a16:creationId xmlns:a16="http://schemas.microsoft.com/office/drawing/2014/main" id="{7BA856E8-0B78-4B21-BD5F-38D8A1F756B1}"/>
            </a:ext>
          </a:extLst>
        </xdr:cNvPr>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716" name="n_4aveValue【学校施設】&#10;一人当たり面積">
          <a:extLst>
            <a:ext uri="{FF2B5EF4-FFF2-40B4-BE49-F238E27FC236}">
              <a16:creationId xmlns:a16="http://schemas.microsoft.com/office/drawing/2014/main" id="{696CA42B-C0C2-496B-BE7B-181B1E0F68CA}"/>
            </a:ext>
          </a:extLst>
        </xdr:cNvPr>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25798</xdr:rowOff>
    </xdr:from>
    <xdr:ext cx="469744" cy="259045"/>
    <xdr:sp macro="" textlink="">
      <xdr:nvSpPr>
        <xdr:cNvPr id="717" name="n_1mainValue【学校施設】&#10;一人当たり面積">
          <a:extLst>
            <a:ext uri="{FF2B5EF4-FFF2-40B4-BE49-F238E27FC236}">
              <a16:creationId xmlns:a16="http://schemas.microsoft.com/office/drawing/2014/main" id="{CFF71797-4BA0-48A0-9B98-7931142CEE89}"/>
            </a:ext>
          </a:extLst>
        </xdr:cNvPr>
        <xdr:cNvSpPr txBox="1"/>
      </xdr:nvSpPr>
      <xdr:spPr>
        <a:xfrm>
          <a:off x="21075727" y="96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121429</xdr:rowOff>
    </xdr:from>
    <xdr:ext cx="469744" cy="259045"/>
    <xdr:sp macro="" textlink="">
      <xdr:nvSpPr>
        <xdr:cNvPr id="718" name="n_2mainValue【学校施設】&#10;一人当たり面積">
          <a:extLst>
            <a:ext uri="{FF2B5EF4-FFF2-40B4-BE49-F238E27FC236}">
              <a16:creationId xmlns:a16="http://schemas.microsoft.com/office/drawing/2014/main" id="{41AE85DF-1631-4579-B3A3-EE4C019CB46F}"/>
            </a:ext>
          </a:extLst>
        </xdr:cNvPr>
        <xdr:cNvSpPr txBox="1"/>
      </xdr:nvSpPr>
      <xdr:spPr>
        <a:xfrm>
          <a:off x="2019942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69232</xdr:rowOff>
    </xdr:from>
    <xdr:ext cx="469744" cy="259045"/>
    <xdr:sp macro="" textlink="">
      <xdr:nvSpPr>
        <xdr:cNvPr id="719" name="n_3mainValue【学校施設】&#10;一人当たり面積">
          <a:extLst>
            <a:ext uri="{FF2B5EF4-FFF2-40B4-BE49-F238E27FC236}">
              <a16:creationId xmlns:a16="http://schemas.microsoft.com/office/drawing/2014/main" id="{1D37E7B9-A0FA-43D1-AABA-7862B162CFD2}"/>
            </a:ext>
          </a:extLst>
        </xdr:cNvPr>
        <xdr:cNvSpPr txBox="1"/>
      </xdr:nvSpPr>
      <xdr:spPr>
        <a:xfrm>
          <a:off x="19310427" y="949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103903</xdr:rowOff>
    </xdr:from>
    <xdr:ext cx="469744" cy="259045"/>
    <xdr:sp macro="" textlink="">
      <xdr:nvSpPr>
        <xdr:cNvPr id="720" name="n_4mainValue【学校施設】&#10;一人当たり面積">
          <a:extLst>
            <a:ext uri="{FF2B5EF4-FFF2-40B4-BE49-F238E27FC236}">
              <a16:creationId xmlns:a16="http://schemas.microsoft.com/office/drawing/2014/main" id="{4E400C3B-D2F7-4F94-9508-99C19A036F51}"/>
            </a:ext>
          </a:extLst>
        </xdr:cNvPr>
        <xdr:cNvSpPr txBox="1"/>
      </xdr:nvSpPr>
      <xdr:spPr>
        <a:xfrm>
          <a:off x="18421427" y="95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1B45952-E658-4D88-B6B8-D268AAAB4E3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607BFA78-DC4E-434F-8CCA-E6D68C3D86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FC16DDC8-03A6-4E17-B7B4-56109AD2E4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8BF5EC6-5E08-4DFF-B0A5-B93223C1C9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22A175A-6EA2-4812-877B-F620CDE8A3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17F26F70-D151-4D06-BDB1-9546E40FB1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E838A85E-C633-4DB1-9DBD-6F869D6A01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479EC58E-8CBF-4DA5-B046-C91259ECC93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A05C9A37-BAC3-4028-B58E-AE23D05F38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4C059BA7-89EA-4BF9-8167-989EDC383B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3633C72E-B8D5-47ED-B6A1-EF6F105E13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E0DC1A74-D9FB-4263-953B-5AF8AE5A314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A4AD8D3D-D4AA-4715-AAD2-4809915782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D63EBF8-B2E4-4E43-91CE-2F286836FE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B7308E6B-87DB-4992-9E98-EB09283776D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66F2B5A4-08B1-439C-9E2F-C894652AA61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43E4F40-5823-4EF5-A69E-8AFDBC73FD5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8DCB1209-53B4-4459-AC65-F18A1E93A3E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81A7C007-1463-40F4-A942-B58DC7DC657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1B2602B9-C5D1-45BA-AF8E-63EBAE81BC7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A1B97020-18FE-426A-B385-35D9464C87A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16387DE-8FD7-446D-8590-A0B7A25DEC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BEB4409-36E7-4049-9960-3BDA0427BD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790CE52D-F602-4B4A-8BF1-7CB426E801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B57EA8D4-EFCA-4801-9897-F7B576BC90B0}"/>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3F6C89C3-9C99-4BA6-B06B-7010EB89A43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A6CBA87-50C4-407C-9186-DF62936E9A8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748" name="【児童館】&#10;有形固定資産減価償却率最大値テキスト">
          <a:extLst>
            <a:ext uri="{FF2B5EF4-FFF2-40B4-BE49-F238E27FC236}">
              <a16:creationId xmlns:a16="http://schemas.microsoft.com/office/drawing/2014/main" id="{BFE1BC45-2B82-42E7-95B4-9F86B4AD5565}"/>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749" name="直線コネクタ 748">
          <a:extLst>
            <a:ext uri="{FF2B5EF4-FFF2-40B4-BE49-F238E27FC236}">
              <a16:creationId xmlns:a16="http://schemas.microsoft.com/office/drawing/2014/main" id="{665D5DAE-89ED-4A7D-84E7-2925389B934A}"/>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750" name="【児童館】&#10;有形固定資産減価償却率平均値テキスト">
          <a:extLst>
            <a:ext uri="{FF2B5EF4-FFF2-40B4-BE49-F238E27FC236}">
              <a16:creationId xmlns:a16="http://schemas.microsoft.com/office/drawing/2014/main" id="{E2246C44-AD24-4AF8-AF58-4290E5A4B66D}"/>
            </a:ext>
          </a:extLst>
        </xdr:cNvPr>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51" name="フローチャート: 判断 750">
          <a:extLst>
            <a:ext uri="{FF2B5EF4-FFF2-40B4-BE49-F238E27FC236}">
              <a16:creationId xmlns:a16="http://schemas.microsoft.com/office/drawing/2014/main" id="{14AECAA3-9A02-4639-B0D0-73B62AB18AC9}"/>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52" name="フローチャート: 判断 751">
          <a:extLst>
            <a:ext uri="{FF2B5EF4-FFF2-40B4-BE49-F238E27FC236}">
              <a16:creationId xmlns:a16="http://schemas.microsoft.com/office/drawing/2014/main" id="{290CBC1C-2FC5-4A12-A024-5554C59F5157}"/>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753" name="フローチャート: 判断 752">
          <a:extLst>
            <a:ext uri="{FF2B5EF4-FFF2-40B4-BE49-F238E27FC236}">
              <a16:creationId xmlns:a16="http://schemas.microsoft.com/office/drawing/2014/main" id="{29460AFD-44D1-4B8F-BEB2-8DD9841D5D7D}"/>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54" name="フローチャート: 判断 753">
          <a:extLst>
            <a:ext uri="{FF2B5EF4-FFF2-40B4-BE49-F238E27FC236}">
              <a16:creationId xmlns:a16="http://schemas.microsoft.com/office/drawing/2014/main" id="{B39977F6-EC98-4CAF-947F-BC566A2E52C0}"/>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755" name="フローチャート: 判断 754">
          <a:extLst>
            <a:ext uri="{FF2B5EF4-FFF2-40B4-BE49-F238E27FC236}">
              <a16:creationId xmlns:a16="http://schemas.microsoft.com/office/drawing/2014/main" id="{384F8A66-9601-4EB5-9296-2F77EAB9614E}"/>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291F405-3B7C-49B9-B714-F827562DD9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0DF0EF4-F214-48DE-842E-15161A4BC19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299CDCA-7526-4668-B288-06087740C0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6AD7FBA-1FAE-4DFD-83A5-79EFFB58A2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945B698-073F-4D04-8198-C6DDA5B435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761" name="楕円 760">
          <a:extLst>
            <a:ext uri="{FF2B5EF4-FFF2-40B4-BE49-F238E27FC236}">
              <a16:creationId xmlns:a16="http://schemas.microsoft.com/office/drawing/2014/main" id="{9E3A5A81-EEA7-4F87-9FA2-6462304E1EDF}"/>
            </a:ext>
          </a:extLst>
        </xdr:cNvPr>
        <xdr:cNvSpPr/>
      </xdr:nvSpPr>
      <xdr:spPr>
        <a:xfrm>
          <a:off x="16268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1922</xdr:rowOff>
    </xdr:from>
    <xdr:ext cx="405111" cy="259045"/>
    <xdr:sp macro="" textlink="">
      <xdr:nvSpPr>
        <xdr:cNvPr id="762" name="【児童館】&#10;有形固定資産減価償却率該当値テキスト">
          <a:extLst>
            <a:ext uri="{FF2B5EF4-FFF2-40B4-BE49-F238E27FC236}">
              <a16:creationId xmlns:a16="http://schemas.microsoft.com/office/drawing/2014/main" id="{715ABAEE-DAFF-466E-A455-C3CBEDAEA990}"/>
            </a:ext>
          </a:extLst>
        </xdr:cNvPr>
        <xdr:cNvSpPr txBox="1"/>
      </xdr:nvSpPr>
      <xdr:spPr>
        <a:xfrm>
          <a:off x="16357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763" name="楕円 762">
          <a:extLst>
            <a:ext uri="{FF2B5EF4-FFF2-40B4-BE49-F238E27FC236}">
              <a16:creationId xmlns:a16="http://schemas.microsoft.com/office/drawing/2014/main" id="{C9D528FC-107D-4B22-A0C3-14CB96ABB591}"/>
            </a:ext>
          </a:extLst>
        </xdr:cNvPr>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74295</xdr:rowOff>
    </xdr:to>
    <xdr:cxnSp macro="">
      <xdr:nvCxnSpPr>
        <xdr:cNvPr id="764" name="直線コネクタ 763">
          <a:extLst>
            <a:ext uri="{FF2B5EF4-FFF2-40B4-BE49-F238E27FC236}">
              <a16:creationId xmlns:a16="http://schemas.microsoft.com/office/drawing/2014/main" id="{F1A5116F-1AEB-489F-9ED3-8914AB582F21}"/>
            </a:ext>
          </a:extLst>
        </xdr:cNvPr>
        <xdr:cNvCxnSpPr/>
      </xdr:nvCxnSpPr>
      <xdr:spPr>
        <a:xfrm>
          <a:off x="15481300" y="1426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65" name="楕円 764">
          <a:extLst>
            <a:ext uri="{FF2B5EF4-FFF2-40B4-BE49-F238E27FC236}">
              <a16:creationId xmlns:a16="http://schemas.microsoft.com/office/drawing/2014/main" id="{72BF8CFA-DDFE-48D4-ABB3-3EB5340451C2}"/>
            </a:ext>
          </a:extLst>
        </xdr:cNvPr>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83</xdr:row>
      <xdr:rowOff>38100</xdr:rowOff>
    </xdr:to>
    <xdr:cxnSp macro="">
      <xdr:nvCxnSpPr>
        <xdr:cNvPr id="766" name="直線コネクタ 765">
          <a:extLst>
            <a:ext uri="{FF2B5EF4-FFF2-40B4-BE49-F238E27FC236}">
              <a16:creationId xmlns:a16="http://schemas.microsoft.com/office/drawing/2014/main" id="{BA347BC3-BD0E-43FE-9F25-05005DB5E6A0}"/>
            </a:ext>
          </a:extLst>
        </xdr:cNvPr>
        <xdr:cNvCxnSpPr/>
      </xdr:nvCxnSpPr>
      <xdr:spPr>
        <a:xfrm>
          <a:off x="14592300" y="140684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67" name="楕円 766">
          <a:extLst>
            <a:ext uri="{FF2B5EF4-FFF2-40B4-BE49-F238E27FC236}">
              <a16:creationId xmlns:a16="http://schemas.microsoft.com/office/drawing/2014/main" id="{CF01CE47-DBEB-428D-9858-D7660B98081F}"/>
            </a:ext>
          </a:extLst>
        </xdr:cNvPr>
        <xdr:cNvSpPr/>
      </xdr:nvSpPr>
      <xdr:spPr>
        <a:xfrm>
          <a:off x="13652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9525</xdr:rowOff>
    </xdr:to>
    <xdr:cxnSp macro="">
      <xdr:nvCxnSpPr>
        <xdr:cNvPr id="768" name="直線コネクタ 767">
          <a:extLst>
            <a:ext uri="{FF2B5EF4-FFF2-40B4-BE49-F238E27FC236}">
              <a16:creationId xmlns:a16="http://schemas.microsoft.com/office/drawing/2014/main" id="{B708D7E9-E614-4D44-BB1A-7596A0958496}"/>
            </a:ext>
          </a:extLst>
        </xdr:cNvPr>
        <xdr:cNvCxnSpPr/>
      </xdr:nvCxnSpPr>
      <xdr:spPr>
        <a:xfrm>
          <a:off x="13703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113030</xdr:rowOff>
    </xdr:from>
    <xdr:to>
      <xdr:col>67</xdr:col>
      <xdr:colOff>101600</xdr:colOff>
      <xdr:row>82</xdr:row>
      <xdr:rowOff>43180</xdr:rowOff>
    </xdr:to>
    <xdr:sp macro="" textlink="">
      <xdr:nvSpPr>
        <xdr:cNvPr id="769" name="楕円 768">
          <a:extLst>
            <a:ext uri="{FF2B5EF4-FFF2-40B4-BE49-F238E27FC236}">
              <a16:creationId xmlns:a16="http://schemas.microsoft.com/office/drawing/2014/main" id="{420BEFF9-C530-4767-BBD7-49E12D207722}"/>
            </a:ext>
          </a:extLst>
        </xdr:cNvPr>
        <xdr:cNvSpPr/>
      </xdr:nvSpPr>
      <xdr:spPr>
        <a:xfrm>
          <a:off x="1276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163830</xdr:rowOff>
    </xdr:from>
    <xdr:to>
      <xdr:col>71</xdr:col>
      <xdr:colOff>177800</xdr:colOff>
      <xdr:row>82</xdr:row>
      <xdr:rowOff>9525</xdr:rowOff>
    </xdr:to>
    <xdr:cxnSp macro="">
      <xdr:nvCxnSpPr>
        <xdr:cNvPr id="770" name="直線コネクタ 769">
          <a:extLst>
            <a:ext uri="{FF2B5EF4-FFF2-40B4-BE49-F238E27FC236}">
              <a16:creationId xmlns:a16="http://schemas.microsoft.com/office/drawing/2014/main" id="{8A82A80F-A5DB-4070-B0DC-E7855E703E7E}"/>
            </a:ext>
          </a:extLst>
        </xdr:cNvPr>
        <xdr:cNvCxnSpPr/>
      </xdr:nvCxnSpPr>
      <xdr:spPr>
        <a:xfrm>
          <a:off x="12814300" y="14051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71" name="n_1aveValue【児童館】&#10;有形固定資産減価償却率">
          <a:extLst>
            <a:ext uri="{FF2B5EF4-FFF2-40B4-BE49-F238E27FC236}">
              <a16:creationId xmlns:a16="http://schemas.microsoft.com/office/drawing/2014/main" id="{7AA056B2-E35B-4A1B-BDE2-4F9094EDA2D8}"/>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72" name="n_2aveValue【児童館】&#10;有形固定資産減価償却率">
          <a:extLst>
            <a:ext uri="{FF2B5EF4-FFF2-40B4-BE49-F238E27FC236}">
              <a16:creationId xmlns:a16="http://schemas.microsoft.com/office/drawing/2014/main" id="{A6B90183-5581-4E7E-B855-1ABEFFF3E46F}"/>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773" name="n_3aveValue【児童館】&#10;有形固定資産減価償却率">
          <a:extLst>
            <a:ext uri="{FF2B5EF4-FFF2-40B4-BE49-F238E27FC236}">
              <a16:creationId xmlns:a16="http://schemas.microsoft.com/office/drawing/2014/main" id="{45A55EAF-D18F-443D-B5D7-1D6B1430AD21}"/>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774" name="n_4aveValue【児童館】&#10;有形固定資産減価償却率">
          <a:extLst>
            <a:ext uri="{FF2B5EF4-FFF2-40B4-BE49-F238E27FC236}">
              <a16:creationId xmlns:a16="http://schemas.microsoft.com/office/drawing/2014/main" id="{6284F94A-3A50-4093-B007-C354EA68EC85}"/>
            </a:ext>
          </a:extLst>
        </xdr:cNvPr>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775" name="n_1mainValue【児童館】&#10;有形固定資産減価償却率">
          <a:extLst>
            <a:ext uri="{FF2B5EF4-FFF2-40B4-BE49-F238E27FC236}">
              <a16:creationId xmlns:a16="http://schemas.microsoft.com/office/drawing/2014/main" id="{95F875CC-9182-4578-9D75-E1159D15AE64}"/>
            </a:ext>
          </a:extLst>
        </xdr:cNvPr>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76" name="n_2mainValue【児童館】&#10;有形固定資産減価償却率">
          <a:extLst>
            <a:ext uri="{FF2B5EF4-FFF2-40B4-BE49-F238E27FC236}">
              <a16:creationId xmlns:a16="http://schemas.microsoft.com/office/drawing/2014/main" id="{C8E96328-822D-4EE2-963E-310EB695E652}"/>
            </a:ext>
          </a:extLst>
        </xdr:cNvPr>
        <xdr:cNvSpPr txBox="1"/>
      </xdr:nvSpPr>
      <xdr:spPr>
        <a:xfrm>
          <a:off x="14389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777" name="n_3mainValue【児童館】&#10;有形固定資産減価償却率">
          <a:extLst>
            <a:ext uri="{FF2B5EF4-FFF2-40B4-BE49-F238E27FC236}">
              <a16:creationId xmlns:a16="http://schemas.microsoft.com/office/drawing/2014/main" id="{EEA68C90-4C1A-45E1-92E4-FBF0350D3E9F}"/>
            </a:ext>
          </a:extLst>
        </xdr:cNvPr>
        <xdr:cNvSpPr txBox="1"/>
      </xdr:nvSpPr>
      <xdr:spPr>
        <a:xfrm>
          <a:off x="13500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59707</xdr:rowOff>
    </xdr:from>
    <xdr:ext cx="405111" cy="259045"/>
    <xdr:sp macro="" textlink="">
      <xdr:nvSpPr>
        <xdr:cNvPr id="778" name="n_4mainValue【児童館】&#10;有形固定資産減価償却率">
          <a:extLst>
            <a:ext uri="{FF2B5EF4-FFF2-40B4-BE49-F238E27FC236}">
              <a16:creationId xmlns:a16="http://schemas.microsoft.com/office/drawing/2014/main" id="{33DB99F7-1E1D-4A70-AFF7-3FB47F0AE414}"/>
            </a:ext>
          </a:extLst>
        </xdr:cNvPr>
        <xdr:cNvSpPr txBox="1"/>
      </xdr:nvSpPr>
      <xdr:spPr>
        <a:xfrm>
          <a:off x="12611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FDA2C9FB-EC04-49AD-A800-F051744D53D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ADEB14AA-3CB9-4142-BE9E-E6BD4B3DF59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60E9922D-84A4-4AD4-A345-3ADF87EDBE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405E8625-9654-4160-8559-062BDB18CE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33565AA-D88B-4B1F-B513-4F216E22A8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81BF22F5-59D7-4FA9-95B4-8EB8364936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2988B2DD-F1E5-4618-ADBC-B50C5A3EC0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E1607817-0213-4316-A5AF-0D265A4EC30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C99B9020-831B-41E6-9241-5BD0E9A384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85D404E7-26D6-4285-B9F1-378B576B26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32405F95-AC02-4DD6-9350-DEFB2E66A9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B9B0A6B3-0D5C-4007-A0F2-0518F50234A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5D5BE20B-CABE-4A12-8B78-F0D1BF8E91F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D8AEE764-A80B-48B6-BB67-FA748494EF7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C3F97779-98F8-42F0-B0A9-50CDB063DD5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7F7D2CE3-F051-4F8B-8471-8A398F43785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F52560AA-7847-4F56-8368-2B4440374F3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82A72021-21EE-40BD-A72C-2C427EE2BD9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5E05CF41-E7FA-4D47-9E69-493E906AB6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5A9EA92-E8C6-4376-A739-F4C475A893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6B947E1-1C78-4C60-A93D-E4CBA3117C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800" name="直線コネクタ 799">
          <a:extLst>
            <a:ext uri="{FF2B5EF4-FFF2-40B4-BE49-F238E27FC236}">
              <a16:creationId xmlns:a16="http://schemas.microsoft.com/office/drawing/2014/main" id="{0988F2A0-B5D8-44F9-8B3E-52597A4022A3}"/>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1" name="【児童館】&#10;一人当たり面積最小値テキスト">
          <a:extLst>
            <a:ext uri="{FF2B5EF4-FFF2-40B4-BE49-F238E27FC236}">
              <a16:creationId xmlns:a16="http://schemas.microsoft.com/office/drawing/2014/main" id="{97789F63-6AFE-4FBE-8B22-8891792C1146}"/>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2" name="直線コネクタ 801">
          <a:extLst>
            <a:ext uri="{FF2B5EF4-FFF2-40B4-BE49-F238E27FC236}">
              <a16:creationId xmlns:a16="http://schemas.microsoft.com/office/drawing/2014/main" id="{27B12BC1-DA0A-486B-A3BD-287AF8BFCC17}"/>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3" name="【児童館】&#10;一人当たり面積最大値テキスト">
          <a:extLst>
            <a:ext uri="{FF2B5EF4-FFF2-40B4-BE49-F238E27FC236}">
              <a16:creationId xmlns:a16="http://schemas.microsoft.com/office/drawing/2014/main" id="{CD9CB728-066B-496F-906E-0C109F544EF0}"/>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4" name="直線コネクタ 803">
          <a:extLst>
            <a:ext uri="{FF2B5EF4-FFF2-40B4-BE49-F238E27FC236}">
              <a16:creationId xmlns:a16="http://schemas.microsoft.com/office/drawing/2014/main" id="{D8EF77E0-68E2-4209-A643-22EFE1F342A7}"/>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805" name="【児童館】&#10;一人当たり面積平均値テキスト">
          <a:extLst>
            <a:ext uri="{FF2B5EF4-FFF2-40B4-BE49-F238E27FC236}">
              <a16:creationId xmlns:a16="http://schemas.microsoft.com/office/drawing/2014/main" id="{7D2C11AD-966B-4547-9B18-299079B942D2}"/>
            </a:ext>
          </a:extLst>
        </xdr:cNvPr>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806" name="フローチャート: 判断 805">
          <a:extLst>
            <a:ext uri="{FF2B5EF4-FFF2-40B4-BE49-F238E27FC236}">
              <a16:creationId xmlns:a16="http://schemas.microsoft.com/office/drawing/2014/main" id="{B6ADAF9B-5801-4400-88CA-4E7E73974BAA}"/>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807" name="フローチャート: 判断 806">
          <a:extLst>
            <a:ext uri="{FF2B5EF4-FFF2-40B4-BE49-F238E27FC236}">
              <a16:creationId xmlns:a16="http://schemas.microsoft.com/office/drawing/2014/main" id="{508D0518-18E1-46C8-9B10-9311DC71E1CA}"/>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808" name="フローチャート: 判断 807">
          <a:extLst>
            <a:ext uri="{FF2B5EF4-FFF2-40B4-BE49-F238E27FC236}">
              <a16:creationId xmlns:a16="http://schemas.microsoft.com/office/drawing/2014/main" id="{FF4F1244-1B34-4460-AF2E-DD67DABBC98C}"/>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809" name="フローチャート: 判断 808">
          <a:extLst>
            <a:ext uri="{FF2B5EF4-FFF2-40B4-BE49-F238E27FC236}">
              <a16:creationId xmlns:a16="http://schemas.microsoft.com/office/drawing/2014/main" id="{59B33EBF-04E4-408E-8E72-0B78AFE7856A}"/>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810" name="フローチャート: 判断 809">
          <a:extLst>
            <a:ext uri="{FF2B5EF4-FFF2-40B4-BE49-F238E27FC236}">
              <a16:creationId xmlns:a16="http://schemas.microsoft.com/office/drawing/2014/main" id="{346253CE-9FF1-4AB7-A8C0-8C37D2227E63}"/>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4B6852A-2686-47EB-B7B6-5A93079A79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B8223A9-FB85-43A5-A4D6-E619E0060C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AD417ED-C760-418E-B3FA-110DA2B082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F9C1500-B086-4277-84A8-E7684FFC8CE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8F6BA0E-941B-472C-8E60-876917E415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816" name="楕円 815">
          <a:extLst>
            <a:ext uri="{FF2B5EF4-FFF2-40B4-BE49-F238E27FC236}">
              <a16:creationId xmlns:a16="http://schemas.microsoft.com/office/drawing/2014/main" id="{36EF78E6-2387-4AFA-87E8-45D81A56F0D9}"/>
            </a:ext>
          </a:extLst>
        </xdr:cNvPr>
        <xdr:cNvSpPr/>
      </xdr:nvSpPr>
      <xdr:spPr>
        <a:xfrm>
          <a:off x="22110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103903</xdr:rowOff>
    </xdr:from>
    <xdr:ext cx="469744" cy="259045"/>
    <xdr:sp macro="" textlink="">
      <xdr:nvSpPr>
        <xdr:cNvPr id="817" name="【児童館】&#10;一人当たり面積該当値テキスト">
          <a:extLst>
            <a:ext uri="{FF2B5EF4-FFF2-40B4-BE49-F238E27FC236}">
              <a16:creationId xmlns:a16="http://schemas.microsoft.com/office/drawing/2014/main" id="{EA5C0739-A2B2-4539-BB04-794D76A9A8FC}"/>
            </a:ext>
          </a:extLst>
        </xdr:cNvPr>
        <xdr:cNvSpPr txBox="1"/>
      </xdr:nvSpPr>
      <xdr:spPr>
        <a:xfrm>
          <a:off x="22199600"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818" name="楕円 817">
          <a:extLst>
            <a:ext uri="{FF2B5EF4-FFF2-40B4-BE49-F238E27FC236}">
              <a16:creationId xmlns:a16="http://schemas.microsoft.com/office/drawing/2014/main" id="{D45FAB6C-93DB-4FBB-A8CF-C73B1F96D59B}"/>
            </a:ext>
          </a:extLst>
        </xdr:cNvPr>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145542</xdr:rowOff>
    </xdr:to>
    <xdr:cxnSp macro="">
      <xdr:nvCxnSpPr>
        <xdr:cNvPr id="819" name="直線コネクタ 818">
          <a:extLst>
            <a:ext uri="{FF2B5EF4-FFF2-40B4-BE49-F238E27FC236}">
              <a16:creationId xmlns:a16="http://schemas.microsoft.com/office/drawing/2014/main" id="{8F6C4F94-BEC3-4F24-8FFB-5C6ACFE7BE6F}"/>
            </a:ext>
          </a:extLst>
        </xdr:cNvPr>
        <xdr:cNvCxnSpPr/>
      </xdr:nvCxnSpPr>
      <xdr:spPr>
        <a:xfrm flipV="1">
          <a:off x="21323300" y="14362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820" name="楕円 819">
          <a:extLst>
            <a:ext uri="{FF2B5EF4-FFF2-40B4-BE49-F238E27FC236}">
              <a16:creationId xmlns:a16="http://schemas.microsoft.com/office/drawing/2014/main" id="{5C5B5ED1-ACEC-4D34-87C6-F5DC7D79F5AA}"/>
            </a:ext>
          </a:extLst>
        </xdr:cNvPr>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150113</xdr:rowOff>
    </xdr:to>
    <xdr:cxnSp macro="">
      <xdr:nvCxnSpPr>
        <xdr:cNvPr id="821" name="直線コネクタ 820">
          <a:extLst>
            <a:ext uri="{FF2B5EF4-FFF2-40B4-BE49-F238E27FC236}">
              <a16:creationId xmlns:a16="http://schemas.microsoft.com/office/drawing/2014/main" id="{087355EE-939D-44D7-8D31-E24FA9CCC51C}"/>
            </a:ext>
          </a:extLst>
        </xdr:cNvPr>
        <xdr:cNvCxnSpPr/>
      </xdr:nvCxnSpPr>
      <xdr:spPr>
        <a:xfrm flipV="1">
          <a:off x="20434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2" name="楕円 821">
          <a:extLst>
            <a:ext uri="{FF2B5EF4-FFF2-40B4-BE49-F238E27FC236}">
              <a16:creationId xmlns:a16="http://schemas.microsoft.com/office/drawing/2014/main" id="{4BB7D15A-5ED1-4DED-9948-DE7883F2589E}"/>
            </a:ext>
          </a:extLst>
        </xdr:cNvPr>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159258</xdr:rowOff>
    </xdr:to>
    <xdr:cxnSp macro="">
      <xdr:nvCxnSpPr>
        <xdr:cNvPr id="823" name="直線コネクタ 822">
          <a:extLst>
            <a:ext uri="{FF2B5EF4-FFF2-40B4-BE49-F238E27FC236}">
              <a16:creationId xmlns:a16="http://schemas.microsoft.com/office/drawing/2014/main" id="{3BC17A24-7EC8-493A-A12F-EFF018358C31}"/>
            </a:ext>
          </a:extLst>
        </xdr:cNvPr>
        <xdr:cNvCxnSpPr/>
      </xdr:nvCxnSpPr>
      <xdr:spPr>
        <a:xfrm flipV="1">
          <a:off x="19545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4" name="楕円 823">
          <a:extLst>
            <a:ext uri="{FF2B5EF4-FFF2-40B4-BE49-F238E27FC236}">
              <a16:creationId xmlns:a16="http://schemas.microsoft.com/office/drawing/2014/main" id="{D2B4939D-9355-42F1-B7CD-2CCCA03341FC}"/>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84</xdr:row>
      <xdr:rowOff>38100</xdr:rowOff>
    </xdr:to>
    <xdr:cxnSp macro="">
      <xdr:nvCxnSpPr>
        <xdr:cNvPr id="825" name="直線コネクタ 824">
          <a:extLst>
            <a:ext uri="{FF2B5EF4-FFF2-40B4-BE49-F238E27FC236}">
              <a16:creationId xmlns:a16="http://schemas.microsoft.com/office/drawing/2014/main" id="{05E4F12E-CCBE-44DA-A6A1-EF5322112FB2}"/>
            </a:ext>
          </a:extLst>
        </xdr:cNvPr>
        <xdr:cNvCxnSpPr/>
      </xdr:nvCxnSpPr>
      <xdr:spPr>
        <a:xfrm flipV="1">
          <a:off x="18656300" y="14389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xdr:rowOff>
    </xdr:from>
    <xdr:ext cx="469744" cy="259045"/>
    <xdr:sp macro="" textlink="">
      <xdr:nvSpPr>
        <xdr:cNvPr id="826" name="n_1aveValue【児童館】&#10;一人当たり面積">
          <a:extLst>
            <a:ext uri="{FF2B5EF4-FFF2-40B4-BE49-F238E27FC236}">
              <a16:creationId xmlns:a16="http://schemas.microsoft.com/office/drawing/2014/main" id="{C32B12D7-4016-4BB5-9CA2-B846149E5A17}"/>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27" name="n_2aveValue【児童館】&#10;一人当たり面積">
          <a:extLst>
            <a:ext uri="{FF2B5EF4-FFF2-40B4-BE49-F238E27FC236}">
              <a16:creationId xmlns:a16="http://schemas.microsoft.com/office/drawing/2014/main" id="{B5DBEB19-3879-42B8-BA47-B1BCDB4F2F42}"/>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828" name="n_3aveValue【児童館】&#10;一人当たり面積">
          <a:extLst>
            <a:ext uri="{FF2B5EF4-FFF2-40B4-BE49-F238E27FC236}">
              <a16:creationId xmlns:a16="http://schemas.microsoft.com/office/drawing/2014/main" id="{0F414977-17C8-46E8-BF95-A80C4CD96AA6}"/>
            </a:ext>
          </a:extLst>
        </xdr:cNvPr>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829" name="n_4aveValue【児童館】&#10;一人当たり面積">
          <a:extLst>
            <a:ext uri="{FF2B5EF4-FFF2-40B4-BE49-F238E27FC236}">
              <a16:creationId xmlns:a16="http://schemas.microsoft.com/office/drawing/2014/main" id="{399BEB08-2E1A-4155-B094-0856E24DF5F2}"/>
            </a:ext>
          </a:extLst>
        </xdr:cNvPr>
        <xdr:cNvSpPr txBox="1"/>
      </xdr:nvSpPr>
      <xdr:spPr>
        <a:xfrm>
          <a:off x="18421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830" name="n_1mainValue【児童館】&#10;一人当たり面積">
          <a:extLst>
            <a:ext uri="{FF2B5EF4-FFF2-40B4-BE49-F238E27FC236}">
              <a16:creationId xmlns:a16="http://schemas.microsoft.com/office/drawing/2014/main" id="{B879107A-8CC7-4574-B8A0-46A42D0819C1}"/>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45990</xdr:rowOff>
    </xdr:from>
    <xdr:ext cx="469744" cy="259045"/>
    <xdr:sp macro="" textlink="">
      <xdr:nvSpPr>
        <xdr:cNvPr id="831" name="n_2mainValue【児童館】&#10;一人当たり面積">
          <a:extLst>
            <a:ext uri="{FF2B5EF4-FFF2-40B4-BE49-F238E27FC236}">
              <a16:creationId xmlns:a16="http://schemas.microsoft.com/office/drawing/2014/main" id="{9D908CE5-2A40-438A-9893-63BAA275E4EF}"/>
            </a:ext>
          </a:extLst>
        </xdr:cNvPr>
        <xdr:cNvSpPr txBox="1"/>
      </xdr:nvSpPr>
      <xdr:spPr>
        <a:xfrm>
          <a:off x="20199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32" name="n_3mainValue【児童館】&#10;一人当たり面積">
          <a:extLst>
            <a:ext uri="{FF2B5EF4-FFF2-40B4-BE49-F238E27FC236}">
              <a16:creationId xmlns:a16="http://schemas.microsoft.com/office/drawing/2014/main" id="{163C7971-E78D-435C-BE43-C7A61A4ABF61}"/>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3" name="n_4mainValue【児童館】&#10;一人当たり面積">
          <a:extLst>
            <a:ext uri="{FF2B5EF4-FFF2-40B4-BE49-F238E27FC236}">
              <a16:creationId xmlns:a16="http://schemas.microsoft.com/office/drawing/2014/main" id="{221BD5E1-CF62-4A1D-A930-C01AC0D6A78D}"/>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36EDABE8-3BDC-40D4-AC29-3983F4F8EA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7DA5105F-3045-4FE6-80BF-D260792EC3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52735C69-D91B-498A-8AA0-2CC5BEB6F6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948CAA41-6152-4171-9EF2-D0C12C1D13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6EFD39A4-6B63-490D-B7F6-5B29FBC541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AB19D1EB-AD8E-4882-9155-C4F5153949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C917BAA5-539D-4C34-8AF0-9872262FE1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FB1E0088-A7A3-4609-BB3F-8B53018D1F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14156C56-8426-4F7E-92B5-D3AA5F0496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7BA09A9-80C4-4EFA-9D5B-D33BD5FFA3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2768F2D2-5CF1-4E11-9905-3E970FD78B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B0BD6522-3BEE-47FF-86DF-4D09984BB57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988618F4-5180-41AD-8725-D537CF0520F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1F6AA6B2-366E-4076-8FF7-5585ED0F6B9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6AA66F7B-D982-436A-AB4D-697482F8789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322634BD-4C33-4E22-89E9-2ED0832C0CA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A6CBC545-A6D6-4DA4-B86F-4F33CEB1D79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090A10EE-07B5-479B-BC17-33E1B4AA8D2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4B51E911-A038-4469-8A85-A264D97B1F9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24C3339F-5403-4B49-93F5-5F98D06A14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050BD6C3-CD19-4C63-A2C6-434E4A7F324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711B9851-BA5E-45A0-84BC-22CC3158A8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856" name="直線コネクタ 855">
          <a:extLst>
            <a:ext uri="{FF2B5EF4-FFF2-40B4-BE49-F238E27FC236}">
              <a16:creationId xmlns:a16="http://schemas.microsoft.com/office/drawing/2014/main" id="{A23261D3-E6C6-4CA3-BC82-8F85EAF21719}"/>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7" name="【公民館】&#10;有形固定資産減価償却率最小値テキスト">
          <a:extLst>
            <a:ext uri="{FF2B5EF4-FFF2-40B4-BE49-F238E27FC236}">
              <a16:creationId xmlns:a16="http://schemas.microsoft.com/office/drawing/2014/main" id="{1ED04E75-5594-4828-8346-DE41E55F6CF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8" name="直線コネクタ 857">
          <a:extLst>
            <a:ext uri="{FF2B5EF4-FFF2-40B4-BE49-F238E27FC236}">
              <a16:creationId xmlns:a16="http://schemas.microsoft.com/office/drawing/2014/main" id="{44F5EBE8-5A73-4054-879D-DB173E568A4C}"/>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859" name="【公民館】&#10;有形固定資産減価償却率最大値テキスト">
          <a:extLst>
            <a:ext uri="{FF2B5EF4-FFF2-40B4-BE49-F238E27FC236}">
              <a16:creationId xmlns:a16="http://schemas.microsoft.com/office/drawing/2014/main" id="{F335D9BB-C51D-4BCC-B8B7-1B7CB3703104}"/>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860" name="直線コネクタ 859">
          <a:extLst>
            <a:ext uri="{FF2B5EF4-FFF2-40B4-BE49-F238E27FC236}">
              <a16:creationId xmlns:a16="http://schemas.microsoft.com/office/drawing/2014/main" id="{878705A8-724F-48AF-B74C-7E101BFE92C5}"/>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168419</xdr:rowOff>
    </xdr:from>
    <xdr:ext cx="405111" cy="259045"/>
    <xdr:sp macro="" textlink="">
      <xdr:nvSpPr>
        <xdr:cNvPr id="861" name="【公民館】&#10;有形固定資産減価償却率平均値テキスト">
          <a:extLst>
            <a:ext uri="{FF2B5EF4-FFF2-40B4-BE49-F238E27FC236}">
              <a16:creationId xmlns:a16="http://schemas.microsoft.com/office/drawing/2014/main" id="{1EAA77C9-FCE5-47E6-8EC1-9070C4829317}"/>
            </a:ext>
          </a:extLst>
        </xdr:cNvPr>
        <xdr:cNvSpPr txBox="1"/>
      </xdr:nvSpPr>
      <xdr:spPr>
        <a:xfrm>
          <a:off x="16357600" y="1782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862" name="フローチャート: 判断 861">
          <a:extLst>
            <a:ext uri="{FF2B5EF4-FFF2-40B4-BE49-F238E27FC236}">
              <a16:creationId xmlns:a16="http://schemas.microsoft.com/office/drawing/2014/main" id="{CB3E800D-E747-4ACB-9371-135B48DF3844}"/>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63" name="フローチャート: 判断 862">
          <a:extLst>
            <a:ext uri="{FF2B5EF4-FFF2-40B4-BE49-F238E27FC236}">
              <a16:creationId xmlns:a16="http://schemas.microsoft.com/office/drawing/2014/main" id="{E988D3C5-ACFB-4943-8E24-CFB7029D893E}"/>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864" name="フローチャート: 判断 863">
          <a:extLst>
            <a:ext uri="{FF2B5EF4-FFF2-40B4-BE49-F238E27FC236}">
              <a16:creationId xmlns:a16="http://schemas.microsoft.com/office/drawing/2014/main" id="{359B46B8-A425-4931-853C-5D75581F84BA}"/>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65" name="フローチャート: 判断 864">
          <a:extLst>
            <a:ext uri="{FF2B5EF4-FFF2-40B4-BE49-F238E27FC236}">
              <a16:creationId xmlns:a16="http://schemas.microsoft.com/office/drawing/2014/main" id="{A4A758CF-DAD7-4022-80BA-CE2084D9369B}"/>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866" name="フローチャート: 判断 865">
          <a:extLst>
            <a:ext uri="{FF2B5EF4-FFF2-40B4-BE49-F238E27FC236}">
              <a16:creationId xmlns:a16="http://schemas.microsoft.com/office/drawing/2014/main" id="{411F882B-9E33-446B-9712-D8EB8D346A5C}"/>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C18B2D7-21F4-4820-B2C6-2430F20B8E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04A67D1-C734-4A79-9809-25A756E192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8D45956-52F9-41F1-BBFE-4E97D7D8F4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E3C7141-EB42-4E92-95CE-E5C4469FB3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839FC03-8860-4206-8549-B31C6D8FCB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91694</xdr:rowOff>
    </xdr:from>
    <xdr:to>
      <xdr:col>85</xdr:col>
      <xdr:colOff>177800</xdr:colOff>
      <xdr:row>104</xdr:row>
      <xdr:rowOff>21844</xdr:rowOff>
    </xdr:to>
    <xdr:sp macro="" textlink="">
      <xdr:nvSpPr>
        <xdr:cNvPr id="872" name="楕円 871">
          <a:extLst>
            <a:ext uri="{FF2B5EF4-FFF2-40B4-BE49-F238E27FC236}">
              <a16:creationId xmlns:a16="http://schemas.microsoft.com/office/drawing/2014/main" id="{327DA60A-FB3E-4FDE-99EF-9E583F7DFA50}"/>
            </a:ext>
          </a:extLst>
        </xdr:cNvPr>
        <xdr:cNvSpPr/>
      </xdr:nvSpPr>
      <xdr:spPr>
        <a:xfrm>
          <a:off x="16268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114571</xdr:rowOff>
    </xdr:from>
    <xdr:ext cx="405111" cy="259045"/>
    <xdr:sp macro="" textlink="">
      <xdr:nvSpPr>
        <xdr:cNvPr id="873" name="【公民館】&#10;有形固定資産減価償却率該当値テキスト">
          <a:extLst>
            <a:ext uri="{FF2B5EF4-FFF2-40B4-BE49-F238E27FC236}">
              <a16:creationId xmlns:a16="http://schemas.microsoft.com/office/drawing/2014/main" id="{73E9F849-6282-438A-986F-A9E2E34A88B7}"/>
            </a:ext>
          </a:extLst>
        </xdr:cNvPr>
        <xdr:cNvSpPr txBox="1"/>
      </xdr:nvSpPr>
      <xdr:spPr>
        <a:xfrm>
          <a:off x="16357600" y="176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32258</xdr:rowOff>
    </xdr:from>
    <xdr:to>
      <xdr:col>81</xdr:col>
      <xdr:colOff>101600</xdr:colOff>
      <xdr:row>103</xdr:row>
      <xdr:rowOff>133858</xdr:rowOff>
    </xdr:to>
    <xdr:sp macro="" textlink="">
      <xdr:nvSpPr>
        <xdr:cNvPr id="874" name="楕円 873">
          <a:extLst>
            <a:ext uri="{FF2B5EF4-FFF2-40B4-BE49-F238E27FC236}">
              <a16:creationId xmlns:a16="http://schemas.microsoft.com/office/drawing/2014/main" id="{1D989FAF-3ED1-4384-A9C4-17035C527621}"/>
            </a:ext>
          </a:extLst>
        </xdr:cNvPr>
        <xdr:cNvSpPr/>
      </xdr:nvSpPr>
      <xdr:spPr>
        <a:xfrm>
          <a:off x="15430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83058</xdr:rowOff>
    </xdr:from>
    <xdr:to>
      <xdr:col>85</xdr:col>
      <xdr:colOff>127000</xdr:colOff>
      <xdr:row>103</xdr:row>
      <xdr:rowOff>142494</xdr:rowOff>
    </xdr:to>
    <xdr:cxnSp macro="">
      <xdr:nvCxnSpPr>
        <xdr:cNvPr id="875" name="直線コネクタ 874">
          <a:extLst>
            <a:ext uri="{FF2B5EF4-FFF2-40B4-BE49-F238E27FC236}">
              <a16:creationId xmlns:a16="http://schemas.microsoft.com/office/drawing/2014/main" id="{F890740B-4F8E-42D5-89EF-A6874A72F9F0}"/>
            </a:ext>
          </a:extLst>
        </xdr:cNvPr>
        <xdr:cNvCxnSpPr/>
      </xdr:nvCxnSpPr>
      <xdr:spPr>
        <a:xfrm>
          <a:off x="15481300" y="177424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xdr:rowOff>
    </xdr:from>
    <xdr:to>
      <xdr:col>76</xdr:col>
      <xdr:colOff>165100</xdr:colOff>
      <xdr:row>103</xdr:row>
      <xdr:rowOff>101854</xdr:rowOff>
    </xdr:to>
    <xdr:sp macro="" textlink="">
      <xdr:nvSpPr>
        <xdr:cNvPr id="876" name="楕円 875">
          <a:extLst>
            <a:ext uri="{FF2B5EF4-FFF2-40B4-BE49-F238E27FC236}">
              <a16:creationId xmlns:a16="http://schemas.microsoft.com/office/drawing/2014/main" id="{30AC63E4-F1D4-44B8-8244-860D6E1B1890}"/>
            </a:ext>
          </a:extLst>
        </xdr:cNvPr>
        <xdr:cNvSpPr/>
      </xdr:nvSpPr>
      <xdr:spPr>
        <a:xfrm>
          <a:off x="14541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51054</xdr:rowOff>
    </xdr:from>
    <xdr:to>
      <xdr:col>81</xdr:col>
      <xdr:colOff>50800</xdr:colOff>
      <xdr:row>103</xdr:row>
      <xdr:rowOff>83058</xdr:rowOff>
    </xdr:to>
    <xdr:cxnSp macro="">
      <xdr:nvCxnSpPr>
        <xdr:cNvPr id="877" name="直線コネクタ 876">
          <a:extLst>
            <a:ext uri="{FF2B5EF4-FFF2-40B4-BE49-F238E27FC236}">
              <a16:creationId xmlns:a16="http://schemas.microsoft.com/office/drawing/2014/main" id="{D561638C-0938-4103-93B4-A567686FDA1A}"/>
            </a:ext>
          </a:extLst>
        </xdr:cNvPr>
        <xdr:cNvCxnSpPr/>
      </xdr:nvCxnSpPr>
      <xdr:spPr>
        <a:xfrm>
          <a:off x="14592300" y="17710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68835</xdr:rowOff>
    </xdr:from>
    <xdr:to>
      <xdr:col>72</xdr:col>
      <xdr:colOff>38100</xdr:colOff>
      <xdr:row>102</xdr:row>
      <xdr:rowOff>170435</xdr:rowOff>
    </xdr:to>
    <xdr:sp macro="" textlink="">
      <xdr:nvSpPr>
        <xdr:cNvPr id="878" name="楕円 877">
          <a:extLst>
            <a:ext uri="{FF2B5EF4-FFF2-40B4-BE49-F238E27FC236}">
              <a16:creationId xmlns:a16="http://schemas.microsoft.com/office/drawing/2014/main" id="{3FDCBE99-60A8-46D7-AACB-77A3ECD9DDAC}"/>
            </a:ext>
          </a:extLst>
        </xdr:cNvPr>
        <xdr:cNvSpPr/>
      </xdr:nvSpPr>
      <xdr:spPr>
        <a:xfrm>
          <a:off x="13652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119635</xdr:rowOff>
    </xdr:from>
    <xdr:to>
      <xdr:col>76</xdr:col>
      <xdr:colOff>114300</xdr:colOff>
      <xdr:row>103</xdr:row>
      <xdr:rowOff>51054</xdr:rowOff>
    </xdr:to>
    <xdr:cxnSp macro="">
      <xdr:nvCxnSpPr>
        <xdr:cNvPr id="879" name="直線コネクタ 878">
          <a:extLst>
            <a:ext uri="{FF2B5EF4-FFF2-40B4-BE49-F238E27FC236}">
              <a16:creationId xmlns:a16="http://schemas.microsoft.com/office/drawing/2014/main" id="{9440F578-E5EA-46EA-BBD9-88A9870176DE}"/>
            </a:ext>
          </a:extLst>
        </xdr:cNvPr>
        <xdr:cNvCxnSpPr/>
      </xdr:nvCxnSpPr>
      <xdr:spPr>
        <a:xfrm>
          <a:off x="13703300" y="1760753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34544</xdr:rowOff>
    </xdr:from>
    <xdr:to>
      <xdr:col>67</xdr:col>
      <xdr:colOff>101600</xdr:colOff>
      <xdr:row>102</xdr:row>
      <xdr:rowOff>136144</xdr:rowOff>
    </xdr:to>
    <xdr:sp macro="" textlink="">
      <xdr:nvSpPr>
        <xdr:cNvPr id="880" name="楕円 879">
          <a:extLst>
            <a:ext uri="{FF2B5EF4-FFF2-40B4-BE49-F238E27FC236}">
              <a16:creationId xmlns:a16="http://schemas.microsoft.com/office/drawing/2014/main" id="{0C8DE681-A8D3-4566-A20C-E898518C2FEA}"/>
            </a:ext>
          </a:extLst>
        </xdr:cNvPr>
        <xdr:cNvSpPr/>
      </xdr:nvSpPr>
      <xdr:spPr>
        <a:xfrm>
          <a:off x="12763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85344</xdr:rowOff>
    </xdr:from>
    <xdr:to>
      <xdr:col>71</xdr:col>
      <xdr:colOff>177800</xdr:colOff>
      <xdr:row>102</xdr:row>
      <xdr:rowOff>119635</xdr:rowOff>
    </xdr:to>
    <xdr:cxnSp macro="">
      <xdr:nvCxnSpPr>
        <xdr:cNvPr id="881" name="直線コネクタ 880">
          <a:extLst>
            <a:ext uri="{FF2B5EF4-FFF2-40B4-BE49-F238E27FC236}">
              <a16:creationId xmlns:a16="http://schemas.microsoft.com/office/drawing/2014/main" id="{EE296DD4-E9BB-4185-AEE1-89F44AE5C6E9}"/>
            </a:ext>
          </a:extLst>
        </xdr:cNvPr>
        <xdr:cNvCxnSpPr/>
      </xdr:nvCxnSpPr>
      <xdr:spPr>
        <a:xfrm>
          <a:off x="12814300" y="175732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82" name="n_1aveValue【公民館】&#10;有形固定資産減価償却率">
          <a:extLst>
            <a:ext uri="{FF2B5EF4-FFF2-40B4-BE49-F238E27FC236}">
              <a16:creationId xmlns:a16="http://schemas.microsoft.com/office/drawing/2014/main" id="{AB05F25D-F3BE-4508-BCBB-149803BD3C1E}"/>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170705</xdr:rowOff>
    </xdr:from>
    <xdr:ext cx="405111" cy="259045"/>
    <xdr:sp macro="" textlink="">
      <xdr:nvSpPr>
        <xdr:cNvPr id="883" name="n_2aveValue【公民館】&#10;有形固定資産減価償却率">
          <a:extLst>
            <a:ext uri="{FF2B5EF4-FFF2-40B4-BE49-F238E27FC236}">
              <a16:creationId xmlns:a16="http://schemas.microsoft.com/office/drawing/2014/main" id="{A4CD0084-1578-49C7-9541-B0B36F27715A}"/>
            </a:ext>
          </a:extLst>
        </xdr:cNvPr>
        <xdr:cNvSpPr txBox="1"/>
      </xdr:nvSpPr>
      <xdr:spPr>
        <a:xfrm>
          <a:off x="14389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884" name="n_3aveValue【公民館】&#10;有形固定資産減価償却率">
          <a:extLst>
            <a:ext uri="{FF2B5EF4-FFF2-40B4-BE49-F238E27FC236}">
              <a16:creationId xmlns:a16="http://schemas.microsoft.com/office/drawing/2014/main" id="{9CD36CC4-408E-4DAD-8CC9-9F3B5C9B1796}"/>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65549</xdr:rowOff>
    </xdr:from>
    <xdr:ext cx="405111" cy="259045"/>
    <xdr:sp macro="" textlink="">
      <xdr:nvSpPr>
        <xdr:cNvPr id="885" name="n_4aveValue【公民館】&#10;有形固定資産減価償却率">
          <a:extLst>
            <a:ext uri="{FF2B5EF4-FFF2-40B4-BE49-F238E27FC236}">
              <a16:creationId xmlns:a16="http://schemas.microsoft.com/office/drawing/2014/main" id="{A3F53265-157D-499C-9B17-0F7880512E12}"/>
            </a:ext>
          </a:extLst>
        </xdr:cNvPr>
        <xdr:cNvSpPr txBox="1"/>
      </xdr:nvSpPr>
      <xdr:spPr>
        <a:xfrm>
          <a:off x="12611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150385</xdr:rowOff>
    </xdr:from>
    <xdr:ext cx="405111" cy="259045"/>
    <xdr:sp macro="" textlink="">
      <xdr:nvSpPr>
        <xdr:cNvPr id="886" name="n_1mainValue【公民館】&#10;有形固定資産減価償却率">
          <a:extLst>
            <a:ext uri="{FF2B5EF4-FFF2-40B4-BE49-F238E27FC236}">
              <a16:creationId xmlns:a16="http://schemas.microsoft.com/office/drawing/2014/main" id="{06B0E4F4-869A-4BEB-B2FF-C156B8DD7195}"/>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887" name="n_2mainValue【公民館】&#10;有形固定資産減価償却率">
          <a:extLst>
            <a:ext uri="{FF2B5EF4-FFF2-40B4-BE49-F238E27FC236}">
              <a16:creationId xmlns:a16="http://schemas.microsoft.com/office/drawing/2014/main" id="{AA21477C-A725-4880-AD97-B725CB4C5F19}"/>
            </a:ext>
          </a:extLst>
        </xdr:cNvPr>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15512</xdr:rowOff>
    </xdr:from>
    <xdr:ext cx="405111" cy="259045"/>
    <xdr:sp macro="" textlink="">
      <xdr:nvSpPr>
        <xdr:cNvPr id="888" name="n_3mainValue【公民館】&#10;有形固定資産減価償却率">
          <a:extLst>
            <a:ext uri="{FF2B5EF4-FFF2-40B4-BE49-F238E27FC236}">
              <a16:creationId xmlns:a16="http://schemas.microsoft.com/office/drawing/2014/main" id="{7DCDBA51-339B-4523-B985-31AD2613E8A9}"/>
            </a:ext>
          </a:extLst>
        </xdr:cNvPr>
        <xdr:cNvSpPr txBox="1"/>
      </xdr:nvSpPr>
      <xdr:spPr>
        <a:xfrm>
          <a:off x="13500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152671</xdr:rowOff>
    </xdr:from>
    <xdr:ext cx="405111" cy="259045"/>
    <xdr:sp macro="" textlink="">
      <xdr:nvSpPr>
        <xdr:cNvPr id="889" name="n_4mainValue【公民館】&#10;有形固定資産減価償却率">
          <a:extLst>
            <a:ext uri="{FF2B5EF4-FFF2-40B4-BE49-F238E27FC236}">
              <a16:creationId xmlns:a16="http://schemas.microsoft.com/office/drawing/2014/main" id="{797D5F2E-DC0E-4C31-A3D9-07ECA689A53A}"/>
            </a:ext>
          </a:extLst>
        </xdr:cNvPr>
        <xdr:cNvSpPr txBox="1"/>
      </xdr:nvSpPr>
      <xdr:spPr>
        <a:xfrm>
          <a:off x="12611744" y="172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2DB1D797-E8EF-426F-BC10-AC2A768E10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C263A33D-C809-4B5A-A9D4-AA00D6B3DD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B4F37FA7-98EB-46DF-A520-D051B7E5C6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2FD72E03-1B5A-4B3E-9E26-94B9F077EF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AF20A49-3091-4F34-8534-AD2CED87DD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A55A1A6-73A1-4EB1-B1E5-388DB6570B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4DCD8598-BF36-4C3D-AE26-DFD91709FA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DE00E7A7-AB10-46CC-9D65-92D96C016C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6E8AD48-FABE-45F7-9227-E83EBF0F34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10E1D5A-3502-47ED-BD98-1B86994A51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3E3F7916-BC3D-4F48-9864-DC0207989B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733F398F-5CAF-4D05-98C8-EB217536B47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FDD6C5DE-C447-47CE-8FB0-EBCDE3D4985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AFF403A3-C16B-4B61-ACF9-9B5ACBD533A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EA5106A6-5B70-4A06-9603-BF2F6278588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66534CB8-0EEC-4849-9980-E9F9148A5F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E4C46699-DF82-4A93-9251-114CEE5486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BEBE1DD5-42CD-417E-B5A5-FAB218C25FF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8C1BF6D-B137-41C0-A78B-ED5446DDE27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4E4BAE4E-FC4D-42EB-9E58-011FE238EB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438CE68-C02C-4499-BADF-C0D7416B660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48F162F5-707B-4B43-98DA-6D63C589BBA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612CB6B-D21A-4C48-B845-4A88E0842B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142550B1-9220-4755-84BE-08E51385E3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19BB0338-DED4-493A-A9AB-E3C9987484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915" name="直線コネクタ 914">
          <a:extLst>
            <a:ext uri="{FF2B5EF4-FFF2-40B4-BE49-F238E27FC236}">
              <a16:creationId xmlns:a16="http://schemas.microsoft.com/office/drawing/2014/main" id="{0F3A0E15-BC0F-420D-B520-7A48FA24EF79}"/>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6" name="【公民館】&#10;一人当たり面積最小値テキスト">
          <a:extLst>
            <a:ext uri="{FF2B5EF4-FFF2-40B4-BE49-F238E27FC236}">
              <a16:creationId xmlns:a16="http://schemas.microsoft.com/office/drawing/2014/main" id="{EE030527-02E6-420C-B46F-611B8A7CA8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7" name="直線コネクタ 916">
          <a:extLst>
            <a:ext uri="{FF2B5EF4-FFF2-40B4-BE49-F238E27FC236}">
              <a16:creationId xmlns:a16="http://schemas.microsoft.com/office/drawing/2014/main" id="{6B585CE4-D2F9-478E-BAA4-336381AA69B4}"/>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918" name="【公民館】&#10;一人当たり面積最大値テキスト">
          <a:extLst>
            <a:ext uri="{FF2B5EF4-FFF2-40B4-BE49-F238E27FC236}">
              <a16:creationId xmlns:a16="http://schemas.microsoft.com/office/drawing/2014/main" id="{D13FB70A-9D0F-4AD9-B4A3-70C360DB7874}"/>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919" name="直線コネクタ 918">
          <a:extLst>
            <a:ext uri="{FF2B5EF4-FFF2-40B4-BE49-F238E27FC236}">
              <a16:creationId xmlns:a16="http://schemas.microsoft.com/office/drawing/2014/main" id="{DCDF20F3-49E0-43F2-BB4B-45050C9614A9}"/>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142620</xdr:rowOff>
    </xdr:from>
    <xdr:ext cx="469744" cy="259045"/>
    <xdr:sp macro="" textlink="">
      <xdr:nvSpPr>
        <xdr:cNvPr id="920" name="【公民館】&#10;一人当たり面積平均値テキスト">
          <a:extLst>
            <a:ext uri="{FF2B5EF4-FFF2-40B4-BE49-F238E27FC236}">
              <a16:creationId xmlns:a16="http://schemas.microsoft.com/office/drawing/2014/main" id="{DCD50163-E328-4176-9398-849FB73369D1}"/>
            </a:ext>
          </a:extLst>
        </xdr:cNvPr>
        <xdr:cNvSpPr txBox="1"/>
      </xdr:nvSpPr>
      <xdr:spPr>
        <a:xfrm>
          <a:off x="22199600" y="18316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921" name="フローチャート: 判断 920">
          <a:extLst>
            <a:ext uri="{FF2B5EF4-FFF2-40B4-BE49-F238E27FC236}">
              <a16:creationId xmlns:a16="http://schemas.microsoft.com/office/drawing/2014/main" id="{37F9F20F-8292-4050-8751-6AE1B38AC68F}"/>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22" name="フローチャート: 判断 921">
          <a:extLst>
            <a:ext uri="{FF2B5EF4-FFF2-40B4-BE49-F238E27FC236}">
              <a16:creationId xmlns:a16="http://schemas.microsoft.com/office/drawing/2014/main" id="{5281B7EE-32C0-4A0A-B9AA-F0368D89C473}"/>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3" name="フローチャート: 判断 922">
          <a:extLst>
            <a:ext uri="{FF2B5EF4-FFF2-40B4-BE49-F238E27FC236}">
              <a16:creationId xmlns:a16="http://schemas.microsoft.com/office/drawing/2014/main" id="{02CEB3F5-8631-43B0-ADA4-4B5B4CB44B9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24" name="フローチャート: 判断 923">
          <a:extLst>
            <a:ext uri="{FF2B5EF4-FFF2-40B4-BE49-F238E27FC236}">
              <a16:creationId xmlns:a16="http://schemas.microsoft.com/office/drawing/2014/main" id="{E00A930B-870A-49F9-B263-F25903E5E6C5}"/>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25" name="フローチャート: 判断 924">
          <a:extLst>
            <a:ext uri="{FF2B5EF4-FFF2-40B4-BE49-F238E27FC236}">
              <a16:creationId xmlns:a16="http://schemas.microsoft.com/office/drawing/2014/main" id="{938EE121-02C6-4589-8BC9-503406BC358B}"/>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3C8B79E-0768-4EF3-8C36-4001FDE2B7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0EBB4EA-97D4-4C45-90E9-A609BAF901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8135095-20A6-4990-A21A-FB8748E652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F867DDD-165A-48EE-8648-1610627580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DBE4A97-0FDB-4646-AB7F-8C41481BF7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142966</xdr:rowOff>
    </xdr:from>
    <xdr:to>
      <xdr:col>116</xdr:col>
      <xdr:colOff>114300</xdr:colOff>
      <xdr:row>100</xdr:row>
      <xdr:rowOff>73116</xdr:rowOff>
    </xdr:to>
    <xdr:sp macro="" textlink="">
      <xdr:nvSpPr>
        <xdr:cNvPr id="931" name="楕円 930">
          <a:extLst>
            <a:ext uri="{FF2B5EF4-FFF2-40B4-BE49-F238E27FC236}">
              <a16:creationId xmlns:a16="http://schemas.microsoft.com/office/drawing/2014/main" id="{20429AD0-A25D-47C3-9172-DD74E989DB94}"/>
            </a:ext>
          </a:extLst>
        </xdr:cNvPr>
        <xdr:cNvSpPr/>
      </xdr:nvSpPr>
      <xdr:spPr>
        <a:xfrm>
          <a:off x="22110700" y="171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95993</xdr:rowOff>
    </xdr:from>
    <xdr:ext cx="469744" cy="259045"/>
    <xdr:sp macro="" textlink="">
      <xdr:nvSpPr>
        <xdr:cNvPr id="932" name="【公民館】&#10;一人当たり面積該当値テキスト">
          <a:extLst>
            <a:ext uri="{FF2B5EF4-FFF2-40B4-BE49-F238E27FC236}">
              <a16:creationId xmlns:a16="http://schemas.microsoft.com/office/drawing/2014/main" id="{D8BDA086-089B-4982-B258-268B21827202}"/>
            </a:ext>
          </a:extLst>
        </xdr:cNvPr>
        <xdr:cNvSpPr txBox="1"/>
      </xdr:nvSpPr>
      <xdr:spPr>
        <a:xfrm>
          <a:off x="22199600" y="170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xdr:rowOff>
    </xdr:from>
    <xdr:to>
      <xdr:col>112</xdr:col>
      <xdr:colOff>38100</xdr:colOff>
      <xdr:row>100</xdr:row>
      <xdr:rowOff>102507</xdr:rowOff>
    </xdr:to>
    <xdr:sp macro="" textlink="">
      <xdr:nvSpPr>
        <xdr:cNvPr id="933" name="楕円 932">
          <a:extLst>
            <a:ext uri="{FF2B5EF4-FFF2-40B4-BE49-F238E27FC236}">
              <a16:creationId xmlns:a16="http://schemas.microsoft.com/office/drawing/2014/main" id="{5FE047BF-46A6-46D9-B228-E075D7762A33}"/>
            </a:ext>
          </a:extLst>
        </xdr:cNvPr>
        <xdr:cNvSpPr/>
      </xdr:nvSpPr>
      <xdr:spPr>
        <a:xfrm>
          <a:off x="21272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22316</xdr:rowOff>
    </xdr:from>
    <xdr:to>
      <xdr:col>116</xdr:col>
      <xdr:colOff>63500</xdr:colOff>
      <xdr:row>100</xdr:row>
      <xdr:rowOff>51707</xdr:rowOff>
    </xdr:to>
    <xdr:cxnSp macro="">
      <xdr:nvCxnSpPr>
        <xdr:cNvPr id="934" name="直線コネクタ 933">
          <a:extLst>
            <a:ext uri="{FF2B5EF4-FFF2-40B4-BE49-F238E27FC236}">
              <a16:creationId xmlns:a16="http://schemas.microsoft.com/office/drawing/2014/main" id="{25DA3BEE-B81D-45AB-B229-B27D3BD2BED1}"/>
            </a:ext>
          </a:extLst>
        </xdr:cNvPr>
        <xdr:cNvCxnSpPr/>
      </xdr:nvCxnSpPr>
      <xdr:spPr>
        <a:xfrm flipV="1">
          <a:off x="21323300" y="171673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30299</xdr:rowOff>
    </xdr:from>
    <xdr:to>
      <xdr:col>107</xdr:col>
      <xdr:colOff>101600</xdr:colOff>
      <xdr:row>100</xdr:row>
      <xdr:rowOff>131899</xdr:rowOff>
    </xdr:to>
    <xdr:sp macro="" textlink="">
      <xdr:nvSpPr>
        <xdr:cNvPr id="935" name="楕円 934">
          <a:extLst>
            <a:ext uri="{FF2B5EF4-FFF2-40B4-BE49-F238E27FC236}">
              <a16:creationId xmlns:a16="http://schemas.microsoft.com/office/drawing/2014/main" id="{BB846DBC-F8E6-4A39-9F03-730370EE89C7}"/>
            </a:ext>
          </a:extLst>
        </xdr:cNvPr>
        <xdr:cNvSpPr/>
      </xdr:nvSpPr>
      <xdr:spPr>
        <a:xfrm>
          <a:off x="20383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51707</xdr:rowOff>
    </xdr:from>
    <xdr:to>
      <xdr:col>111</xdr:col>
      <xdr:colOff>177800</xdr:colOff>
      <xdr:row>100</xdr:row>
      <xdr:rowOff>81099</xdr:rowOff>
    </xdr:to>
    <xdr:cxnSp macro="">
      <xdr:nvCxnSpPr>
        <xdr:cNvPr id="936" name="直線コネクタ 935">
          <a:extLst>
            <a:ext uri="{FF2B5EF4-FFF2-40B4-BE49-F238E27FC236}">
              <a16:creationId xmlns:a16="http://schemas.microsoft.com/office/drawing/2014/main" id="{3E6DBBCA-F14A-4417-A5A5-13BF941295C0}"/>
            </a:ext>
          </a:extLst>
        </xdr:cNvPr>
        <xdr:cNvCxnSpPr/>
      </xdr:nvCxnSpPr>
      <xdr:spPr>
        <a:xfrm flipV="1">
          <a:off x="20434300" y="17196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66221</xdr:rowOff>
    </xdr:from>
    <xdr:to>
      <xdr:col>102</xdr:col>
      <xdr:colOff>165100</xdr:colOff>
      <xdr:row>100</xdr:row>
      <xdr:rowOff>167821</xdr:rowOff>
    </xdr:to>
    <xdr:sp macro="" textlink="">
      <xdr:nvSpPr>
        <xdr:cNvPr id="937" name="楕円 936">
          <a:extLst>
            <a:ext uri="{FF2B5EF4-FFF2-40B4-BE49-F238E27FC236}">
              <a16:creationId xmlns:a16="http://schemas.microsoft.com/office/drawing/2014/main" id="{DDA56FCA-E1BC-49CA-A1C7-C930373CBE61}"/>
            </a:ext>
          </a:extLst>
        </xdr:cNvPr>
        <xdr:cNvSpPr/>
      </xdr:nvSpPr>
      <xdr:spPr>
        <a:xfrm>
          <a:off x="19494500" y="172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81099</xdr:rowOff>
    </xdr:from>
    <xdr:to>
      <xdr:col>107</xdr:col>
      <xdr:colOff>50800</xdr:colOff>
      <xdr:row>100</xdr:row>
      <xdr:rowOff>117021</xdr:rowOff>
    </xdr:to>
    <xdr:cxnSp macro="">
      <xdr:nvCxnSpPr>
        <xdr:cNvPr id="938" name="直線コネクタ 937">
          <a:extLst>
            <a:ext uri="{FF2B5EF4-FFF2-40B4-BE49-F238E27FC236}">
              <a16:creationId xmlns:a16="http://schemas.microsoft.com/office/drawing/2014/main" id="{7BD2D1B6-6FDD-49B2-81EA-4B179B63613E}"/>
            </a:ext>
          </a:extLst>
        </xdr:cNvPr>
        <xdr:cNvCxnSpPr/>
      </xdr:nvCxnSpPr>
      <xdr:spPr>
        <a:xfrm flipV="1">
          <a:off x="19545300" y="172260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5806</xdr:rowOff>
    </xdr:from>
    <xdr:to>
      <xdr:col>98</xdr:col>
      <xdr:colOff>38100</xdr:colOff>
      <xdr:row>101</xdr:row>
      <xdr:rowOff>107406</xdr:rowOff>
    </xdr:to>
    <xdr:sp macro="" textlink="">
      <xdr:nvSpPr>
        <xdr:cNvPr id="939" name="楕円 938">
          <a:extLst>
            <a:ext uri="{FF2B5EF4-FFF2-40B4-BE49-F238E27FC236}">
              <a16:creationId xmlns:a16="http://schemas.microsoft.com/office/drawing/2014/main" id="{0B99E587-C2B9-4FA0-B449-1962E459A30E}"/>
            </a:ext>
          </a:extLst>
        </xdr:cNvPr>
        <xdr:cNvSpPr/>
      </xdr:nvSpPr>
      <xdr:spPr>
        <a:xfrm>
          <a:off x="18605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117021</xdr:rowOff>
    </xdr:from>
    <xdr:to>
      <xdr:col>102</xdr:col>
      <xdr:colOff>114300</xdr:colOff>
      <xdr:row>101</xdr:row>
      <xdr:rowOff>56606</xdr:rowOff>
    </xdr:to>
    <xdr:cxnSp macro="">
      <xdr:nvCxnSpPr>
        <xdr:cNvPr id="940" name="直線コネクタ 939">
          <a:extLst>
            <a:ext uri="{FF2B5EF4-FFF2-40B4-BE49-F238E27FC236}">
              <a16:creationId xmlns:a16="http://schemas.microsoft.com/office/drawing/2014/main" id="{ADA420BD-49D1-4B9A-94EF-FCA6BB874BE0}"/>
            </a:ext>
          </a:extLst>
        </xdr:cNvPr>
        <xdr:cNvCxnSpPr/>
      </xdr:nvCxnSpPr>
      <xdr:spPr>
        <a:xfrm flipV="1">
          <a:off x="18656300" y="1726202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941" name="n_1aveValue【公民館】&#10;一人当たり面積">
          <a:extLst>
            <a:ext uri="{FF2B5EF4-FFF2-40B4-BE49-F238E27FC236}">
              <a16:creationId xmlns:a16="http://schemas.microsoft.com/office/drawing/2014/main" id="{9A88D4A1-FB26-4F5D-A6FD-1401E7D8AD79}"/>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42" name="n_2aveValue【公民館】&#10;一人当たり面積">
          <a:extLst>
            <a:ext uri="{FF2B5EF4-FFF2-40B4-BE49-F238E27FC236}">
              <a16:creationId xmlns:a16="http://schemas.microsoft.com/office/drawing/2014/main" id="{7054CA1E-CCAC-4340-8343-3CFE47A6C18F}"/>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943" name="n_3aveValue【公民館】&#10;一人当たり面積">
          <a:extLst>
            <a:ext uri="{FF2B5EF4-FFF2-40B4-BE49-F238E27FC236}">
              <a16:creationId xmlns:a16="http://schemas.microsoft.com/office/drawing/2014/main" id="{01FEE3AD-4621-4DB8-A2B5-AEDCACC2E150}"/>
            </a:ext>
          </a:extLst>
        </xdr:cNvPr>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82204</xdr:rowOff>
    </xdr:from>
    <xdr:ext cx="469744" cy="259045"/>
    <xdr:sp macro="" textlink="">
      <xdr:nvSpPr>
        <xdr:cNvPr id="944" name="n_4aveValue【公民館】&#10;一人当たり面積">
          <a:extLst>
            <a:ext uri="{FF2B5EF4-FFF2-40B4-BE49-F238E27FC236}">
              <a16:creationId xmlns:a16="http://schemas.microsoft.com/office/drawing/2014/main" id="{5A991144-6D2C-42EA-804D-FBD24FD6ACD8}"/>
            </a:ext>
          </a:extLst>
        </xdr:cNvPr>
        <xdr:cNvSpPr txBox="1"/>
      </xdr:nvSpPr>
      <xdr:spPr>
        <a:xfrm>
          <a:off x="18421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119034</xdr:rowOff>
    </xdr:from>
    <xdr:ext cx="469744" cy="259045"/>
    <xdr:sp macro="" textlink="">
      <xdr:nvSpPr>
        <xdr:cNvPr id="945" name="n_1mainValue【公民館】&#10;一人当たり面積">
          <a:extLst>
            <a:ext uri="{FF2B5EF4-FFF2-40B4-BE49-F238E27FC236}">
              <a16:creationId xmlns:a16="http://schemas.microsoft.com/office/drawing/2014/main" id="{93BF7C0F-CAA7-4149-8E74-ECD1F890DBF6}"/>
            </a:ext>
          </a:extLst>
        </xdr:cNvPr>
        <xdr:cNvSpPr txBox="1"/>
      </xdr:nvSpPr>
      <xdr:spPr>
        <a:xfrm>
          <a:off x="21075727" y="169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148426</xdr:rowOff>
    </xdr:from>
    <xdr:ext cx="469744" cy="259045"/>
    <xdr:sp macro="" textlink="">
      <xdr:nvSpPr>
        <xdr:cNvPr id="946" name="n_2mainValue【公民館】&#10;一人当たり面積">
          <a:extLst>
            <a:ext uri="{FF2B5EF4-FFF2-40B4-BE49-F238E27FC236}">
              <a16:creationId xmlns:a16="http://schemas.microsoft.com/office/drawing/2014/main" id="{86157FA9-126F-4F8F-868E-B949FFB42196}"/>
            </a:ext>
          </a:extLst>
        </xdr:cNvPr>
        <xdr:cNvSpPr txBox="1"/>
      </xdr:nvSpPr>
      <xdr:spPr>
        <a:xfrm>
          <a:off x="20199427" y="1695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12898</xdr:rowOff>
    </xdr:from>
    <xdr:ext cx="469744" cy="259045"/>
    <xdr:sp macro="" textlink="">
      <xdr:nvSpPr>
        <xdr:cNvPr id="947" name="n_3mainValue【公民館】&#10;一人当たり面積">
          <a:extLst>
            <a:ext uri="{FF2B5EF4-FFF2-40B4-BE49-F238E27FC236}">
              <a16:creationId xmlns:a16="http://schemas.microsoft.com/office/drawing/2014/main" id="{F01E9D83-33C4-49BA-A19D-35E2547215C5}"/>
            </a:ext>
          </a:extLst>
        </xdr:cNvPr>
        <xdr:cNvSpPr txBox="1"/>
      </xdr:nvSpPr>
      <xdr:spPr>
        <a:xfrm>
          <a:off x="19310427" y="1698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123933</xdr:rowOff>
    </xdr:from>
    <xdr:ext cx="469744" cy="259045"/>
    <xdr:sp macro="" textlink="">
      <xdr:nvSpPr>
        <xdr:cNvPr id="948" name="n_4mainValue【公民館】&#10;一人当たり面積">
          <a:extLst>
            <a:ext uri="{FF2B5EF4-FFF2-40B4-BE49-F238E27FC236}">
              <a16:creationId xmlns:a16="http://schemas.microsoft.com/office/drawing/2014/main" id="{9E4DF5B7-697D-421A-89DB-A6B9AFC103C1}"/>
            </a:ext>
          </a:extLst>
        </xdr:cNvPr>
        <xdr:cNvSpPr txBox="1"/>
      </xdr:nvSpPr>
      <xdr:spPr>
        <a:xfrm>
          <a:off x="18421427" y="1709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32258FA2-E3A9-4BD8-8077-439D9C09A9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434105F-AE73-420A-A193-2E36804A8B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7E394610-81E2-4D1A-ACDC-E995E0A356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において、有形固定資産減価償却率が類似団体と比較し低い値となっているのは、計画的に改良や改修の更新が実施していることが要因である。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については、計画的に建替えや改修等を行っており、有形固定資産減価償却率は類似団体と比較し同水準となっている。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一人当たり有形固定資産（償却資産）額が類似団体と比較して突出して高い値となっているのは、当町が四方に囲まれた離島であり全般的に細長く急峻な山々が連なり平地に乏しいため、水産業を中心とした産業構成となっていること、また台風の常襲地域であるため、防災的観点からも積極的に整備されてきたことが大きな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類似団体と比較して突出して高い値となっているのは、前述のとおり細長く急峻な山々が連なる平地に乏しい地理的要因に起因しており、このため集落が点在し集中的に施設を整備することが困難なことが大きな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66B976-506E-4C0F-BFE8-A3F8ADA28F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F68E6C-2F7C-4F10-A99E-F20CC83B22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5B40C1-FA9A-44E4-AB69-0804D0CF9D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677ECE-5ACF-4AE9-AB9B-2BA99B20E7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7A5C0C-F9E0-4E89-906A-EEC67C96A0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7356A4-45C0-4954-8CA7-E8C67421BD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419AA8-CFD7-4A55-B9C5-96B9D830D2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129537-C0D3-452B-B08B-0712FD2184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76AB54-3D38-4F19-8948-08F34FC597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961044-47B8-4C7F-88EF-337D5AD9CD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C53D8B-2CA4-4EC8-A2A1-F941802838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D7BC62-3D6C-4684-A211-A94E383654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742F60-6DD1-4B98-9EB4-43BDDD74A3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57AA1-7BE6-46C2-8736-3C9542FB4E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81C1B5-5902-448C-8141-F13089985B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2DFD34-6FB3-4A32-866C-4D590A9306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106CCD-9B2B-42E9-93F1-06935A79D1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2ACE88-E795-49E5-8FCF-65AF7546D8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5E09C3-8E82-4C75-A977-98CE9887D0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18FBD5-0A98-4C3D-8F7E-4052CE776D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00B33E-D477-40CC-9683-91EB82947B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4A6C81-0692-4507-AFCB-911230DFF6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4432CF-7070-4288-8FE5-C0A2C28922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94BACF-8975-4E0B-9A37-B906CC2F1A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84E636-955A-4884-840D-71546D2C9E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13204E-B9F1-40CD-A76C-03228D29B7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40E665-A03C-468D-98D0-08E694670A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9B9C46-2715-4953-8462-04903785F0B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991546-1C38-49FE-B322-CCA5D8D6E9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E80ADB-5BC7-4899-ACA9-70A74FF695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1DF809-C202-4976-913A-82F4D7E932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FF6AFD-5AF4-48B3-AD90-2988F9A7E1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D4EEDA-FA7A-40CB-94B0-3A22853A32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A9B99CE-ACED-4CC5-89B3-B12B8EBD1E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956D97-D334-4D67-9873-0C2D935228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BBC868-3F03-43BB-AB9C-5359D97353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EAADEA-0461-4C51-9C7E-A43B2FC162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3F72C6-860A-486D-B05D-357558584C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481A8C-9C9F-4B29-86C5-431E40734A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CBDEFD-3B07-47FE-9B29-F53F79D3BE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E163F5-7B64-4F81-91D2-399D3D3FEA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A6049D-496F-4CB9-8E0E-8658E69943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7683CA-1F05-4CD0-B610-807191ED398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5365425-4D0A-4F01-878D-BBAB28D1318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28053F1-A6C5-466A-A8BF-AF7A340CF9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129D911-1393-4DAD-89AF-5E0FBC3216E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15320CA-FB3F-4872-BEC1-187D37B3EC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BF6B9C-71B1-45D0-96D4-CF248F46547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146D2F1-79E1-4B7A-A16E-438F36B3C2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A484A35-64EA-4255-9297-8CDB357C3CC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2D6A874-0089-4603-A7A7-1241CE84149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D8A6A9E-646F-44F7-8A46-8A290D541C5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580D2AC-E6E6-4167-B2D4-C1E65E53DAD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3D0D41-ED36-4558-8D3A-12600EB0578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7ECD770-8D62-4A9A-805E-B3617D133D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43DB5D8-25F7-4FBF-89D3-35515857AD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3166EA6-B11A-45AD-999F-3FA5E100B68B}"/>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BAA5EE9-CC94-4CE1-9132-683ECC92BFB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94B8E59-E773-423D-BF20-E990919AB00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a16="http://schemas.microsoft.com/office/drawing/2014/main" id="{41A32B7A-8555-4FDC-96FE-392F16842FCA}"/>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a16="http://schemas.microsoft.com/office/drawing/2014/main" id="{1A7E0A5B-1F98-40F9-8687-BE5187BB069E}"/>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9B2BA833-CC48-48EB-BEB7-2577C64A0EC1}"/>
            </a:ext>
          </a:extLst>
        </xdr:cNvPr>
        <xdr:cNvSpPr txBox="1"/>
      </xdr:nvSpPr>
      <xdr:spPr>
        <a:xfrm>
          <a:off x="4673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a16="http://schemas.microsoft.com/office/drawing/2014/main" id="{2C16C6EB-6C6F-4521-8BD3-0EBA456E3FBB}"/>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a16="http://schemas.microsoft.com/office/drawing/2014/main" id="{7BB9A151-D6D6-479D-B9C9-972C6C3FECB5}"/>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a16="http://schemas.microsoft.com/office/drawing/2014/main" id="{65758EA8-87C0-4D8F-85F5-E65C5FD65458}"/>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id="{4ACAB18C-E7F2-414F-AB0E-C861412D211D}"/>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id="{710D2D0F-9976-4B2E-BFC6-40726CA0A8D7}"/>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D6FFC0-17EC-4ACA-9C1A-5F6F319CF9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63919D-9C11-4E01-A4E8-82DED23651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FC378E-887F-4384-93D0-C304BE9D4B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2C298C-1C84-43F2-A848-281333762D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5E6BB5-2240-419A-996A-929DB7F228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668B2D35-A7F4-4911-9637-D2434D088DB7}"/>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21799728-14AB-4189-8398-C33B8F249B02}"/>
            </a:ext>
          </a:extLst>
        </xdr:cNvPr>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16041839-A4BA-45EC-93C3-8CACC6A87AEF}"/>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7" name="直線コネクタ 76">
          <a:extLst>
            <a:ext uri="{FF2B5EF4-FFF2-40B4-BE49-F238E27FC236}">
              <a16:creationId xmlns:a16="http://schemas.microsoft.com/office/drawing/2014/main" id="{5A4BF800-6569-4DA7-A9D9-C23A847C20B9}"/>
            </a:ext>
          </a:extLst>
        </xdr:cNvPr>
        <xdr:cNvCxnSpPr/>
      </xdr:nvCxnSpPr>
      <xdr:spPr>
        <a:xfrm>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92347</xdr:rowOff>
    </xdr:from>
    <xdr:to>
      <xdr:col>15</xdr:col>
      <xdr:colOff>101600</xdr:colOff>
      <xdr:row>37</xdr:row>
      <xdr:rowOff>22497</xdr:rowOff>
    </xdr:to>
    <xdr:sp macro="" textlink="">
      <xdr:nvSpPr>
        <xdr:cNvPr id="78" name="楕円 77">
          <a:extLst>
            <a:ext uri="{FF2B5EF4-FFF2-40B4-BE49-F238E27FC236}">
              <a16:creationId xmlns:a16="http://schemas.microsoft.com/office/drawing/2014/main" id="{A050D557-7C2E-47D3-B019-256EDA99B2D0}"/>
            </a:ext>
          </a:extLst>
        </xdr:cNvPr>
        <xdr:cNvSpPr/>
      </xdr:nvSpPr>
      <xdr:spPr>
        <a:xfrm>
          <a:off x="2857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143147</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442109CA-157E-42B6-8607-017556FB4BD1}"/>
            </a:ext>
          </a:extLst>
        </xdr:cNvPr>
        <xdr:cNvCxnSpPr/>
      </xdr:nvCxnSpPr>
      <xdr:spPr>
        <a:xfrm>
          <a:off x="2908300" y="63153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80" name="楕円 79">
          <a:extLst>
            <a:ext uri="{FF2B5EF4-FFF2-40B4-BE49-F238E27FC236}">
              <a16:creationId xmlns:a16="http://schemas.microsoft.com/office/drawing/2014/main" id="{F1E8F0B5-E7F4-485A-9EBF-87B60193374C}"/>
            </a:ext>
          </a:extLst>
        </xdr:cNvPr>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36</xdr:row>
      <xdr:rowOff>143147</xdr:rowOff>
    </xdr:to>
    <xdr:cxnSp macro="">
      <xdr:nvCxnSpPr>
        <xdr:cNvPr id="81" name="直線コネクタ 80">
          <a:extLst>
            <a:ext uri="{FF2B5EF4-FFF2-40B4-BE49-F238E27FC236}">
              <a16:creationId xmlns:a16="http://schemas.microsoft.com/office/drawing/2014/main" id="{F9AD5C32-6946-41F7-B8CB-D8A09C6763D7}"/>
            </a:ext>
          </a:extLst>
        </xdr:cNvPr>
        <xdr:cNvCxnSpPr/>
      </xdr:nvCxnSpPr>
      <xdr:spPr>
        <a:xfrm>
          <a:off x="2019300" y="6315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2" name="楕円 81">
          <a:extLst>
            <a:ext uri="{FF2B5EF4-FFF2-40B4-BE49-F238E27FC236}">
              <a16:creationId xmlns:a16="http://schemas.microsoft.com/office/drawing/2014/main" id="{B1130E31-7DD7-4B0E-B472-F3E6D900B711}"/>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143147</xdr:rowOff>
    </xdr:to>
    <xdr:cxnSp macro="">
      <xdr:nvCxnSpPr>
        <xdr:cNvPr id="83" name="直線コネクタ 82">
          <a:extLst>
            <a:ext uri="{FF2B5EF4-FFF2-40B4-BE49-F238E27FC236}">
              <a16:creationId xmlns:a16="http://schemas.microsoft.com/office/drawing/2014/main" id="{E4066F01-0C61-4692-8AED-5ADD18610E72}"/>
            </a:ext>
          </a:extLst>
        </xdr:cNvPr>
        <xdr:cNvCxnSpPr/>
      </xdr:nvCxnSpPr>
      <xdr:spPr>
        <a:xfrm>
          <a:off x="1130300" y="628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34851</xdr:rowOff>
    </xdr:from>
    <xdr:ext cx="405111" cy="259045"/>
    <xdr:sp macro="" textlink="">
      <xdr:nvSpPr>
        <xdr:cNvPr id="84" name="n_1aveValue【図書館】&#10;有形固定資産減価償却率">
          <a:extLst>
            <a:ext uri="{FF2B5EF4-FFF2-40B4-BE49-F238E27FC236}">
              <a16:creationId xmlns:a16="http://schemas.microsoft.com/office/drawing/2014/main" id="{D206C6C7-6171-48A8-B195-A98C973C404F}"/>
            </a:ext>
          </a:extLst>
        </xdr:cNvPr>
        <xdr:cNvSpPr txBox="1"/>
      </xdr:nvSpPr>
      <xdr:spPr>
        <a:xfrm>
          <a:off x="3582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98533</xdr:rowOff>
    </xdr:from>
    <xdr:ext cx="405111" cy="259045"/>
    <xdr:sp macro="" textlink="">
      <xdr:nvSpPr>
        <xdr:cNvPr id="85" name="n_2aveValue【図書館】&#10;有形固定資産減価償却率">
          <a:extLst>
            <a:ext uri="{FF2B5EF4-FFF2-40B4-BE49-F238E27FC236}">
              <a16:creationId xmlns:a16="http://schemas.microsoft.com/office/drawing/2014/main" id="{5423EBC7-DB33-496E-BA24-2642ED10240C}"/>
            </a:ext>
          </a:extLst>
        </xdr:cNvPr>
        <xdr:cNvSpPr txBox="1"/>
      </xdr:nvSpPr>
      <xdr:spPr>
        <a:xfrm>
          <a:off x="2705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105064</xdr:rowOff>
    </xdr:from>
    <xdr:ext cx="405111" cy="259045"/>
    <xdr:sp macro="" textlink="">
      <xdr:nvSpPr>
        <xdr:cNvPr id="86" name="n_3aveValue【図書館】&#10;有形固定資産減価償却率">
          <a:extLst>
            <a:ext uri="{FF2B5EF4-FFF2-40B4-BE49-F238E27FC236}">
              <a16:creationId xmlns:a16="http://schemas.microsoft.com/office/drawing/2014/main" id="{406BDA95-7130-4443-9D65-600EBA837010}"/>
            </a:ext>
          </a:extLst>
        </xdr:cNvPr>
        <xdr:cNvSpPr txBox="1"/>
      </xdr:nvSpPr>
      <xdr:spPr>
        <a:xfrm>
          <a:off x="1816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a:extLst>
            <a:ext uri="{FF2B5EF4-FFF2-40B4-BE49-F238E27FC236}">
              <a16:creationId xmlns:a16="http://schemas.microsoft.com/office/drawing/2014/main" id="{5B75C2B8-31D6-4EA0-8269-956538E016DC}"/>
            </a:ext>
          </a:extLst>
        </xdr:cNvPr>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F76E89D5-5782-4D78-97A1-0D14DCF8AD7B}"/>
            </a:ext>
          </a:extLst>
        </xdr:cNvPr>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39024</xdr:rowOff>
    </xdr:from>
    <xdr:ext cx="405111" cy="259045"/>
    <xdr:sp macro="" textlink="">
      <xdr:nvSpPr>
        <xdr:cNvPr id="89" name="n_2mainValue【図書館】&#10;有形固定資産減価償却率">
          <a:extLst>
            <a:ext uri="{FF2B5EF4-FFF2-40B4-BE49-F238E27FC236}">
              <a16:creationId xmlns:a16="http://schemas.microsoft.com/office/drawing/2014/main" id="{F69CAA79-6276-4BAE-8BA0-A7BF533AFAAB}"/>
            </a:ext>
          </a:extLst>
        </xdr:cNvPr>
        <xdr:cNvSpPr txBox="1"/>
      </xdr:nvSpPr>
      <xdr:spPr>
        <a:xfrm>
          <a:off x="2705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90" name="n_3mainValue【図書館】&#10;有形固定資産減価償却率">
          <a:extLst>
            <a:ext uri="{FF2B5EF4-FFF2-40B4-BE49-F238E27FC236}">
              <a16:creationId xmlns:a16="http://schemas.microsoft.com/office/drawing/2014/main" id="{3A781F70-F096-4BFC-8657-927BFEB6CFBA}"/>
            </a:ext>
          </a:extLst>
        </xdr:cNvPr>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1" name="n_4mainValue【図書館】&#10;有形固定資産減価償却率">
          <a:extLst>
            <a:ext uri="{FF2B5EF4-FFF2-40B4-BE49-F238E27FC236}">
              <a16:creationId xmlns:a16="http://schemas.microsoft.com/office/drawing/2014/main" id="{DEF868DE-C561-4542-B4BB-F3CA9ACD6C0C}"/>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05DD233-815E-48E6-B5C6-AB779E9A95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FB9AE7-7C76-4F31-9B19-B14F8F4B4D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4615E21-D8C7-4FBB-85BA-368FA9B5B4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F0FAC2B-6D18-4154-8521-4CBA361FA0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4C4F00-8524-48A1-B89E-C5F17C0A98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0DE9DC-D139-4BED-8597-1903D5D666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5895FE9-216D-402F-B440-3B1C14FE48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1DF8EE4-0213-4599-9D1A-F019F09151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1A3252F-3652-46C0-9F08-2BA7865FE77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164D89C-0CE9-485D-94D4-E208A4A6BC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94ABA68-C393-4547-B0A5-716625C02D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0BB1D95-742B-4DA9-BA4C-A297185F112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910094C-0FFA-4F5A-8499-5B8BCFFFC74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06EBF1C-B754-4D89-8D48-9AA8227D4C8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12C980E-1663-4129-8E27-FE2C73DEEF9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7230DB9-0415-41A2-B1C4-B3D3D2332EA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D059723-A208-42E6-BEAF-DFD6FB62BC4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2F9C255-2F0D-4B57-8285-19FD9B78F94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C2A22B0-9735-4F40-AA10-3A994D267C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94E2763-F05B-45B4-969E-FDBAEDACCB4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86BBFF5-312F-4CE4-A5F7-21628EABBC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4AEC7527-589A-4BD6-B11E-CC96D8582342}"/>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E122116F-36BD-49DC-BBE5-02EB42B09C4F}"/>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33C13C9A-CAC7-4F32-A512-574DF6463495}"/>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a:extLst>
            <a:ext uri="{FF2B5EF4-FFF2-40B4-BE49-F238E27FC236}">
              <a16:creationId xmlns:a16="http://schemas.microsoft.com/office/drawing/2014/main" id="{EB886529-ED3F-41A2-9B0A-2CED3E92CF94}"/>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a:extLst>
            <a:ext uri="{FF2B5EF4-FFF2-40B4-BE49-F238E27FC236}">
              <a16:creationId xmlns:a16="http://schemas.microsoft.com/office/drawing/2014/main" id="{D01CC847-7780-42AB-ADA1-072CEF7BECC5}"/>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65549</xdr:rowOff>
    </xdr:from>
    <xdr:ext cx="469744" cy="259045"/>
    <xdr:sp macro="" textlink="">
      <xdr:nvSpPr>
        <xdr:cNvPr id="118" name="【図書館】&#10;一人当たり面積平均値テキスト">
          <a:extLst>
            <a:ext uri="{FF2B5EF4-FFF2-40B4-BE49-F238E27FC236}">
              <a16:creationId xmlns:a16="http://schemas.microsoft.com/office/drawing/2014/main" id="{51CD681E-9723-4A71-AE3B-80B0C8A8DD0D}"/>
            </a:ext>
          </a:extLst>
        </xdr:cNvPr>
        <xdr:cNvSpPr txBox="1"/>
      </xdr:nvSpPr>
      <xdr:spPr>
        <a:xfrm>
          <a:off x="10515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a:extLst>
            <a:ext uri="{FF2B5EF4-FFF2-40B4-BE49-F238E27FC236}">
              <a16:creationId xmlns:a16="http://schemas.microsoft.com/office/drawing/2014/main" id="{0F16502F-4AE4-42CA-8EFA-865D3A64907F}"/>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a:extLst>
            <a:ext uri="{FF2B5EF4-FFF2-40B4-BE49-F238E27FC236}">
              <a16:creationId xmlns:a16="http://schemas.microsoft.com/office/drawing/2014/main" id="{B71F2EE8-2AAE-4DF2-A69A-E7AB70F310CA}"/>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a:extLst>
            <a:ext uri="{FF2B5EF4-FFF2-40B4-BE49-F238E27FC236}">
              <a16:creationId xmlns:a16="http://schemas.microsoft.com/office/drawing/2014/main" id="{6F2527C2-0283-4117-9389-345D58BB543D}"/>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a:extLst>
            <a:ext uri="{FF2B5EF4-FFF2-40B4-BE49-F238E27FC236}">
              <a16:creationId xmlns:a16="http://schemas.microsoft.com/office/drawing/2014/main" id="{1F2566B5-2ACD-4914-9BBD-193AA247223C}"/>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a:extLst>
            <a:ext uri="{FF2B5EF4-FFF2-40B4-BE49-F238E27FC236}">
              <a16:creationId xmlns:a16="http://schemas.microsoft.com/office/drawing/2014/main" id="{7DB2DB51-A49E-49E3-9D78-E43E0B0F5468}"/>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3A9DAC-1DAD-4077-8E21-75F18B5A02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2CF6C2-7893-4D8C-9225-99932E3EAB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AB0DF0F-6B9A-4EEB-B47D-F84D7379C3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FEE6AC-14A4-445E-A4C9-6CD755D37F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42B15B-A772-4854-8923-02CACB56A2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27686</xdr:rowOff>
    </xdr:from>
    <xdr:to>
      <xdr:col>55</xdr:col>
      <xdr:colOff>50800</xdr:colOff>
      <xdr:row>39</xdr:row>
      <xdr:rowOff>129286</xdr:rowOff>
    </xdr:to>
    <xdr:sp macro="" textlink="">
      <xdr:nvSpPr>
        <xdr:cNvPr id="129" name="楕円 128">
          <a:extLst>
            <a:ext uri="{FF2B5EF4-FFF2-40B4-BE49-F238E27FC236}">
              <a16:creationId xmlns:a16="http://schemas.microsoft.com/office/drawing/2014/main" id="{DB05DAC7-EC98-41B2-8F62-EDA0A1DD1FDE}"/>
            </a:ext>
          </a:extLst>
        </xdr:cNvPr>
        <xdr:cNvSpPr/>
      </xdr:nvSpPr>
      <xdr:spPr>
        <a:xfrm>
          <a:off x="10426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50563</xdr:rowOff>
    </xdr:from>
    <xdr:ext cx="469744" cy="259045"/>
    <xdr:sp macro="" textlink="">
      <xdr:nvSpPr>
        <xdr:cNvPr id="130" name="【図書館】&#10;一人当たり面積該当値テキスト">
          <a:extLst>
            <a:ext uri="{FF2B5EF4-FFF2-40B4-BE49-F238E27FC236}">
              <a16:creationId xmlns:a16="http://schemas.microsoft.com/office/drawing/2014/main" id="{DCACE87F-E560-4004-A188-11C01987E3D4}"/>
            </a:ext>
          </a:extLst>
        </xdr:cNvPr>
        <xdr:cNvSpPr txBox="1"/>
      </xdr:nvSpPr>
      <xdr:spPr>
        <a:xfrm>
          <a:off x="10515600" y="65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1" name="楕円 130">
          <a:extLst>
            <a:ext uri="{FF2B5EF4-FFF2-40B4-BE49-F238E27FC236}">
              <a16:creationId xmlns:a16="http://schemas.microsoft.com/office/drawing/2014/main" id="{2BD1572A-8067-40CF-B5E2-F92F97D1DC3E}"/>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78486</xdr:rowOff>
    </xdr:from>
    <xdr:to>
      <xdr:col>55</xdr:col>
      <xdr:colOff>0</xdr:colOff>
      <xdr:row>39</xdr:row>
      <xdr:rowOff>87630</xdr:rowOff>
    </xdr:to>
    <xdr:cxnSp macro="">
      <xdr:nvCxnSpPr>
        <xdr:cNvPr id="132" name="直線コネクタ 131">
          <a:extLst>
            <a:ext uri="{FF2B5EF4-FFF2-40B4-BE49-F238E27FC236}">
              <a16:creationId xmlns:a16="http://schemas.microsoft.com/office/drawing/2014/main" id="{84F772B5-F095-467E-950B-7EFE78912319}"/>
            </a:ext>
          </a:extLst>
        </xdr:cNvPr>
        <xdr:cNvCxnSpPr/>
      </xdr:nvCxnSpPr>
      <xdr:spPr>
        <a:xfrm flipV="1">
          <a:off x="9639300" y="6765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45974</xdr:rowOff>
    </xdr:from>
    <xdr:to>
      <xdr:col>46</xdr:col>
      <xdr:colOff>38100</xdr:colOff>
      <xdr:row>39</xdr:row>
      <xdr:rowOff>147574</xdr:rowOff>
    </xdr:to>
    <xdr:sp macro="" textlink="">
      <xdr:nvSpPr>
        <xdr:cNvPr id="133" name="楕円 132">
          <a:extLst>
            <a:ext uri="{FF2B5EF4-FFF2-40B4-BE49-F238E27FC236}">
              <a16:creationId xmlns:a16="http://schemas.microsoft.com/office/drawing/2014/main" id="{E9E311BB-4FAE-4224-934F-EBF688DD6D0C}"/>
            </a:ext>
          </a:extLst>
        </xdr:cNvPr>
        <xdr:cNvSpPr/>
      </xdr:nvSpPr>
      <xdr:spPr>
        <a:xfrm>
          <a:off x="8699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96774</xdr:rowOff>
    </xdr:to>
    <xdr:cxnSp macro="">
      <xdr:nvCxnSpPr>
        <xdr:cNvPr id="134" name="直線コネクタ 133">
          <a:extLst>
            <a:ext uri="{FF2B5EF4-FFF2-40B4-BE49-F238E27FC236}">
              <a16:creationId xmlns:a16="http://schemas.microsoft.com/office/drawing/2014/main" id="{569E1B4A-11B3-4987-8B9B-F4F5F4149C1C}"/>
            </a:ext>
          </a:extLst>
        </xdr:cNvPr>
        <xdr:cNvCxnSpPr/>
      </xdr:nvCxnSpPr>
      <xdr:spPr>
        <a:xfrm flipV="1">
          <a:off x="8750300" y="677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55118</xdr:rowOff>
    </xdr:from>
    <xdr:to>
      <xdr:col>41</xdr:col>
      <xdr:colOff>101600</xdr:colOff>
      <xdr:row>39</xdr:row>
      <xdr:rowOff>156718</xdr:rowOff>
    </xdr:to>
    <xdr:sp macro="" textlink="">
      <xdr:nvSpPr>
        <xdr:cNvPr id="135" name="楕円 134">
          <a:extLst>
            <a:ext uri="{FF2B5EF4-FFF2-40B4-BE49-F238E27FC236}">
              <a16:creationId xmlns:a16="http://schemas.microsoft.com/office/drawing/2014/main" id="{73164200-9099-4D6C-9E3B-DDFECD5F03FD}"/>
            </a:ext>
          </a:extLst>
        </xdr:cNvPr>
        <xdr:cNvSpPr/>
      </xdr:nvSpPr>
      <xdr:spPr>
        <a:xfrm>
          <a:off x="7810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96774</xdr:rowOff>
    </xdr:from>
    <xdr:to>
      <xdr:col>45</xdr:col>
      <xdr:colOff>177800</xdr:colOff>
      <xdr:row>39</xdr:row>
      <xdr:rowOff>105918</xdr:rowOff>
    </xdr:to>
    <xdr:cxnSp macro="">
      <xdr:nvCxnSpPr>
        <xdr:cNvPr id="136" name="直線コネクタ 135">
          <a:extLst>
            <a:ext uri="{FF2B5EF4-FFF2-40B4-BE49-F238E27FC236}">
              <a16:creationId xmlns:a16="http://schemas.microsoft.com/office/drawing/2014/main" id="{B03140D3-ADD2-45D6-82CC-BED3E6F8D3B2}"/>
            </a:ext>
          </a:extLst>
        </xdr:cNvPr>
        <xdr:cNvCxnSpPr/>
      </xdr:nvCxnSpPr>
      <xdr:spPr>
        <a:xfrm flipV="1">
          <a:off x="7861300" y="678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0FDD9CAC-17AF-4DDB-8DDF-3B2DE0AF1739}"/>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105918</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30309420-7904-4CAE-AA69-2B9773CEB4F2}"/>
            </a:ext>
          </a:extLst>
        </xdr:cNvPr>
        <xdr:cNvCxnSpPr/>
      </xdr:nvCxnSpPr>
      <xdr:spPr>
        <a:xfrm flipV="1">
          <a:off x="6972300" y="6792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170705</xdr:rowOff>
    </xdr:from>
    <xdr:ext cx="469744" cy="259045"/>
    <xdr:sp macro="" textlink="">
      <xdr:nvSpPr>
        <xdr:cNvPr id="139" name="n_1aveValue【図書館】&#10;一人当たり面積">
          <a:extLst>
            <a:ext uri="{FF2B5EF4-FFF2-40B4-BE49-F238E27FC236}">
              <a16:creationId xmlns:a16="http://schemas.microsoft.com/office/drawing/2014/main" id="{63E10BD8-9B1D-4FCA-9E32-889CBCD50F54}"/>
            </a:ext>
          </a:extLst>
        </xdr:cNvPr>
        <xdr:cNvSpPr txBox="1"/>
      </xdr:nvSpPr>
      <xdr:spPr>
        <a:xfrm>
          <a:off x="9391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a:extLst>
            <a:ext uri="{FF2B5EF4-FFF2-40B4-BE49-F238E27FC236}">
              <a16:creationId xmlns:a16="http://schemas.microsoft.com/office/drawing/2014/main" id="{097DA3DD-DB7A-401C-BC5F-17F2AA4B65A1}"/>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a:extLst>
            <a:ext uri="{FF2B5EF4-FFF2-40B4-BE49-F238E27FC236}">
              <a16:creationId xmlns:a16="http://schemas.microsoft.com/office/drawing/2014/main" id="{C5BE646B-4D3E-452B-A510-813046CCB08E}"/>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a:extLst>
            <a:ext uri="{FF2B5EF4-FFF2-40B4-BE49-F238E27FC236}">
              <a16:creationId xmlns:a16="http://schemas.microsoft.com/office/drawing/2014/main" id="{54276BA9-6D42-445D-8017-634253638149}"/>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43" name="n_1mainValue【図書館】&#10;一人当たり面積">
          <a:extLst>
            <a:ext uri="{FF2B5EF4-FFF2-40B4-BE49-F238E27FC236}">
              <a16:creationId xmlns:a16="http://schemas.microsoft.com/office/drawing/2014/main" id="{E4CCE7FF-433C-45B2-9CE5-E7126351312F}"/>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138701</xdr:rowOff>
    </xdr:from>
    <xdr:ext cx="469744" cy="259045"/>
    <xdr:sp macro="" textlink="">
      <xdr:nvSpPr>
        <xdr:cNvPr id="144" name="n_2mainValue【図書館】&#10;一人当たり面積">
          <a:extLst>
            <a:ext uri="{FF2B5EF4-FFF2-40B4-BE49-F238E27FC236}">
              <a16:creationId xmlns:a16="http://schemas.microsoft.com/office/drawing/2014/main" id="{87CBB149-AE9C-4D1F-B9D5-2D5764AE4F8A}"/>
            </a:ext>
          </a:extLst>
        </xdr:cNvPr>
        <xdr:cNvSpPr txBox="1"/>
      </xdr:nvSpPr>
      <xdr:spPr>
        <a:xfrm>
          <a:off x="8515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147845</xdr:rowOff>
    </xdr:from>
    <xdr:ext cx="469744" cy="259045"/>
    <xdr:sp macro="" textlink="">
      <xdr:nvSpPr>
        <xdr:cNvPr id="145" name="n_3mainValue【図書館】&#10;一人当たり面積">
          <a:extLst>
            <a:ext uri="{FF2B5EF4-FFF2-40B4-BE49-F238E27FC236}">
              <a16:creationId xmlns:a16="http://schemas.microsoft.com/office/drawing/2014/main" id="{0D7A4CC5-EE0B-490E-8FEC-AA1BF4A2A471}"/>
            </a:ext>
          </a:extLst>
        </xdr:cNvPr>
        <xdr:cNvSpPr txBox="1"/>
      </xdr:nvSpPr>
      <xdr:spPr>
        <a:xfrm>
          <a:off x="7626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46" name="n_4mainValue【図書館】&#10;一人当たり面積">
          <a:extLst>
            <a:ext uri="{FF2B5EF4-FFF2-40B4-BE49-F238E27FC236}">
              <a16:creationId xmlns:a16="http://schemas.microsoft.com/office/drawing/2014/main" id="{19A3D076-F587-4D54-A807-3B46C0680285}"/>
            </a:ext>
          </a:extLst>
        </xdr:cNvPr>
        <xdr:cNvSpPr txBox="1"/>
      </xdr:nvSpPr>
      <xdr:spPr>
        <a:xfrm>
          <a:off x="6737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4F99007-C266-441E-819F-3318163802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086C83C-4C15-465C-8E66-2CFA2A186BD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33581A1-E510-4C2A-9A39-B1FB25FD4B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4AFA03B-1CCF-47E7-B851-B2C555ABB8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CF9C7A6-607A-4E32-BD78-7DD4D0A895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83B9513-0851-4E83-8275-B0D91B970A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DA397B2-F7E2-46D4-AAF3-AE30D6C50F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F60CB48-7931-48C7-8290-863A86898A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141759B-6FD5-43A6-9A50-FB51D2A3C4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1A57BFA-111E-4879-953C-2137026899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D08402C-9A70-4FE9-8D67-E662DD732B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9473B05-7C4F-4AA3-9894-EBE50A6FB6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183A78F-1885-45B1-9FA5-4A8D4F4E3CD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115A3ED-D91F-45C2-A491-1400AA3CBC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BD3B275-6D58-4F46-9AB3-05784667DA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1C64810-8484-4E5E-8954-2C0D8FE0A2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9EEBD9C-0911-46A9-B35F-9FC1ED4C4C6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D0DB3AA-F536-41FC-8C9E-BEBB0495FB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EC599E3-C6F3-4E30-9C8C-A432C9111C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9A85344-B9BE-4DE4-AA40-14F98F3C2E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FDC99D3-7F06-4FAB-AAD5-6CFDFD969FA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33CEDA2-1738-432C-A08C-654671D07C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CBBA9F8-88E7-48B6-BE59-66935AB7F9D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6DCA729-E29F-445B-90C7-72DEC6E242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9AAB0B8-AF82-4988-A942-7BE3F86D88A5}"/>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580F11F-AB60-47A6-A062-A5FB1AD6304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FB89634-67EE-46AA-967D-7AAF735DC4E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0CB1697-37ED-4430-BE34-316432387CEB}"/>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a:extLst>
            <a:ext uri="{FF2B5EF4-FFF2-40B4-BE49-F238E27FC236}">
              <a16:creationId xmlns:a16="http://schemas.microsoft.com/office/drawing/2014/main" id="{2422DCD4-296E-400A-A26B-8DAD426326CD}"/>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E2B6F19-AEBC-46F5-974A-2589A10F65FE}"/>
            </a:ext>
          </a:extLst>
        </xdr:cNvPr>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a:extLst>
            <a:ext uri="{FF2B5EF4-FFF2-40B4-BE49-F238E27FC236}">
              <a16:creationId xmlns:a16="http://schemas.microsoft.com/office/drawing/2014/main" id="{96F85709-18F2-4115-9316-45D3E014919F}"/>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992CF534-45F4-4C8C-B758-8A58FC470898}"/>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a:extLst>
            <a:ext uri="{FF2B5EF4-FFF2-40B4-BE49-F238E27FC236}">
              <a16:creationId xmlns:a16="http://schemas.microsoft.com/office/drawing/2014/main" id="{37C310EC-EF39-4550-9C0D-E20CCC30D836}"/>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a:extLst>
            <a:ext uri="{FF2B5EF4-FFF2-40B4-BE49-F238E27FC236}">
              <a16:creationId xmlns:a16="http://schemas.microsoft.com/office/drawing/2014/main" id="{4B892FAE-E851-44AD-BA22-31B1F0257FA8}"/>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8D403E18-58BE-4CFA-94C1-76DA5C3A71F4}"/>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CCDCAD9-4F62-4418-8F4B-8939573639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73F4964-9AF3-475D-B325-72E01AAB7C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31EB91-CE0A-410C-9982-227B6B0F21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F137FE-2777-4AD3-864C-5FB2DC473F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5B6E239-B9A2-40AC-A949-065576B9C7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7" name="楕円 186">
          <a:extLst>
            <a:ext uri="{FF2B5EF4-FFF2-40B4-BE49-F238E27FC236}">
              <a16:creationId xmlns:a16="http://schemas.microsoft.com/office/drawing/2014/main" id="{92A3FB1E-7253-400D-8A70-10688963815A}"/>
            </a:ext>
          </a:extLst>
        </xdr:cNvPr>
        <xdr:cNvSpPr/>
      </xdr:nvSpPr>
      <xdr:spPr>
        <a:xfrm>
          <a:off x="4584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CC6D183-EC29-46FD-9921-5AD8698BCB49}"/>
            </a:ext>
          </a:extLst>
        </xdr:cNvPr>
        <xdr:cNvSpPr txBox="1"/>
      </xdr:nvSpPr>
      <xdr:spPr>
        <a:xfrm>
          <a:off x="4673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89" name="楕円 188">
          <a:extLst>
            <a:ext uri="{FF2B5EF4-FFF2-40B4-BE49-F238E27FC236}">
              <a16:creationId xmlns:a16="http://schemas.microsoft.com/office/drawing/2014/main" id="{D4F633ED-4F86-407B-B388-366736651709}"/>
            </a:ext>
          </a:extLst>
        </xdr:cNvPr>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120015</xdr:rowOff>
    </xdr:to>
    <xdr:cxnSp macro="">
      <xdr:nvCxnSpPr>
        <xdr:cNvPr id="190" name="直線コネクタ 189">
          <a:extLst>
            <a:ext uri="{FF2B5EF4-FFF2-40B4-BE49-F238E27FC236}">
              <a16:creationId xmlns:a16="http://schemas.microsoft.com/office/drawing/2014/main" id="{8C4455F1-1C17-432C-9288-B808609CA91D}"/>
            </a:ext>
          </a:extLst>
        </xdr:cNvPr>
        <xdr:cNvCxnSpPr/>
      </xdr:nvCxnSpPr>
      <xdr:spPr>
        <a:xfrm>
          <a:off x="3797300" y="1014222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73025</xdr:rowOff>
    </xdr:from>
    <xdr:to>
      <xdr:col>15</xdr:col>
      <xdr:colOff>101600</xdr:colOff>
      <xdr:row>59</xdr:row>
      <xdr:rowOff>3175</xdr:rowOff>
    </xdr:to>
    <xdr:sp macro="" textlink="">
      <xdr:nvSpPr>
        <xdr:cNvPr id="191" name="楕円 190">
          <a:extLst>
            <a:ext uri="{FF2B5EF4-FFF2-40B4-BE49-F238E27FC236}">
              <a16:creationId xmlns:a16="http://schemas.microsoft.com/office/drawing/2014/main" id="{0D708EDF-E788-420A-B9F0-74546AD55017}"/>
            </a:ext>
          </a:extLst>
        </xdr:cNvPr>
        <xdr:cNvSpPr/>
      </xdr:nvSpPr>
      <xdr:spPr>
        <a:xfrm>
          <a:off x="2857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123825</xdr:rowOff>
    </xdr:from>
    <xdr:to>
      <xdr:col>19</xdr:col>
      <xdr:colOff>177800</xdr:colOff>
      <xdr:row>59</xdr:row>
      <xdr:rowOff>26670</xdr:rowOff>
    </xdr:to>
    <xdr:cxnSp macro="">
      <xdr:nvCxnSpPr>
        <xdr:cNvPr id="192" name="直線コネクタ 191">
          <a:extLst>
            <a:ext uri="{FF2B5EF4-FFF2-40B4-BE49-F238E27FC236}">
              <a16:creationId xmlns:a16="http://schemas.microsoft.com/office/drawing/2014/main" id="{7F11EBB9-D173-474F-AFBB-788248F5613D}"/>
            </a:ext>
          </a:extLst>
        </xdr:cNvPr>
        <xdr:cNvCxnSpPr/>
      </xdr:nvCxnSpPr>
      <xdr:spPr>
        <a:xfrm>
          <a:off x="2908300" y="10067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73025</xdr:rowOff>
    </xdr:from>
    <xdr:to>
      <xdr:col>10</xdr:col>
      <xdr:colOff>165100</xdr:colOff>
      <xdr:row>59</xdr:row>
      <xdr:rowOff>3175</xdr:rowOff>
    </xdr:to>
    <xdr:sp macro="" textlink="">
      <xdr:nvSpPr>
        <xdr:cNvPr id="193" name="楕円 192">
          <a:extLst>
            <a:ext uri="{FF2B5EF4-FFF2-40B4-BE49-F238E27FC236}">
              <a16:creationId xmlns:a16="http://schemas.microsoft.com/office/drawing/2014/main" id="{AA789BA2-8C37-4D1E-95FA-1D8359800AA1}"/>
            </a:ext>
          </a:extLst>
        </xdr:cNvPr>
        <xdr:cNvSpPr/>
      </xdr:nvSpPr>
      <xdr:spPr>
        <a:xfrm>
          <a:off x="1968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123825</xdr:rowOff>
    </xdr:from>
    <xdr:to>
      <xdr:col>15</xdr:col>
      <xdr:colOff>50800</xdr:colOff>
      <xdr:row>58</xdr:row>
      <xdr:rowOff>123825</xdr:rowOff>
    </xdr:to>
    <xdr:cxnSp macro="">
      <xdr:nvCxnSpPr>
        <xdr:cNvPr id="194" name="直線コネクタ 193">
          <a:extLst>
            <a:ext uri="{FF2B5EF4-FFF2-40B4-BE49-F238E27FC236}">
              <a16:creationId xmlns:a16="http://schemas.microsoft.com/office/drawing/2014/main" id="{0793A14B-7FCA-4C12-9E5E-7507A08557BE}"/>
            </a:ext>
          </a:extLst>
        </xdr:cNvPr>
        <xdr:cNvCxnSpPr/>
      </xdr:nvCxnSpPr>
      <xdr:spPr>
        <a:xfrm>
          <a:off x="2019300" y="1006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103505</xdr:rowOff>
    </xdr:from>
    <xdr:to>
      <xdr:col>6</xdr:col>
      <xdr:colOff>38100</xdr:colOff>
      <xdr:row>59</xdr:row>
      <xdr:rowOff>33655</xdr:rowOff>
    </xdr:to>
    <xdr:sp macro="" textlink="">
      <xdr:nvSpPr>
        <xdr:cNvPr id="195" name="楕円 194">
          <a:extLst>
            <a:ext uri="{FF2B5EF4-FFF2-40B4-BE49-F238E27FC236}">
              <a16:creationId xmlns:a16="http://schemas.microsoft.com/office/drawing/2014/main" id="{749E4BED-2165-47BD-91D1-8F848CA8763F}"/>
            </a:ext>
          </a:extLst>
        </xdr:cNvPr>
        <xdr:cNvSpPr/>
      </xdr:nvSpPr>
      <xdr:spPr>
        <a:xfrm>
          <a:off x="1079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123825</xdr:rowOff>
    </xdr:from>
    <xdr:to>
      <xdr:col>10</xdr:col>
      <xdr:colOff>114300</xdr:colOff>
      <xdr:row>58</xdr:row>
      <xdr:rowOff>154305</xdr:rowOff>
    </xdr:to>
    <xdr:cxnSp macro="">
      <xdr:nvCxnSpPr>
        <xdr:cNvPr id="196" name="直線コネクタ 195">
          <a:extLst>
            <a:ext uri="{FF2B5EF4-FFF2-40B4-BE49-F238E27FC236}">
              <a16:creationId xmlns:a16="http://schemas.microsoft.com/office/drawing/2014/main" id="{22A6C06C-93FA-45F8-8D43-20ED0137C9A5}"/>
            </a:ext>
          </a:extLst>
        </xdr:cNvPr>
        <xdr:cNvCxnSpPr/>
      </xdr:nvCxnSpPr>
      <xdr:spPr>
        <a:xfrm flipV="1">
          <a:off x="1130300" y="10067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FC8F3D1F-39E0-4895-8B8E-7F3ACD8F9D01}"/>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98" name="n_2aveValue【体育館・プール】&#10;有形固定資産減価償却率">
          <a:extLst>
            <a:ext uri="{FF2B5EF4-FFF2-40B4-BE49-F238E27FC236}">
              <a16:creationId xmlns:a16="http://schemas.microsoft.com/office/drawing/2014/main" id="{7E0BDA4C-1F01-4789-A91B-8042C699D5E7}"/>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99" name="n_3aveValue【体育館・プール】&#10;有形固定資産減価償却率">
          <a:extLst>
            <a:ext uri="{FF2B5EF4-FFF2-40B4-BE49-F238E27FC236}">
              <a16:creationId xmlns:a16="http://schemas.microsoft.com/office/drawing/2014/main" id="{87CCDAF5-5455-4A5F-B913-8FB74E0B1A67}"/>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37B3FB63-CA27-4D54-9806-32CF92BD57B1}"/>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1" name="n_1mainValue【体育館・プール】&#10;有形固定資産減価償却率">
          <a:extLst>
            <a:ext uri="{FF2B5EF4-FFF2-40B4-BE49-F238E27FC236}">
              <a16:creationId xmlns:a16="http://schemas.microsoft.com/office/drawing/2014/main" id="{BDD50968-4B00-43AD-8E21-13E37614D036}"/>
            </a:ext>
          </a:extLst>
        </xdr:cNvPr>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19702</xdr:rowOff>
    </xdr:from>
    <xdr:ext cx="405111" cy="259045"/>
    <xdr:sp macro="" textlink="">
      <xdr:nvSpPr>
        <xdr:cNvPr id="202" name="n_2mainValue【体育館・プール】&#10;有形固定資産減価償却率">
          <a:extLst>
            <a:ext uri="{FF2B5EF4-FFF2-40B4-BE49-F238E27FC236}">
              <a16:creationId xmlns:a16="http://schemas.microsoft.com/office/drawing/2014/main" id="{04AC65B4-8A34-4A1E-AF2A-576672C1B557}"/>
            </a:ext>
          </a:extLst>
        </xdr:cNvPr>
        <xdr:cNvSpPr txBox="1"/>
      </xdr:nvSpPr>
      <xdr:spPr>
        <a:xfrm>
          <a:off x="2705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19702</xdr:rowOff>
    </xdr:from>
    <xdr:ext cx="405111" cy="259045"/>
    <xdr:sp macro="" textlink="">
      <xdr:nvSpPr>
        <xdr:cNvPr id="203" name="n_3mainValue【体育館・プール】&#10;有形固定資産減価償却率">
          <a:extLst>
            <a:ext uri="{FF2B5EF4-FFF2-40B4-BE49-F238E27FC236}">
              <a16:creationId xmlns:a16="http://schemas.microsoft.com/office/drawing/2014/main" id="{AF2BFC57-1A02-45CC-BA68-920BB6D3483B}"/>
            </a:ext>
          </a:extLst>
        </xdr:cNvPr>
        <xdr:cNvSpPr txBox="1"/>
      </xdr:nvSpPr>
      <xdr:spPr>
        <a:xfrm>
          <a:off x="1816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204" name="n_4mainValue【体育館・プール】&#10;有形固定資産減価償却率">
          <a:extLst>
            <a:ext uri="{FF2B5EF4-FFF2-40B4-BE49-F238E27FC236}">
              <a16:creationId xmlns:a16="http://schemas.microsoft.com/office/drawing/2014/main" id="{90AD9D8F-6EDB-4AAA-B12F-1E61DCB3A363}"/>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AB97D75-017C-413C-9827-13805C3BDA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065F854-63EC-49A0-A718-A121525011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63276D8-8D47-484A-BB80-269946F19E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980A8EE-C2C8-4C33-8482-A80DA1A4D4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917566-206B-4FD2-9382-83CE8FB112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D62A2F-32C7-4BD2-8CCE-18E30EBA31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8E057E9-730D-40BF-A506-F56E3275DF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9C134BF-71AD-479D-B107-9625C3E543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26DF2E4-8338-4CA5-8B66-E8C8CBC703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F0630E3-2F72-455D-92D6-9F34EE5B37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4DE38BD-0D91-4CB4-8FAA-64A89129A28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2938EAE8-990C-441B-9D6D-F2AC9B807FE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BE914A7-9163-49C3-8A68-20C5C6723B4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7C528F79-AF5E-4009-B6CA-A8140BCF89D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CE21F96-78E9-4796-87FC-D310F03721C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D7E7AC46-16B7-4D44-85EC-9324AA27D04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9EDF0A7-CBD0-495B-8E69-026DF02BB4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6161905-2077-49D6-93D2-74D69004286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533DF03C-C2C4-4EDB-BA57-617C732BBC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4DE1F80-0C93-4601-92F3-CA75820FEEA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B1535DE5-E916-43A0-BBAA-8766A598CD8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F64007C8-2CF5-4A25-B9B5-5A0C24F9A32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D65FA64-15AC-4BC2-8EC4-C73AD39929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07E14A0-2301-4696-ACDC-05894075FF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CE32898-0B8C-4364-8931-741571C2C7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id="{52030234-16B2-4CEA-9E76-F5F37CC561CD}"/>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id="{84F996A3-1FBF-440A-AF1D-E0305F43DE8C}"/>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id="{778D7A6C-0E65-4B46-B102-907F08DA3D39}"/>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33" name="【体育館・プール】&#10;一人当たり面積最大値テキスト">
          <a:extLst>
            <a:ext uri="{FF2B5EF4-FFF2-40B4-BE49-F238E27FC236}">
              <a16:creationId xmlns:a16="http://schemas.microsoft.com/office/drawing/2014/main" id="{AC5645A3-947C-49F6-9BE7-113705B8E5CC}"/>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34" name="直線コネクタ 233">
          <a:extLst>
            <a:ext uri="{FF2B5EF4-FFF2-40B4-BE49-F238E27FC236}">
              <a16:creationId xmlns:a16="http://schemas.microsoft.com/office/drawing/2014/main" id="{0AA7AB04-DA58-46EB-84C4-BD2ABC6230BA}"/>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235" name="【体育館・プール】&#10;一人当たり面積平均値テキスト">
          <a:extLst>
            <a:ext uri="{FF2B5EF4-FFF2-40B4-BE49-F238E27FC236}">
              <a16:creationId xmlns:a16="http://schemas.microsoft.com/office/drawing/2014/main" id="{25CFFD50-2B26-4266-AD33-B8D651B10D5A}"/>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36" name="フローチャート: 判断 235">
          <a:extLst>
            <a:ext uri="{FF2B5EF4-FFF2-40B4-BE49-F238E27FC236}">
              <a16:creationId xmlns:a16="http://schemas.microsoft.com/office/drawing/2014/main" id="{581FE581-DD26-40D6-8B5B-F2D2B662DAEE}"/>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37" name="フローチャート: 判断 236">
          <a:extLst>
            <a:ext uri="{FF2B5EF4-FFF2-40B4-BE49-F238E27FC236}">
              <a16:creationId xmlns:a16="http://schemas.microsoft.com/office/drawing/2014/main" id="{48ACAA67-C8BE-4183-B214-AEE02A85B217}"/>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a:extLst>
            <a:ext uri="{FF2B5EF4-FFF2-40B4-BE49-F238E27FC236}">
              <a16:creationId xmlns:a16="http://schemas.microsoft.com/office/drawing/2014/main" id="{C29BD8F3-772E-4AF7-9759-66FA6B290227}"/>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a:extLst>
            <a:ext uri="{FF2B5EF4-FFF2-40B4-BE49-F238E27FC236}">
              <a16:creationId xmlns:a16="http://schemas.microsoft.com/office/drawing/2014/main" id="{AFDF473A-FE42-4CC4-8782-3849F9ACAB7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40" name="フローチャート: 判断 239">
          <a:extLst>
            <a:ext uri="{FF2B5EF4-FFF2-40B4-BE49-F238E27FC236}">
              <a16:creationId xmlns:a16="http://schemas.microsoft.com/office/drawing/2014/main" id="{8F36755A-377A-431A-A016-162F2036BBC9}"/>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3642CA-EEDD-4246-8278-32D17C59D5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62EFF86-6E74-46A5-A7DF-44FCAF408C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AC9AD8-E514-49ED-BDFC-9FC3BFE5EA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9DEDF18-BEC5-4551-B647-F6136BD61C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3DCB5B5-6D76-45C3-B953-7B0BFFCC3C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69487</xdr:rowOff>
    </xdr:from>
    <xdr:to>
      <xdr:col>55</xdr:col>
      <xdr:colOff>50800</xdr:colOff>
      <xdr:row>55</xdr:row>
      <xdr:rowOff>171087</xdr:rowOff>
    </xdr:to>
    <xdr:sp macro="" textlink="">
      <xdr:nvSpPr>
        <xdr:cNvPr id="246" name="楕円 245">
          <a:extLst>
            <a:ext uri="{FF2B5EF4-FFF2-40B4-BE49-F238E27FC236}">
              <a16:creationId xmlns:a16="http://schemas.microsoft.com/office/drawing/2014/main" id="{17EBDB87-FF32-4D72-BB58-375483E8A6CE}"/>
            </a:ext>
          </a:extLst>
        </xdr:cNvPr>
        <xdr:cNvSpPr/>
      </xdr:nvSpPr>
      <xdr:spPr>
        <a:xfrm>
          <a:off x="10426700" y="94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22514</xdr:rowOff>
    </xdr:from>
    <xdr:ext cx="469744" cy="259045"/>
    <xdr:sp macro="" textlink="">
      <xdr:nvSpPr>
        <xdr:cNvPr id="247" name="【体育館・プール】&#10;一人当たり面積該当値テキスト">
          <a:extLst>
            <a:ext uri="{FF2B5EF4-FFF2-40B4-BE49-F238E27FC236}">
              <a16:creationId xmlns:a16="http://schemas.microsoft.com/office/drawing/2014/main" id="{520E6508-B44E-4C14-849E-2E290E82CE0C}"/>
            </a:ext>
          </a:extLst>
        </xdr:cNvPr>
        <xdr:cNvSpPr txBox="1"/>
      </xdr:nvSpPr>
      <xdr:spPr>
        <a:xfrm>
          <a:off x="10515600" y="94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91259</xdr:rowOff>
    </xdr:from>
    <xdr:to>
      <xdr:col>50</xdr:col>
      <xdr:colOff>165100</xdr:colOff>
      <xdr:row>56</xdr:row>
      <xdr:rowOff>21409</xdr:rowOff>
    </xdr:to>
    <xdr:sp macro="" textlink="">
      <xdr:nvSpPr>
        <xdr:cNvPr id="248" name="楕円 247">
          <a:extLst>
            <a:ext uri="{FF2B5EF4-FFF2-40B4-BE49-F238E27FC236}">
              <a16:creationId xmlns:a16="http://schemas.microsoft.com/office/drawing/2014/main" id="{E2013464-949C-4A8F-ADBC-CE55BD0F4DDA}"/>
            </a:ext>
          </a:extLst>
        </xdr:cNvPr>
        <xdr:cNvSpPr/>
      </xdr:nvSpPr>
      <xdr:spPr>
        <a:xfrm>
          <a:off x="95885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120287</xdr:rowOff>
    </xdr:from>
    <xdr:to>
      <xdr:col>55</xdr:col>
      <xdr:colOff>0</xdr:colOff>
      <xdr:row>55</xdr:row>
      <xdr:rowOff>142059</xdr:rowOff>
    </xdr:to>
    <xdr:cxnSp macro="">
      <xdr:nvCxnSpPr>
        <xdr:cNvPr id="249" name="直線コネクタ 248">
          <a:extLst>
            <a:ext uri="{FF2B5EF4-FFF2-40B4-BE49-F238E27FC236}">
              <a16:creationId xmlns:a16="http://schemas.microsoft.com/office/drawing/2014/main" id="{4E230C0E-BDA2-4B53-B942-9A0ED5DE766A}"/>
            </a:ext>
          </a:extLst>
        </xdr:cNvPr>
        <xdr:cNvCxnSpPr/>
      </xdr:nvCxnSpPr>
      <xdr:spPr>
        <a:xfrm flipV="1">
          <a:off x="9639300" y="955003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84183</xdr:rowOff>
    </xdr:from>
    <xdr:to>
      <xdr:col>46</xdr:col>
      <xdr:colOff>38100</xdr:colOff>
      <xdr:row>57</xdr:row>
      <xdr:rowOff>14333</xdr:rowOff>
    </xdr:to>
    <xdr:sp macro="" textlink="">
      <xdr:nvSpPr>
        <xdr:cNvPr id="250" name="楕円 249">
          <a:extLst>
            <a:ext uri="{FF2B5EF4-FFF2-40B4-BE49-F238E27FC236}">
              <a16:creationId xmlns:a16="http://schemas.microsoft.com/office/drawing/2014/main" id="{5541F892-9B0A-4E96-A978-32F2B47D7FD2}"/>
            </a:ext>
          </a:extLst>
        </xdr:cNvPr>
        <xdr:cNvSpPr/>
      </xdr:nvSpPr>
      <xdr:spPr>
        <a:xfrm>
          <a:off x="8699500" y="96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142059</xdr:rowOff>
    </xdr:from>
    <xdr:to>
      <xdr:col>50</xdr:col>
      <xdr:colOff>114300</xdr:colOff>
      <xdr:row>56</xdr:row>
      <xdr:rowOff>134983</xdr:rowOff>
    </xdr:to>
    <xdr:cxnSp macro="">
      <xdr:nvCxnSpPr>
        <xdr:cNvPr id="251" name="直線コネクタ 250">
          <a:extLst>
            <a:ext uri="{FF2B5EF4-FFF2-40B4-BE49-F238E27FC236}">
              <a16:creationId xmlns:a16="http://schemas.microsoft.com/office/drawing/2014/main" id="{802B6C54-7F61-41C7-AABB-0E496C7CDB90}"/>
            </a:ext>
          </a:extLst>
        </xdr:cNvPr>
        <xdr:cNvCxnSpPr/>
      </xdr:nvCxnSpPr>
      <xdr:spPr>
        <a:xfrm flipV="1">
          <a:off x="8750300" y="9571809"/>
          <a:ext cx="8890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117928</xdr:rowOff>
    </xdr:from>
    <xdr:to>
      <xdr:col>41</xdr:col>
      <xdr:colOff>101600</xdr:colOff>
      <xdr:row>57</xdr:row>
      <xdr:rowOff>48078</xdr:rowOff>
    </xdr:to>
    <xdr:sp macro="" textlink="">
      <xdr:nvSpPr>
        <xdr:cNvPr id="252" name="楕円 251">
          <a:extLst>
            <a:ext uri="{FF2B5EF4-FFF2-40B4-BE49-F238E27FC236}">
              <a16:creationId xmlns:a16="http://schemas.microsoft.com/office/drawing/2014/main" id="{DB6DD013-6128-45AB-8808-53F0E48DC6AA}"/>
            </a:ext>
          </a:extLst>
        </xdr:cNvPr>
        <xdr:cNvSpPr/>
      </xdr:nvSpPr>
      <xdr:spPr>
        <a:xfrm>
          <a:off x="7810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134983</xdr:rowOff>
    </xdr:from>
    <xdr:to>
      <xdr:col>45</xdr:col>
      <xdr:colOff>177800</xdr:colOff>
      <xdr:row>56</xdr:row>
      <xdr:rowOff>168728</xdr:rowOff>
    </xdr:to>
    <xdr:cxnSp macro="">
      <xdr:nvCxnSpPr>
        <xdr:cNvPr id="253" name="直線コネクタ 252">
          <a:extLst>
            <a:ext uri="{FF2B5EF4-FFF2-40B4-BE49-F238E27FC236}">
              <a16:creationId xmlns:a16="http://schemas.microsoft.com/office/drawing/2014/main" id="{931F1204-1062-4DCD-BAC7-FF7594B22279}"/>
            </a:ext>
          </a:extLst>
        </xdr:cNvPr>
        <xdr:cNvCxnSpPr/>
      </xdr:nvCxnSpPr>
      <xdr:spPr>
        <a:xfrm flipV="1">
          <a:off x="7861300" y="973618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167459</xdr:rowOff>
    </xdr:from>
    <xdr:to>
      <xdr:col>36</xdr:col>
      <xdr:colOff>165100</xdr:colOff>
      <xdr:row>58</xdr:row>
      <xdr:rowOff>97609</xdr:rowOff>
    </xdr:to>
    <xdr:sp macro="" textlink="">
      <xdr:nvSpPr>
        <xdr:cNvPr id="254" name="楕円 253">
          <a:extLst>
            <a:ext uri="{FF2B5EF4-FFF2-40B4-BE49-F238E27FC236}">
              <a16:creationId xmlns:a16="http://schemas.microsoft.com/office/drawing/2014/main" id="{CB0E3482-647F-4E34-9D80-003E56E9D408}"/>
            </a:ext>
          </a:extLst>
        </xdr:cNvPr>
        <xdr:cNvSpPr/>
      </xdr:nvSpPr>
      <xdr:spPr>
        <a:xfrm>
          <a:off x="6921500" y="994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168728</xdr:rowOff>
    </xdr:from>
    <xdr:to>
      <xdr:col>41</xdr:col>
      <xdr:colOff>50800</xdr:colOff>
      <xdr:row>58</xdr:row>
      <xdr:rowOff>46809</xdr:rowOff>
    </xdr:to>
    <xdr:cxnSp macro="">
      <xdr:nvCxnSpPr>
        <xdr:cNvPr id="255" name="直線コネクタ 254">
          <a:extLst>
            <a:ext uri="{FF2B5EF4-FFF2-40B4-BE49-F238E27FC236}">
              <a16:creationId xmlns:a16="http://schemas.microsoft.com/office/drawing/2014/main" id="{6868168D-3618-4BE8-804C-FFDA54276BD3}"/>
            </a:ext>
          </a:extLst>
        </xdr:cNvPr>
        <xdr:cNvCxnSpPr/>
      </xdr:nvCxnSpPr>
      <xdr:spPr>
        <a:xfrm flipV="1">
          <a:off x="6972300" y="9769928"/>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82204</xdr:rowOff>
    </xdr:from>
    <xdr:ext cx="469744" cy="259045"/>
    <xdr:sp macro="" textlink="">
      <xdr:nvSpPr>
        <xdr:cNvPr id="256" name="n_1aveValue【体育館・プール】&#10;一人当たり面積">
          <a:extLst>
            <a:ext uri="{FF2B5EF4-FFF2-40B4-BE49-F238E27FC236}">
              <a16:creationId xmlns:a16="http://schemas.microsoft.com/office/drawing/2014/main" id="{5062B526-B50E-4816-ADA8-9FB16FD64BC4}"/>
            </a:ext>
          </a:extLst>
        </xdr:cNvPr>
        <xdr:cNvSpPr txBox="1"/>
      </xdr:nvSpPr>
      <xdr:spPr>
        <a:xfrm>
          <a:off x="93917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57" name="n_2aveValue【体育館・プール】&#10;一人当たり面積">
          <a:extLst>
            <a:ext uri="{FF2B5EF4-FFF2-40B4-BE49-F238E27FC236}">
              <a16:creationId xmlns:a16="http://schemas.microsoft.com/office/drawing/2014/main" id="{0D47DB51-0165-42D2-ABBA-0091A883A279}"/>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258" name="n_3aveValue【体育館・プール】&#10;一人当たり面積">
          <a:extLst>
            <a:ext uri="{FF2B5EF4-FFF2-40B4-BE49-F238E27FC236}">
              <a16:creationId xmlns:a16="http://schemas.microsoft.com/office/drawing/2014/main" id="{B337FEF5-31CD-4D4E-8193-838371958DA0}"/>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259" name="n_4aveValue【体育館・プール】&#10;一人当たり面積">
          <a:extLst>
            <a:ext uri="{FF2B5EF4-FFF2-40B4-BE49-F238E27FC236}">
              <a16:creationId xmlns:a16="http://schemas.microsoft.com/office/drawing/2014/main" id="{46E75D12-C855-4EAB-B5DB-64A163C2D253}"/>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37936</xdr:rowOff>
    </xdr:from>
    <xdr:ext cx="469744" cy="259045"/>
    <xdr:sp macro="" textlink="">
      <xdr:nvSpPr>
        <xdr:cNvPr id="260" name="n_1mainValue【体育館・プール】&#10;一人当たり面積">
          <a:extLst>
            <a:ext uri="{FF2B5EF4-FFF2-40B4-BE49-F238E27FC236}">
              <a16:creationId xmlns:a16="http://schemas.microsoft.com/office/drawing/2014/main" id="{E6F663A8-CF58-4E9A-8733-C3A29697D66C}"/>
            </a:ext>
          </a:extLst>
        </xdr:cNvPr>
        <xdr:cNvSpPr txBox="1"/>
      </xdr:nvSpPr>
      <xdr:spPr>
        <a:xfrm>
          <a:off x="9391727" y="929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30860</xdr:rowOff>
    </xdr:from>
    <xdr:ext cx="469744" cy="259045"/>
    <xdr:sp macro="" textlink="">
      <xdr:nvSpPr>
        <xdr:cNvPr id="261" name="n_2mainValue【体育館・プール】&#10;一人当たり面積">
          <a:extLst>
            <a:ext uri="{FF2B5EF4-FFF2-40B4-BE49-F238E27FC236}">
              <a16:creationId xmlns:a16="http://schemas.microsoft.com/office/drawing/2014/main" id="{D9015A02-8446-46C4-8102-39575922F10B}"/>
            </a:ext>
          </a:extLst>
        </xdr:cNvPr>
        <xdr:cNvSpPr txBox="1"/>
      </xdr:nvSpPr>
      <xdr:spPr>
        <a:xfrm>
          <a:off x="8515427" y="9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64605</xdr:rowOff>
    </xdr:from>
    <xdr:ext cx="469744" cy="259045"/>
    <xdr:sp macro="" textlink="">
      <xdr:nvSpPr>
        <xdr:cNvPr id="262" name="n_3mainValue【体育館・プール】&#10;一人当たり面積">
          <a:extLst>
            <a:ext uri="{FF2B5EF4-FFF2-40B4-BE49-F238E27FC236}">
              <a16:creationId xmlns:a16="http://schemas.microsoft.com/office/drawing/2014/main" id="{C148F562-9E15-4D68-8C43-D23EE1E8B5FA}"/>
            </a:ext>
          </a:extLst>
        </xdr:cNvPr>
        <xdr:cNvSpPr txBox="1"/>
      </xdr:nvSpPr>
      <xdr:spPr>
        <a:xfrm>
          <a:off x="7626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114136</xdr:rowOff>
    </xdr:from>
    <xdr:ext cx="469744" cy="259045"/>
    <xdr:sp macro="" textlink="">
      <xdr:nvSpPr>
        <xdr:cNvPr id="263" name="n_4mainValue【体育館・プール】&#10;一人当たり面積">
          <a:extLst>
            <a:ext uri="{FF2B5EF4-FFF2-40B4-BE49-F238E27FC236}">
              <a16:creationId xmlns:a16="http://schemas.microsoft.com/office/drawing/2014/main" id="{D150E806-72E1-4FB5-A4AE-A8106FBD82AE}"/>
            </a:ext>
          </a:extLst>
        </xdr:cNvPr>
        <xdr:cNvSpPr txBox="1"/>
      </xdr:nvSpPr>
      <xdr:spPr>
        <a:xfrm>
          <a:off x="6737427" y="971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8DD6DA3-60CB-446F-89FA-A27B668A36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82ADAE-E39C-48E0-A92C-BD2A39D18D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4610D62-5521-43B8-BE43-D98095CD57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0118538-CF5A-4BE0-A983-E68E150965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AAA74F6-0011-4E40-A08A-502003E6DD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72C6366-A956-48ED-924A-4DB784DDD8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1D1BAB8-F583-4850-B69D-5080227D5C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80E67FB-5CFC-4FCD-812D-508F6B62D8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2E03AA-5EAB-4DA8-B4DE-4CD0420FC2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40C01FB-E6BE-4CEE-AC30-26DB4A052A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E515045-F702-487F-A89D-AF43469D6A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E739D33-90D6-4072-8EF7-145A0C75AD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83D5C6A-7DFD-4116-AB9E-0488BF4711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9DE9ECC-ED8F-4EA4-A3A7-17131CEBAA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0B5DEEF-0690-4D20-AB74-CA21BA7723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D1FE98C-4F4F-44FB-BAB3-F15FD454841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462C6D5-EAEE-4C78-BEEA-5322268359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EF6BF9B-0EDC-4789-92A4-E62D01CBD70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F909D6-4592-4CE5-B67D-C4FE5E002DB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4457A74-A93D-4A15-845F-0B9527D57A6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20EB0E5-9B5D-413F-8817-903BF5766E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39CC355-C866-4459-9997-93BD63A17B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A78A14B-5001-48F3-944E-CD4E90BCA7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BA8CB970-AAFE-4AE2-B8E7-71BC747A2E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6DF4064-D180-4BBE-A774-FCB012CC9C92}"/>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4043BBF2-42C2-4E5A-8873-1BB47CFAA24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C6CABD2-DDD0-4E20-8F7B-286E25382E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96A0B9F-C3D8-413F-86FD-3554C0C80BE0}"/>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292" name="直線コネクタ 291">
          <a:extLst>
            <a:ext uri="{FF2B5EF4-FFF2-40B4-BE49-F238E27FC236}">
              <a16:creationId xmlns:a16="http://schemas.microsoft.com/office/drawing/2014/main" id="{F23B7D80-5550-41A3-AE09-8AB0D5DE5FDA}"/>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120032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E00BB95-BDBA-408B-ABFE-054D94FF30A6}"/>
            </a:ext>
          </a:extLst>
        </xdr:cNvPr>
        <xdr:cNvSpPr txBox="1"/>
      </xdr:nvSpPr>
      <xdr:spPr>
        <a:xfrm>
          <a:off x="4673600" y="1400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94" name="フローチャート: 判断 293">
          <a:extLst>
            <a:ext uri="{FF2B5EF4-FFF2-40B4-BE49-F238E27FC236}">
              <a16:creationId xmlns:a16="http://schemas.microsoft.com/office/drawing/2014/main" id="{EB528D4B-AE5C-47D6-BAA1-FB6C8D03F6D4}"/>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295" name="フローチャート: 判断 294">
          <a:extLst>
            <a:ext uri="{FF2B5EF4-FFF2-40B4-BE49-F238E27FC236}">
              <a16:creationId xmlns:a16="http://schemas.microsoft.com/office/drawing/2014/main" id="{82634B7A-99CD-4E0E-8E8D-BBE6813A0346}"/>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B7069B41-FCA7-4C28-A10C-8392F0D19113}"/>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7" name="フローチャート: 判断 296">
          <a:extLst>
            <a:ext uri="{FF2B5EF4-FFF2-40B4-BE49-F238E27FC236}">
              <a16:creationId xmlns:a16="http://schemas.microsoft.com/office/drawing/2014/main" id="{3AE7CD01-1EC0-45E8-9622-4B68A231A6C8}"/>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8" name="フローチャート: 判断 297">
          <a:extLst>
            <a:ext uri="{FF2B5EF4-FFF2-40B4-BE49-F238E27FC236}">
              <a16:creationId xmlns:a16="http://schemas.microsoft.com/office/drawing/2014/main" id="{07DFE819-03CB-4867-8681-8FDC131AE69F}"/>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E6BCF3-23A0-4A98-87F7-0ACA7D5D3E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18A98B-7F11-403D-B66F-9E448B1CD5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8C7B30-A3F7-47FB-B2C7-BD03819939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66A47C0-7CED-4F3A-9D86-FC52A58217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57B5C46-F60D-41F8-91A3-BBCD598F83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304" name="楕円 303">
          <a:extLst>
            <a:ext uri="{FF2B5EF4-FFF2-40B4-BE49-F238E27FC236}">
              <a16:creationId xmlns:a16="http://schemas.microsoft.com/office/drawing/2014/main" id="{B3524B1D-1BB0-4204-8C7B-38A20ADFEC63}"/>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C73D328-75F7-4CA5-9038-5D251DF08852}"/>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306" name="楕円 305">
          <a:extLst>
            <a:ext uri="{FF2B5EF4-FFF2-40B4-BE49-F238E27FC236}">
              <a16:creationId xmlns:a16="http://schemas.microsoft.com/office/drawing/2014/main" id="{40D66DAA-813B-4640-9C92-3A69DACE6133}"/>
            </a:ext>
          </a:extLst>
        </xdr:cNvPr>
        <xdr:cNvSpPr/>
      </xdr:nvSpPr>
      <xdr:spPr>
        <a:xfrm>
          <a:off x="3746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3811</xdr:rowOff>
    </xdr:to>
    <xdr:cxnSp macro="">
      <xdr:nvCxnSpPr>
        <xdr:cNvPr id="307" name="直線コネクタ 306">
          <a:extLst>
            <a:ext uri="{FF2B5EF4-FFF2-40B4-BE49-F238E27FC236}">
              <a16:creationId xmlns:a16="http://schemas.microsoft.com/office/drawing/2014/main" id="{41C74834-A1E3-42F8-9D54-3DF2BB908FD0}"/>
            </a:ext>
          </a:extLst>
        </xdr:cNvPr>
        <xdr:cNvCxnSpPr/>
      </xdr:nvCxnSpPr>
      <xdr:spPr>
        <a:xfrm>
          <a:off x="3797300" y="13696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132080</xdr:rowOff>
    </xdr:from>
    <xdr:to>
      <xdr:col>15</xdr:col>
      <xdr:colOff>101600</xdr:colOff>
      <xdr:row>80</xdr:row>
      <xdr:rowOff>62230</xdr:rowOff>
    </xdr:to>
    <xdr:sp macro="" textlink="">
      <xdr:nvSpPr>
        <xdr:cNvPr id="308" name="楕円 307">
          <a:extLst>
            <a:ext uri="{FF2B5EF4-FFF2-40B4-BE49-F238E27FC236}">
              <a16:creationId xmlns:a16="http://schemas.microsoft.com/office/drawing/2014/main" id="{DB6C8C1B-C501-48ED-94FB-9D105870CB6B}"/>
            </a:ext>
          </a:extLst>
        </xdr:cNvPr>
        <xdr:cNvSpPr/>
      </xdr:nvSpPr>
      <xdr:spPr>
        <a:xfrm>
          <a:off x="2857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11430</xdr:rowOff>
    </xdr:to>
    <xdr:cxnSp macro="">
      <xdr:nvCxnSpPr>
        <xdr:cNvPr id="309" name="直線コネクタ 308">
          <a:extLst>
            <a:ext uri="{FF2B5EF4-FFF2-40B4-BE49-F238E27FC236}">
              <a16:creationId xmlns:a16="http://schemas.microsoft.com/office/drawing/2014/main" id="{E046235A-5A08-4CAB-8C21-80E93F54103F}"/>
            </a:ext>
          </a:extLst>
        </xdr:cNvPr>
        <xdr:cNvCxnSpPr/>
      </xdr:nvCxnSpPr>
      <xdr:spPr>
        <a:xfrm flipV="1">
          <a:off x="2908300" y="13696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154939</xdr:rowOff>
    </xdr:from>
    <xdr:to>
      <xdr:col>10</xdr:col>
      <xdr:colOff>165100</xdr:colOff>
      <xdr:row>80</xdr:row>
      <xdr:rowOff>85089</xdr:rowOff>
    </xdr:to>
    <xdr:sp macro="" textlink="">
      <xdr:nvSpPr>
        <xdr:cNvPr id="310" name="楕円 309">
          <a:extLst>
            <a:ext uri="{FF2B5EF4-FFF2-40B4-BE49-F238E27FC236}">
              <a16:creationId xmlns:a16="http://schemas.microsoft.com/office/drawing/2014/main" id="{B325B716-AE8D-444C-86CD-FAB2EA87A319}"/>
            </a:ext>
          </a:extLst>
        </xdr:cNvPr>
        <xdr:cNvSpPr/>
      </xdr:nvSpPr>
      <xdr:spPr>
        <a:xfrm>
          <a:off x="196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34289</xdr:rowOff>
    </xdr:to>
    <xdr:cxnSp macro="">
      <xdr:nvCxnSpPr>
        <xdr:cNvPr id="311" name="直線コネクタ 310">
          <a:extLst>
            <a:ext uri="{FF2B5EF4-FFF2-40B4-BE49-F238E27FC236}">
              <a16:creationId xmlns:a16="http://schemas.microsoft.com/office/drawing/2014/main" id="{2F52A47F-3047-4A9E-90E1-3AD27E2173AF}"/>
            </a:ext>
          </a:extLst>
        </xdr:cNvPr>
        <xdr:cNvCxnSpPr/>
      </xdr:nvCxnSpPr>
      <xdr:spPr>
        <a:xfrm flipV="1">
          <a:off x="2019300" y="13727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312" name="楕円 311">
          <a:extLst>
            <a:ext uri="{FF2B5EF4-FFF2-40B4-BE49-F238E27FC236}">
              <a16:creationId xmlns:a16="http://schemas.microsoft.com/office/drawing/2014/main" id="{9706D0D0-CC00-430B-842E-B107665CA8EB}"/>
            </a:ext>
          </a:extLst>
        </xdr:cNvPr>
        <xdr:cNvSpPr/>
      </xdr:nvSpPr>
      <xdr:spPr>
        <a:xfrm>
          <a:off x="1079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34289</xdr:rowOff>
    </xdr:to>
    <xdr:cxnSp macro="">
      <xdr:nvCxnSpPr>
        <xdr:cNvPr id="313" name="直線コネクタ 312">
          <a:extLst>
            <a:ext uri="{FF2B5EF4-FFF2-40B4-BE49-F238E27FC236}">
              <a16:creationId xmlns:a16="http://schemas.microsoft.com/office/drawing/2014/main" id="{D9E6AF4B-2CE7-49CE-8163-CD4997DB80A7}"/>
            </a:ext>
          </a:extLst>
        </xdr:cNvPr>
        <xdr:cNvCxnSpPr/>
      </xdr:nvCxnSpPr>
      <xdr:spPr>
        <a:xfrm>
          <a:off x="1130300" y="13716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158132</xdr:rowOff>
    </xdr:from>
    <xdr:ext cx="405111" cy="259045"/>
    <xdr:sp macro="" textlink="">
      <xdr:nvSpPr>
        <xdr:cNvPr id="314" name="n_1aveValue【福祉施設】&#10;有形固定資産減価償却率">
          <a:extLst>
            <a:ext uri="{FF2B5EF4-FFF2-40B4-BE49-F238E27FC236}">
              <a16:creationId xmlns:a16="http://schemas.microsoft.com/office/drawing/2014/main" id="{7D8650AC-384B-487C-8403-AC533328FF01}"/>
            </a:ext>
          </a:extLst>
        </xdr:cNvPr>
        <xdr:cNvSpPr txBox="1"/>
      </xdr:nvSpPr>
      <xdr:spPr>
        <a:xfrm>
          <a:off x="3582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a:extLst>
            <a:ext uri="{FF2B5EF4-FFF2-40B4-BE49-F238E27FC236}">
              <a16:creationId xmlns:a16="http://schemas.microsoft.com/office/drawing/2014/main" id="{0B2E65E8-8FC3-41D2-A758-7C58E30E232B}"/>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316" name="n_3aveValue【福祉施設】&#10;有形固定資産減価償却率">
          <a:extLst>
            <a:ext uri="{FF2B5EF4-FFF2-40B4-BE49-F238E27FC236}">
              <a16:creationId xmlns:a16="http://schemas.microsoft.com/office/drawing/2014/main" id="{A4961F1D-FE74-4C63-8211-93D16E7CC8FA}"/>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7" name="n_4aveValue【福祉施設】&#10;有形固定資産減価償却率">
          <a:extLst>
            <a:ext uri="{FF2B5EF4-FFF2-40B4-BE49-F238E27FC236}">
              <a16:creationId xmlns:a16="http://schemas.microsoft.com/office/drawing/2014/main" id="{853CF04B-B462-49F2-9164-5E59B847A7B8}"/>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318" name="n_1mainValue【福祉施設】&#10;有形固定資産減価償却率">
          <a:extLst>
            <a:ext uri="{FF2B5EF4-FFF2-40B4-BE49-F238E27FC236}">
              <a16:creationId xmlns:a16="http://schemas.microsoft.com/office/drawing/2014/main" id="{D48927F8-45E7-4EC9-81E3-91C4491E63F9}"/>
            </a:ext>
          </a:extLst>
        </xdr:cNvPr>
        <xdr:cNvSpPr txBox="1"/>
      </xdr:nvSpPr>
      <xdr:spPr>
        <a:xfrm>
          <a:off x="3582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78757</xdr:rowOff>
    </xdr:from>
    <xdr:ext cx="405111" cy="259045"/>
    <xdr:sp macro="" textlink="">
      <xdr:nvSpPr>
        <xdr:cNvPr id="319" name="n_2mainValue【福祉施設】&#10;有形固定資産減価償却率">
          <a:extLst>
            <a:ext uri="{FF2B5EF4-FFF2-40B4-BE49-F238E27FC236}">
              <a16:creationId xmlns:a16="http://schemas.microsoft.com/office/drawing/2014/main" id="{AF5C335E-8CC0-4A64-AE6C-D12EF37495CA}"/>
            </a:ext>
          </a:extLst>
        </xdr:cNvPr>
        <xdr:cNvSpPr txBox="1"/>
      </xdr:nvSpPr>
      <xdr:spPr>
        <a:xfrm>
          <a:off x="2705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320" name="n_3mainValue【福祉施設】&#10;有形固定資産減価償却率">
          <a:extLst>
            <a:ext uri="{FF2B5EF4-FFF2-40B4-BE49-F238E27FC236}">
              <a16:creationId xmlns:a16="http://schemas.microsoft.com/office/drawing/2014/main" id="{2633A9E1-7D7A-469D-AD4E-7332AE75F908}"/>
            </a:ext>
          </a:extLst>
        </xdr:cNvPr>
        <xdr:cNvSpPr txBox="1"/>
      </xdr:nvSpPr>
      <xdr:spPr>
        <a:xfrm>
          <a:off x="1816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21" name="n_4mainValue【福祉施設】&#10;有形固定資産減価償却率">
          <a:extLst>
            <a:ext uri="{FF2B5EF4-FFF2-40B4-BE49-F238E27FC236}">
              <a16:creationId xmlns:a16="http://schemas.microsoft.com/office/drawing/2014/main" id="{62C93BA8-18FD-45E0-B0AB-4DC49599AF48}"/>
            </a:ext>
          </a:extLst>
        </xdr:cNvPr>
        <xdr:cNvSpPr txBox="1"/>
      </xdr:nvSpPr>
      <xdr:spPr>
        <a:xfrm>
          <a:off x="927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1139FA6-744A-4815-9FF3-4755244D88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357F2C-BD07-4997-813A-A2C64A0AFA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EA541BC-AF16-4B1D-8CDD-BF282CCC74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08C2571-D463-4405-B7EE-EDC960E823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A2DEAAF-9E57-4584-A6D1-20F81E15DE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3111511-B4DE-4B9C-A827-130151356C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7AFD648-D216-4664-B64A-9E3B548E19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4A20325-2BBB-43AF-BDB7-625315FA31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101868F-C739-4911-B878-141CB37157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DE75F0D-086F-434B-9E33-85EAE0A59A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C1D7C96-1629-409F-BCC6-C58330D61CA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C84BDD5-065C-47DC-AA6B-43B84328566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633CDC7-BD9F-416B-A37C-45385BFAF16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AA1449FD-CD69-4DCA-A4A1-A6EB7C594DB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FE6F4D6-E625-45A4-895B-5FFBC6E0F29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6BFE85BD-B5AB-48A3-B5F9-F6E2D1B6003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C7D0F59-0E23-41E9-8DDE-3001D69414A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36B63E53-F5BB-468E-BFA6-EBE1C583356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14F1C8E-4A9C-4A83-8C17-90A5B12EF9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7647292-7146-4C10-80AB-005D5E7A5C1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BEA7C3C-6F99-492E-AC83-56881F6FA1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43" name="直線コネクタ 342">
          <a:extLst>
            <a:ext uri="{FF2B5EF4-FFF2-40B4-BE49-F238E27FC236}">
              <a16:creationId xmlns:a16="http://schemas.microsoft.com/office/drawing/2014/main" id="{EDE51CE4-01E3-4D92-BD6F-6386FF143429}"/>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4" name="【福祉施設】&#10;一人当たり面積最小値テキスト">
          <a:extLst>
            <a:ext uri="{FF2B5EF4-FFF2-40B4-BE49-F238E27FC236}">
              <a16:creationId xmlns:a16="http://schemas.microsoft.com/office/drawing/2014/main" id="{516EC582-83D6-453B-B4FD-4CDC08E516B8}"/>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5" name="直線コネクタ 344">
          <a:extLst>
            <a:ext uri="{FF2B5EF4-FFF2-40B4-BE49-F238E27FC236}">
              <a16:creationId xmlns:a16="http://schemas.microsoft.com/office/drawing/2014/main" id="{D10C302C-05E2-4ADF-AA0B-0EE7C12AD318}"/>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575A5423-1256-4613-BE03-294CAF162C39}"/>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3DBBBDA9-CF5D-4447-A589-199D08E7A6A5}"/>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48" name="【福祉施設】&#10;一人当たり面積平均値テキスト">
          <a:extLst>
            <a:ext uri="{FF2B5EF4-FFF2-40B4-BE49-F238E27FC236}">
              <a16:creationId xmlns:a16="http://schemas.microsoft.com/office/drawing/2014/main" id="{A63125D7-C4A0-4644-87E7-7FBF61CA88C6}"/>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9" name="フローチャート: 判断 348">
          <a:extLst>
            <a:ext uri="{FF2B5EF4-FFF2-40B4-BE49-F238E27FC236}">
              <a16:creationId xmlns:a16="http://schemas.microsoft.com/office/drawing/2014/main" id="{B6093E11-9BCB-4A3B-831C-9A0C16556D89}"/>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50" name="フローチャート: 判断 349">
          <a:extLst>
            <a:ext uri="{FF2B5EF4-FFF2-40B4-BE49-F238E27FC236}">
              <a16:creationId xmlns:a16="http://schemas.microsoft.com/office/drawing/2014/main" id="{EDB5E9D1-56CE-4F7D-AC8F-A72D7ACBB244}"/>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51" name="フローチャート: 判断 350">
          <a:extLst>
            <a:ext uri="{FF2B5EF4-FFF2-40B4-BE49-F238E27FC236}">
              <a16:creationId xmlns:a16="http://schemas.microsoft.com/office/drawing/2014/main" id="{5DAEB005-642F-421B-BE6F-3E8823C359F3}"/>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52" name="フローチャート: 判断 351">
          <a:extLst>
            <a:ext uri="{FF2B5EF4-FFF2-40B4-BE49-F238E27FC236}">
              <a16:creationId xmlns:a16="http://schemas.microsoft.com/office/drawing/2014/main" id="{1A20BE5A-24F0-4A57-A870-9CB5CA443096}"/>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7027D04C-F338-4635-8FB4-2BDA889135C7}"/>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017828-D0A9-4D42-B2A4-355FD6EC37A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C171A9-5DAF-4D01-B637-48B7864A5B7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61DF8A-C4EA-4D21-A1A7-507F19F169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509C5E8-4D69-4722-9A6E-3544284C308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38DCE89-DD23-4F01-9C1D-9A414427E1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161037</xdr:rowOff>
    </xdr:from>
    <xdr:to>
      <xdr:col>55</xdr:col>
      <xdr:colOff>50800</xdr:colOff>
      <xdr:row>81</xdr:row>
      <xdr:rowOff>91187</xdr:rowOff>
    </xdr:to>
    <xdr:sp macro="" textlink="">
      <xdr:nvSpPr>
        <xdr:cNvPr id="359" name="楕円 358">
          <a:extLst>
            <a:ext uri="{FF2B5EF4-FFF2-40B4-BE49-F238E27FC236}">
              <a16:creationId xmlns:a16="http://schemas.microsoft.com/office/drawing/2014/main" id="{E2499FB3-87E3-410E-B4D7-B4EEC9D0E848}"/>
            </a:ext>
          </a:extLst>
        </xdr:cNvPr>
        <xdr:cNvSpPr/>
      </xdr:nvSpPr>
      <xdr:spPr>
        <a:xfrm>
          <a:off x="104267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12464</xdr:rowOff>
    </xdr:from>
    <xdr:ext cx="469744" cy="259045"/>
    <xdr:sp macro="" textlink="">
      <xdr:nvSpPr>
        <xdr:cNvPr id="360" name="【福祉施設】&#10;一人当たり面積該当値テキスト">
          <a:extLst>
            <a:ext uri="{FF2B5EF4-FFF2-40B4-BE49-F238E27FC236}">
              <a16:creationId xmlns:a16="http://schemas.microsoft.com/office/drawing/2014/main" id="{8821D0B0-64F6-462F-B4EF-4A0708678D95}"/>
            </a:ext>
          </a:extLst>
        </xdr:cNvPr>
        <xdr:cNvSpPr txBox="1"/>
      </xdr:nvSpPr>
      <xdr:spPr>
        <a:xfrm>
          <a:off x="10515600"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10161</xdr:rowOff>
    </xdr:from>
    <xdr:to>
      <xdr:col>50</xdr:col>
      <xdr:colOff>165100</xdr:colOff>
      <xdr:row>81</xdr:row>
      <xdr:rowOff>111761</xdr:rowOff>
    </xdr:to>
    <xdr:sp macro="" textlink="">
      <xdr:nvSpPr>
        <xdr:cNvPr id="361" name="楕円 360">
          <a:extLst>
            <a:ext uri="{FF2B5EF4-FFF2-40B4-BE49-F238E27FC236}">
              <a16:creationId xmlns:a16="http://schemas.microsoft.com/office/drawing/2014/main" id="{6BBFCB85-9DF9-4B39-B332-0252F968FE7E}"/>
            </a:ext>
          </a:extLst>
        </xdr:cNvPr>
        <xdr:cNvSpPr/>
      </xdr:nvSpPr>
      <xdr:spPr>
        <a:xfrm>
          <a:off x="958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40387</xdr:rowOff>
    </xdr:from>
    <xdr:to>
      <xdr:col>55</xdr:col>
      <xdr:colOff>0</xdr:colOff>
      <xdr:row>81</xdr:row>
      <xdr:rowOff>60961</xdr:rowOff>
    </xdr:to>
    <xdr:cxnSp macro="">
      <xdr:nvCxnSpPr>
        <xdr:cNvPr id="362" name="直線コネクタ 361">
          <a:extLst>
            <a:ext uri="{FF2B5EF4-FFF2-40B4-BE49-F238E27FC236}">
              <a16:creationId xmlns:a16="http://schemas.microsoft.com/office/drawing/2014/main" id="{F000A0B2-65AA-4645-A050-6EBD68D47840}"/>
            </a:ext>
          </a:extLst>
        </xdr:cNvPr>
        <xdr:cNvCxnSpPr/>
      </xdr:nvCxnSpPr>
      <xdr:spPr>
        <a:xfrm flipV="1">
          <a:off x="9639300" y="1392783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26163</xdr:rowOff>
    </xdr:from>
    <xdr:to>
      <xdr:col>46</xdr:col>
      <xdr:colOff>38100</xdr:colOff>
      <xdr:row>81</xdr:row>
      <xdr:rowOff>127763</xdr:rowOff>
    </xdr:to>
    <xdr:sp macro="" textlink="">
      <xdr:nvSpPr>
        <xdr:cNvPr id="363" name="楕円 362">
          <a:extLst>
            <a:ext uri="{FF2B5EF4-FFF2-40B4-BE49-F238E27FC236}">
              <a16:creationId xmlns:a16="http://schemas.microsoft.com/office/drawing/2014/main" id="{25C96B97-7B91-477A-91E4-E011939A3443}"/>
            </a:ext>
          </a:extLst>
        </xdr:cNvPr>
        <xdr:cNvSpPr/>
      </xdr:nvSpPr>
      <xdr:spPr>
        <a:xfrm>
          <a:off x="8699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60961</xdr:rowOff>
    </xdr:from>
    <xdr:to>
      <xdr:col>50</xdr:col>
      <xdr:colOff>114300</xdr:colOff>
      <xdr:row>81</xdr:row>
      <xdr:rowOff>76963</xdr:rowOff>
    </xdr:to>
    <xdr:cxnSp macro="">
      <xdr:nvCxnSpPr>
        <xdr:cNvPr id="364" name="直線コネクタ 363">
          <a:extLst>
            <a:ext uri="{FF2B5EF4-FFF2-40B4-BE49-F238E27FC236}">
              <a16:creationId xmlns:a16="http://schemas.microsoft.com/office/drawing/2014/main" id="{D9BCF701-DF59-44F8-99EF-DE76D31BB033}"/>
            </a:ext>
          </a:extLst>
        </xdr:cNvPr>
        <xdr:cNvCxnSpPr/>
      </xdr:nvCxnSpPr>
      <xdr:spPr>
        <a:xfrm flipV="1">
          <a:off x="8750300" y="139484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46737</xdr:rowOff>
    </xdr:from>
    <xdr:to>
      <xdr:col>41</xdr:col>
      <xdr:colOff>101600</xdr:colOff>
      <xdr:row>81</xdr:row>
      <xdr:rowOff>148337</xdr:rowOff>
    </xdr:to>
    <xdr:sp macro="" textlink="">
      <xdr:nvSpPr>
        <xdr:cNvPr id="365" name="楕円 364">
          <a:extLst>
            <a:ext uri="{FF2B5EF4-FFF2-40B4-BE49-F238E27FC236}">
              <a16:creationId xmlns:a16="http://schemas.microsoft.com/office/drawing/2014/main" id="{0C8C4BAC-2A99-4E50-833A-50248F5C866C}"/>
            </a:ext>
          </a:extLst>
        </xdr:cNvPr>
        <xdr:cNvSpPr/>
      </xdr:nvSpPr>
      <xdr:spPr>
        <a:xfrm>
          <a:off x="7810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76963</xdr:rowOff>
    </xdr:from>
    <xdr:to>
      <xdr:col>45</xdr:col>
      <xdr:colOff>177800</xdr:colOff>
      <xdr:row>81</xdr:row>
      <xdr:rowOff>97537</xdr:rowOff>
    </xdr:to>
    <xdr:cxnSp macro="">
      <xdr:nvCxnSpPr>
        <xdr:cNvPr id="366" name="直線コネクタ 365">
          <a:extLst>
            <a:ext uri="{FF2B5EF4-FFF2-40B4-BE49-F238E27FC236}">
              <a16:creationId xmlns:a16="http://schemas.microsoft.com/office/drawing/2014/main" id="{7FEC4A49-CA93-42F0-A686-6DF218B02D72}"/>
            </a:ext>
          </a:extLst>
        </xdr:cNvPr>
        <xdr:cNvCxnSpPr/>
      </xdr:nvCxnSpPr>
      <xdr:spPr>
        <a:xfrm flipV="1">
          <a:off x="7861300" y="139644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62737</xdr:rowOff>
    </xdr:from>
    <xdr:to>
      <xdr:col>36</xdr:col>
      <xdr:colOff>165100</xdr:colOff>
      <xdr:row>81</xdr:row>
      <xdr:rowOff>164337</xdr:rowOff>
    </xdr:to>
    <xdr:sp macro="" textlink="">
      <xdr:nvSpPr>
        <xdr:cNvPr id="367" name="楕円 366">
          <a:extLst>
            <a:ext uri="{FF2B5EF4-FFF2-40B4-BE49-F238E27FC236}">
              <a16:creationId xmlns:a16="http://schemas.microsoft.com/office/drawing/2014/main" id="{E50C116D-E644-410D-A77E-A29F24678EF0}"/>
            </a:ext>
          </a:extLst>
        </xdr:cNvPr>
        <xdr:cNvSpPr/>
      </xdr:nvSpPr>
      <xdr:spPr>
        <a:xfrm>
          <a:off x="6921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97537</xdr:rowOff>
    </xdr:from>
    <xdr:to>
      <xdr:col>41</xdr:col>
      <xdr:colOff>50800</xdr:colOff>
      <xdr:row>81</xdr:row>
      <xdr:rowOff>113537</xdr:rowOff>
    </xdr:to>
    <xdr:cxnSp macro="">
      <xdr:nvCxnSpPr>
        <xdr:cNvPr id="368" name="直線コネクタ 367">
          <a:extLst>
            <a:ext uri="{FF2B5EF4-FFF2-40B4-BE49-F238E27FC236}">
              <a16:creationId xmlns:a16="http://schemas.microsoft.com/office/drawing/2014/main" id="{D0D0C62C-3CAF-477C-948D-AE2ABB564EB9}"/>
            </a:ext>
          </a:extLst>
        </xdr:cNvPr>
        <xdr:cNvCxnSpPr/>
      </xdr:nvCxnSpPr>
      <xdr:spPr>
        <a:xfrm flipV="1">
          <a:off x="6972300" y="1398498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9" name="n_1aveValue【福祉施設】&#10;一人当たり面積">
          <a:extLst>
            <a:ext uri="{FF2B5EF4-FFF2-40B4-BE49-F238E27FC236}">
              <a16:creationId xmlns:a16="http://schemas.microsoft.com/office/drawing/2014/main" id="{3D300CD4-E779-4AD1-80FC-B7031BEF1C75}"/>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0" name="n_2aveValue【福祉施設】&#10;一人当たり面積">
          <a:extLst>
            <a:ext uri="{FF2B5EF4-FFF2-40B4-BE49-F238E27FC236}">
              <a16:creationId xmlns:a16="http://schemas.microsoft.com/office/drawing/2014/main" id="{B66E3474-2BE4-44C7-9BB6-4964B1C23988}"/>
            </a:ext>
          </a:extLst>
        </xdr:cNvPr>
        <xdr:cNvSpPr txBox="1"/>
      </xdr:nvSpPr>
      <xdr:spPr>
        <a:xfrm>
          <a:off x="8515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371" name="n_3aveValue【福祉施設】&#10;一人当たり面積">
          <a:extLst>
            <a:ext uri="{FF2B5EF4-FFF2-40B4-BE49-F238E27FC236}">
              <a16:creationId xmlns:a16="http://schemas.microsoft.com/office/drawing/2014/main" id="{D5C29F58-85EB-438E-943A-BB190F7D3B02}"/>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福祉施設】&#10;一人当たり面積">
          <a:extLst>
            <a:ext uri="{FF2B5EF4-FFF2-40B4-BE49-F238E27FC236}">
              <a16:creationId xmlns:a16="http://schemas.microsoft.com/office/drawing/2014/main" id="{47BFF5EE-3CDF-4188-A515-06D256D3CD5D}"/>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128288</xdr:rowOff>
    </xdr:from>
    <xdr:ext cx="469744" cy="259045"/>
    <xdr:sp macro="" textlink="">
      <xdr:nvSpPr>
        <xdr:cNvPr id="373" name="n_1mainValue【福祉施設】&#10;一人当たり面積">
          <a:extLst>
            <a:ext uri="{FF2B5EF4-FFF2-40B4-BE49-F238E27FC236}">
              <a16:creationId xmlns:a16="http://schemas.microsoft.com/office/drawing/2014/main" id="{7D32FABD-5B5B-4125-86D5-64F45C632AD1}"/>
            </a:ext>
          </a:extLst>
        </xdr:cNvPr>
        <xdr:cNvSpPr txBox="1"/>
      </xdr:nvSpPr>
      <xdr:spPr>
        <a:xfrm>
          <a:off x="93917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144290</xdr:rowOff>
    </xdr:from>
    <xdr:ext cx="469744" cy="259045"/>
    <xdr:sp macro="" textlink="">
      <xdr:nvSpPr>
        <xdr:cNvPr id="374" name="n_2mainValue【福祉施設】&#10;一人当たり面積">
          <a:extLst>
            <a:ext uri="{FF2B5EF4-FFF2-40B4-BE49-F238E27FC236}">
              <a16:creationId xmlns:a16="http://schemas.microsoft.com/office/drawing/2014/main" id="{41AE1865-873C-46AD-AC91-F9A9C4F09BE5}"/>
            </a:ext>
          </a:extLst>
        </xdr:cNvPr>
        <xdr:cNvSpPr txBox="1"/>
      </xdr:nvSpPr>
      <xdr:spPr>
        <a:xfrm>
          <a:off x="85154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164864</xdr:rowOff>
    </xdr:from>
    <xdr:ext cx="469744" cy="259045"/>
    <xdr:sp macro="" textlink="">
      <xdr:nvSpPr>
        <xdr:cNvPr id="375" name="n_3mainValue【福祉施設】&#10;一人当たり面積">
          <a:extLst>
            <a:ext uri="{FF2B5EF4-FFF2-40B4-BE49-F238E27FC236}">
              <a16:creationId xmlns:a16="http://schemas.microsoft.com/office/drawing/2014/main" id="{590F4BA8-3E73-424B-AA9D-7E45E5806C0B}"/>
            </a:ext>
          </a:extLst>
        </xdr:cNvPr>
        <xdr:cNvSpPr txBox="1"/>
      </xdr:nvSpPr>
      <xdr:spPr>
        <a:xfrm>
          <a:off x="7626427" y="137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9414</xdr:rowOff>
    </xdr:from>
    <xdr:ext cx="469744" cy="259045"/>
    <xdr:sp macro="" textlink="">
      <xdr:nvSpPr>
        <xdr:cNvPr id="376" name="n_4mainValue【福祉施設】&#10;一人当たり面積">
          <a:extLst>
            <a:ext uri="{FF2B5EF4-FFF2-40B4-BE49-F238E27FC236}">
              <a16:creationId xmlns:a16="http://schemas.microsoft.com/office/drawing/2014/main" id="{FE2692CB-F05C-4F43-8D27-DE05A098E9DE}"/>
            </a:ext>
          </a:extLst>
        </xdr:cNvPr>
        <xdr:cNvSpPr txBox="1"/>
      </xdr:nvSpPr>
      <xdr:spPr>
        <a:xfrm>
          <a:off x="6737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8AE2AC8-ED72-4FAF-9855-B6EEF51E7B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74D9C3A-2C4C-42EB-8A5F-832E9B4E5D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DF5B92A-06C8-4360-9FCC-5A1E971EFD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332F28D-EA44-4EE5-914D-0373C84A2C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6E1C4F2-B91A-419C-A5A3-DC4812B3FE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BA79778-F662-44E7-A9D2-AA662789C4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15CCB52-E19A-4E64-AC0A-BC511E7F8E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ABA3D76-E164-4376-B6B9-DCA328A550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7740E31-08C3-4DB7-83FF-93288FB17F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175BC5D-9943-47E5-B98C-326DD6BAC32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C5FE1BDB-5C9C-4960-8962-69D89F2D502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1BED1302-FEDD-4E84-A21F-593BB5BC553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E9302583-1F0B-48FE-B6CB-5C547730D8A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A54402E-969D-4AEB-AC69-8CE27CCA20A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DA75473B-83B9-46DC-8173-D02D3FC36BF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8277F1BE-7DDC-4080-9243-1AF8A6FC8C3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7223A51A-79B4-450B-9DEB-577047983FB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8F3A03F-56BF-408A-BD3E-79343714B8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7A5076CB-47B8-4528-88F0-129F4C0615F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313C022-DB83-4755-85C7-B4DD51A021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7E4D9DB-2A54-4C0F-BA43-EA1B056F943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5DCD8153-33E5-49EA-AA00-DD58DC62E9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B9CD5CC-EC6F-40A8-8432-6B070EBE6C1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F46092C-EC34-4202-9C8F-B70484D4504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1AD384D4-C85A-43F7-8AD4-90CD6B4112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1C749E8F-B4A6-4B84-A088-5752A960BEAF}"/>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D9993FB3-8ECB-43F4-BF19-D2CB3E05115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222F8317-4F26-4EC8-A8FE-E1D5E332C0E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27DCE807-FC53-4DF4-8EC5-A95206281F55}"/>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406" name="直線コネクタ 405">
          <a:extLst>
            <a:ext uri="{FF2B5EF4-FFF2-40B4-BE49-F238E27FC236}">
              <a16:creationId xmlns:a16="http://schemas.microsoft.com/office/drawing/2014/main" id="{538E96CF-5E24-470E-BE41-D5823FFD5A4F}"/>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3A7C1D74-7AB7-4046-B58B-FEB594D94845}"/>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08" name="フローチャート: 判断 407">
          <a:extLst>
            <a:ext uri="{FF2B5EF4-FFF2-40B4-BE49-F238E27FC236}">
              <a16:creationId xmlns:a16="http://schemas.microsoft.com/office/drawing/2014/main" id="{02DB615F-0DA2-4911-836B-D4DE995C8809}"/>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9" name="フローチャート: 判断 408">
          <a:extLst>
            <a:ext uri="{FF2B5EF4-FFF2-40B4-BE49-F238E27FC236}">
              <a16:creationId xmlns:a16="http://schemas.microsoft.com/office/drawing/2014/main" id="{DC414F93-F622-41A2-9153-C88A3B9DEBA5}"/>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410" name="フローチャート: 判断 409">
          <a:extLst>
            <a:ext uri="{FF2B5EF4-FFF2-40B4-BE49-F238E27FC236}">
              <a16:creationId xmlns:a16="http://schemas.microsoft.com/office/drawing/2014/main" id="{782AFC35-7490-4409-A69B-5FF955D64304}"/>
            </a:ext>
          </a:extLst>
        </xdr:cNvPr>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a:extLst>
            <a:ext uri="{FF2B5EF4-FFF2-40B4-BE49-F238E27FC236}">
              <a16:creationId xmlns:a16="http://schemas.microsoft.com/office/drawing/2014/main" id="{3098B49B-3D0E-4733-B7C2-625F1BA90BB1}"/>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79AB86A2-A830-4DA3-B0A3-B3B08537C9E8}"/>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40579A-3D9A-4A5D-AC1F-CA92F4B86B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513822C-A550-4579-8C44-2EDBF21F0BE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B9AE297-C4D3-4BC3-96B0-F7F0647BAC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E796655-B395-4B72-BE9E-ECF5ABC2C8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B6075F0-09DE-4222-8E91-CA6B3B9D3A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18" name="楕円 417">
          <a:extLst>
            <a:ext uri="{FF2B5EF4-FFF2-40B4-BE49-F238E27FC236}">
              <a16:creationId xmlns:a16="http://schemas.microsoft.com/office/drawing/2014/main" id="{D3E75F8B-28E9-4251-8F28-416524FFC014}"/>
            </a:ext>
          </a:extLst>
        </xdr:cNvPr>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3827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FD25C735-09CE-40E5-8FF3-6FAA8A67B46B}"/>
            </a:ext>
          </a:extLst>
        </xdr:cNvPr>
        <xdr:cNvSpPr txBox="1"/>
      </xdr:nvSpPr>
      <xdr:spPr>
        <a:xfrm>
          <a:off x="4673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420" name="楕円 419">
          <a:extLst>
            <a:ext uri="{FF2B5EF4-FFF2-40B4-BE49-F238E27FC236}">
              <a16:creationId xmlns:a16="http://schemas.microsoft.com/office/drawing/2014/main" id="{972445E4-BEBB-4A49-B5A6-5A5EE161A15B}"/>
            </a:ext>
          </a:extLst>
        </xdr:cNvPr>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76200</xdr:rowOff>
    </xdr:to>
    <xdr:cxnSp macro="">
      <xdr:nvCxnSpPr>
        <xdr:cNvPr id="421" name="直線コネクタ 420">
          <a:extLst>
            <a:ext uri="{FF2B5EF4-FFF2-40B4-BE49-F238E27FC236}">
              <a16:creationId xmlns:a16="http://schemas.microsoft.com/office/drawing/2014/main" id="{E958E360-8398-4AD0-86D7-DBEBF71A27DE}"/>
            </a:ext>
          </a:extLst>
        </xdr:cNvPr>
        <xdr:cNvCxnSpPr/>
      </xdr:nvCxnSpPr>
      <xdr:spPr>
        <a:xfrm>
          <a:off x="3797300" y="1786944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22" name="楕円 421">
          <a:extLst>
            <a:ext uri="{FF2B5EF4-FFF2-40B4-BE49-F238E27FC236}">
              <a16:creationId xmlns:a16="http://schemas.microsoft.com/office/drawing/2014/main" id="{E04E04E4-D7CD-48AC-9863-F8E17580C2F0}"/>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38644</xdr:rowOff>
    </xdr:to>
    <xdr:cxnSp macro="">
      <xdr:nvCxnSpPr>
        <xdr:cNvPr id="423" name="直線コネクタ 422">
          <a:extLst>
            <a:ext uri="{FF2B5EF4-FFF2-40B4-BE49-F238E27FC236}">
              <a16:creationId xmlns:a16="http://schemas.microsoft.com/office/drawing/2014/main" id="{D02BD73A-88DB-493F-BCCA-07D3E1FF5A57}"/>
            </a:ext>
          </a:extLst>
        </xdr:cNvPr>
        <xdr:cNvCxnSpPr/>
      </xdr:nvCxnSpPr>
      <xdr:spPr>
        <a:xfrm>
          <a:off x="2908300" y="178498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97245</xdr:rowOff>
    </xdr:from>
    <xdr:to>
      <xdr:col>10</xdr:col>
      <xdr:colOff>165100</xdr:colOff>
      <xdr:row>103</xdr:row>
      <xdr:rowOff>27395</xdr:rowOff>
    </xdr:to>
    <xdr:sp macro="" textlink="">
      <xdr:nvSpPr>
        <xdr:cNvPr id="424" name="楕円 423">
          <a:extLst>
            <a:ext uri="{FF2B5EF4-FFF2-40B4-BE49-F238E27FC236}">
              <a16:creationId xmlns:a16="http://schemas.microsoft.com/office/drawing/2014/main" id="{3793DC9F-86C0-419C-80CC-94523B1BE23A}"/>
            </a:ext>
          </a:extLst>
        </xdr:cNvPr>
        <xdr:cNvSpPr/>
      </xdr:nvSpPr>
      <xdr:spPr>
        <a:xfrm>
          <a:off x="1968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148045</xdr:rowOff>
    </xdr:from>
    <xdr:to>
      <xdr:col>15</xdr:col>
      <xdr:colOff>50800</xdr:colOff>
      <xdr:row>104</xdr:row>
      <xdr:rowOff>19050</xdr:rowOff>
    </xdr:to>
    <xdr:cxnSp macro="">
      <xdr:nvCxnSpPr>
        <xdr:cNvPr id="425" name="直線コネクタ 424">
          <a:extLst>
            <a:ext uri="{FF2B5EF4-FFF2-40B4-BE49-F238E27FC236}">
              <a16:creationId xmlns:a16="http://schemas.microsoft.com/office/drawing/2014/main" id="{0A290CB5-850F-4241-BBDC-B35367011E2E}"/>
            </a:ext>
          </a:extLst>
        </xdr:cNvPr>
        <xdr:cNvCxnSpPr/>
      </xdr:nvCxnSpPr>
      <xdr:spPr>
        <a:xfrm>
          <a:off x="2019300" y="17635945"/>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64588</xdr:rowOff>
    </xdr:from>
    <xdr:to>
      <xdr:col>6</xdr:col>
      <xdr:colOff>38100</xdr:colOff>
      <xdr:row>102</xdr:row>
      <xdr:rowOff>166188</xdr:rowOff>
    </xdr:to>
    <xdr:sp macro="" textlink="">
      <xdr:nvSpPr>
        <xdr:cNvPr id="426" name="楕円 425">
          <a:extLst>
            <a:ext uri="{FF2B5EF4-FFF2-40B4-BE49-F238E27FC236}">
              <a16:creationId xmlns:a16="http://schemas.microsoft.com/office/drawing/2014/main" id="{6B98F49E-6E6B-4244-ABF7-CDC73F7E273B}"/>
            </a:ext>
          </a:extLst>
        </xdr:cNvPr>
        <xdr:cNvSpPr/>
      </xdr:nvSpPr>
      <xdr:spPr>
        <a:xfrm>
          <a:off x="1079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115388</xdr:rowOff>
    </xdr:from>
    <xdr:to>
      <xdr:col>10</xdr:col>
      <xdr:colOff>114300</xdr:colOff>
      <xdr:row>102</xdr:row>
      <xdr:rowOff>148045</xdr:rowOff>
    </xdr:to>
    <xdr:cxnSp macro="">
      <xdr:nvCxnSpPr>
        <xdr:cNvPr id="427" name="直線コネクタ 426">
          <a:extLst>
            <a:ext uri="{FF2B5EF4-FFF2-40B4-BE49-F238E27FC236}">
              <a16:creationId xmlns:a16="http://schemas.microsoft.com/office/drawing/2014/main" id="{4AAFAEEF-4C52-464A-8206-B831C474B936}"/>
            </a:ext>
          </a:extLst>
        </xdr:cNvPr>
        <xdr:cNvCxnSpPr/>
      </xdr:nvCxnSpPr>
      <xdr:spPr>
        <a:xfrm>
          <a:off x="1130300" y="176032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8" name="n_1aveValue【市民会館】&#10;有形固定資産減価償却率">
          <a:extLst>
            <a:ext uri="{FF2B5EF4-FFF2-40B4-BE49-F238E27FC236}">
              <a16:creationId xmlns:a16="http://schemas.microsoft.com/office/drawing/2014/main" id="{05157F0A-B390-435F-B078-4AEEC015025D}"/>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429" name="n_2aveValue【市民会館】&#10;有形固定資産減価償却率">
          <a:extLst>
            <a:ext uri="{FF2B5EF4-FFF2-40B4-BE49-F238E27FC236}">
              <a16:creationId xmlns:a16="http://schemas.microsoft.com/office/drawing/2014/main" id="{47CA0BBC-6493-44EC-8711-B053234547CD}"/>
            </a:ext>
          </a:extLst>
        </xdr:cNvPr>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a:extLst>
            <a:ext uri="{FF2B5EF4-FFF2-40B4-BE49-F238E27FC236}">
              <a16:creationId xmlns:a16="http://schemas.microsoft.com/office/drawing/2014/main" id="{6280C63E-81CF-433E-BAC7-37FCCB4DDEB2}"/>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8641F5CD-8F6F-4B2E-B46E-B99B51D5959D}"/>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32" name="n_1mainValue【市民会館】&#10;有形固定資産減価償却率">
          <a:extLst>
            <a:ext uri="{FF2B5EF4-FFF2-40B4-BE49-F238E27FC236}">
              <a16:creationId xmlns:a16="http://schemas.microsoft.com/office/drawing/2014/main" id="{253DC8A9-BAE0-4FB2-83B4-15E5B9869B1F}"/>
            </a:ext>
          </a:extLst>
        </xdr:cNvPr>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433" name="n_2mainValue【市民会館】&#10;有形固定資産減価償却率">
          <a:extLst>
            <a:ext uri="{FF2B5EF4-FFF2-40B4-BE49-F238E27FC236}">
              <a16:creationId xmlns:a16="http://schemas.microsoft.com/office/drawing/2014/main" id="{F55BCC42-3999-46B8-98EE-287ACD6D1B9D}"/>
            </a:ext>
          </a:extLst>
        </xdr:cNvPr>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43922</xdr:rowOff>
    </xdr:from>
    <xdr:ext cx="405111" cy="259045"/>
    <xdr:sp macro="" textlink="">
      <xdr:nvSpPr>
        <xdr:cNvPr id="434" name="n_3mainValue【市民会館】&#10;有形固定資産減価償却率">
          <a:extLst>
            <a:ext uri="{FF2B5EF4-FFF2-40B4-BE49-F238E27FC236}">
              <a16:creationId xmlns:a16="http://schemas.microsoft.com/office/drawing/2014/main" id="{A3EFF1F3-E96D-412F-B07E-B2AF1B01AB5A}"/>
            </a:ext>
          </a:extLst>
        </xdr:cNvPr>
        <xdr:cNvSpPr txBox="1"/>
      </xdr:nvSpPr>
      <xdr:spPr>
        <a:xfrm>
          <a:off x="1816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11265</xdr:rowOff>
    </xdr:from>
    <xdr:ext cx="405111" cy="259045"/>
    <xdr:sp macro="" textlink="">
      <xdr:nvSpPr>
        <xdr:cNvPr id="435" name="n_4mainValue【市民会館】&#10;有形固定資産減価償却率">
          <a:extLst>
            <a:ext uri="{FF2B5EF4-FFF2-40B4-BE49-F238E27FC236}">
              <a16:creationId xmlns:a16="http://schemas.microsoft.com/office/drawing/2014/main" id="{78DCF7AA-1471-4615-B07B-55EB5652AACE}"/>
            </a:ext>
          </a:extLst>
        </xdr:cNvPr>
        <xdr:cNvSpPr txBox="1"/>
      </xdr:nvSpPr>
      <xdr:spPr>
        <a:xfrm>
          <a:off x="927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0A22A6C-D32F-41E3-B20A-6E1B5C5942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D3FCA95-B45A-4F72-98AB-F9E3A7E17E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6ABAE07-5526-4A6E-ABB1-09C354CFCF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ADB96CF-3BFE-4E8D-ADC5-941031F3E4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DF21D4A-18F4-4B72-9650-94E82A6AE9E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F5CCA8D-31E6-4B91-A5D4-4AF254E1DD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D64D1F8-EBEC-42C2-A19D-C2F5261908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4FFAFAD-3C31-41A8-8EA7-B12030459C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A174328-57BB-4D56-BE04-6FD921E3EE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8A6C99D-54C7-4C3A-AB73-A7F24C087DE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21BD81F-CAF0-4009-B1A6-A18887AD81F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8982162E-D48B-4EE0-98C3-8DA6F464D0F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4E9AE363-D80F-4B1D-B961-E9674BB2518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29A70E84-329F-454B-A627-A6AEDED23C4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E594716D-9641-4315-BAC5-D3BA84C0996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DE50EE02-2C7C-4CC2-B027-508E2CF6C74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8AF942B3-352E-4541-857A-35CD05C6780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52196F8E-2468-458B-829A-ADF5A5685E4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D64C90AA-A1CF-4056-9A1B-12353EAE415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0BBDC82B-E0B3-431C-94B9-5DB6946CE9E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2D22EAF4-7B33-4C73-8F53-6DF50D1E291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316A498C-1018-4341-8B42-B740B5E12C7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CECE405-6EF2-4F47-8248-8CC97719354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1FB8393-BF22-4C08-B2DD-8203D7B5C1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42AD8669-A309-47ED-9707-28994F5D9F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61" name="直線コネクタ 460">
          <a:extLst>
            <a:ext uri="{FF2B5EF4-FFF2-40B4-BE49-F238E27FC236}">
              <a16:creationId xmlns:a16="http://schemas.microsoft.com/office/drawing/2014/main" id="{F1F1AAB7-B5FF-42F6-BA5C-A6521B054666}"/>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2" name="【市民会館】&#10;一人当たり面積最小値テキスト">
          <a:extLst>
            <a:ext uri="{FF2B5EF4-FFF2-40B4-BE49-F238E27FC236}">
              <a16:creationId xmlns:a16="http://schemas.microsoft.com/office/drawing/2014/main" id="{1AAFF906-9AAC-4CCF-AC46-5560BF2285F2}"/>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3" name="直線コネクタ 462">
          <a:extLst>
            <a:ext uri="{FF2B5EF4-FFF2-40B4-BE49-F238E27FC236}">
              <a16:creationId xmlns:a16="http://schemas.microsoft.com/office/drawing/2014/main" id="{72E8334A-AC3F-4BC8-9E1D-1C34ABABBC28}"/>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64" name="【市民会館】&#10;一人当たり面積最大値テキスト">
          <a:extLst>
            <a:ext uri="{FF2B5EF4-FFF2-40B4-BE49-F238E27FC236}">
              <a16:creationId xmlns:a16="http://schemas.microsoft.com/office/drawing/2014/main" id="{99818B34-492A-4ACE-8F66-F5945F8FE320}"/>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65" name="直線コネクタ 464">
          <a:extLst>
            <a:ext uri="{FF2B5EF4-FFF2-40B4-BE49-F238E27FC236}">
              <a16:creationId xmlns:a16="http://schemas.microsoft.com/office/drawing/2014/main" id="{DD2BC151-5338-4938-996E-CE48F0E3E964}"/>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57711</xdr:rowOff>
    </xdr:from>
    <xdr:ext cx="469744" cy="259045"/>
    <xdr:sp macro="" textlink="">
      <xdr:nvSpPr>
        <xdr:cNvPr id="466" name="【市民会館】&#10;一人当たり面積平均値テキスト">
          <a:extLst>
            <a:ext uri="{FF2B5EF4-FFF2-40B4-BE49-F238E27FC236}">
              <a16:creationId xmlns:a16="http://schemas.microsoft.com/office/drawing/2014/main" id="{735B5BC0-D8EC-49F8-9AE2-E22BA2514049}"/>
            </a:ext>
          </a:extLst>
        </xdr:cNvPr>
        <xdr:cNvSpPr txBox="1"/>
      </xdr:nvSpPr>
      <xdr:spPr>
        <a:xfrm>
          <a:off x="10515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67" name="フローチャート: 判断 466">
          <a:extLst>
            <a:ext uri="{FF2B5EF4-FFF2-40B4-BE49-F238E27FC236}">
              <a16:creationId xmlns:a16="http://schemas.microsoft.com/office/drawing/2014/main" id="{8009D0BF-0721-43EB-B497-4A7E30B29D75}"/>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a:extLst>
            <a:ext uri="{FF2B5EF4-FFF2-40B4-BE49-F238E27FC236}">
              <a16:creationId xmlns:a16="http://schemas.microsoft.com/office/drawing/2014/main" id="{2466A1A8-A38F-4CB1-823B-604BE86F02DC}"/>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69" name="フローチャート: 判断 468">
          <a:extLst>
            <a:ext uri="{FF2B5EF4-FFF2-40B4-BE49-F238E27FC236}">
              <a16:creationId xmlns:a16="http://schemas.microsoft.com/office/drawing/2014/main" id="{5F03EABB-195F-479A-AB9E-2C871E5FC41A}"/>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70" name="フローチャート: 判断 469">
          <a:extLst>
            <a:ext uri="{FF2B5EF4-FFF2-40B4-BE49-F238E27FC236}">
              <a16:creationId xmlns:a16="http://schemas.microsoft.com/office/drawing/2014/main" id="{D2B94C01-A546-4B32-B3C9-8CBC94B5426E}"/>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71" name="フローチャート: 判断 470">
          <a:extLst>
            <a:ext uri="{FF2B5EF4-FFF2-40B4-BE49-F238E27FC236}">
              <a16:creationId xmlns:a16="http://schemas.microsoft.com/office/drawing/2014/main" id="{ACF4635D-0CE3-4B12-A11A-2C7E624469DA}"/>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74B9567-7736-423D-9063-0BBBA40DE7D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D17598-6080-4F83-B256-2950B1730E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133DC39-5A2D-4C06-BD39-A6B96A7D9E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7005428-2933-4E65-8177-7C29D3794B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DE2A52E-2577-461E-A60C-9B112371B3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159294</xdr:rowOff>
    </xdr:from>
    <xdr:to>
      <xdr:col>55</xdr:col>
      <xdr:colOff>50800</xdr:colOff>
      <xdr:row>106</xdr:row>
      <xdr:rowOff>89444</xdr:rowOff>
    </xdr:to>
    <xdr:sp macro="" textlink="">
      <xdr:nvSpPr>
        <xdr:cNvPr id="477" name="楕円 476">
          <a:extLst>
            <a:ext uri="{FF2B5EF4-FFF2-40B4-BE49-F238E27FC236}">
              <a16:creationId xmlns:a16="http://schemas.microsoft.com/office/drawing/2014/main" id="{C257B03D-1976-4C08-BE5B-76ABC0B335C0}"/>
            </a:ext>
          </a:extLst>
        </xdr:cNvPr>
        <xdr:cNvSpPr/>
      </xdr:nvSpPr>
      <xdr:spPr>
        <a:xfrm>
          <a:off x="10426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10721</xdr:rowOff>
    </xdr:from>
    <xdr:ext cx="469744" cy="259045"/>
    <xdr:sp macro="" textlink="">
      <xdr:nvSpPr>
        <xdr:cNvPr id="478" name="【市民会館】&#10;一人当たり面積該当値テキスト">
          <a:extLst>
            <a:ext uri="{FF2B5EF4-FFF2-40B4-BE49-F238E27FC236}">
              <a16:creationId xmlns:a16="http://schemas.microsoft.com/office/drawing/2014/main" id="{542ED72D-C7AD-4D5D-8717-1538F50B529A}"/>
            </a:ext>
          </a:extLst>
        </xdr:cNvPr>
        <xdr:cNvSpPr txBox="1"/>
      </xdr:nvSpPr>
      <xdr:spPr>
        <a:xfrm>
          <a:off x="10515600" y="180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170724</xdr:rowOff>
    </xdr:from>
    <xdr:to>
      <xdr:col>50</xdr:col>
      <xdr:colOff>165100</xdr:colOff>
      <xdr:row>106</xdr:row>
      <xdr:rowOff>100874</xdr:rowOff>
    </xdr:to>
    <xdr:sp macro="" textlink="">
      <xdr:nvSpPr>
        <xdr:cNvPr id="479" name="楕円 478">
          <a:extLst>
            <a:ext uri="{FF2B5EF4-FFF2-40B4-BE49-F238E27FC236}">
              <a16:creationId xmlns:a16="http://schemas.microsoft.com/office/drawing/2014/main" id="{0FBF5AD3-78D9-480C-9EEF-93ADE658C94A}"/>
            </a:ext>
          </a:extLst>
        </xdr:cNvPr>
        <xdr:cNvSpPr/>
      </xdr:nvSpPr>
      <xdr:spPr>
        <a:xfrm>
          <a:off x="9588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38644</xdr:rowOff>
    </xdr:from>
    <xdr:to>
      <xdr:col>55</xdr:col>
      <xdr:colOff>0</xdr:colOff>
      <xdr:row>106</xdr:row>
      <xdr:rowOff>50074</xdr:rowOff>
    </xdr:to>
    <xdr:cxnSp macro="">
      <xdr:nvCxnSpPr>
        <xdr:cNvPr id="480" name="直線コネクタ 479">
          <a:extLst>
            <a:ext uri="{FF2B5EF4-FFF2-40B4-BE49-F238E27FC236}">
              <a16:creationId xmlns:a16="http://schemas.microsoft.com/office/drawing/2014/main" id="{EFF5DF21-FD27-4487-A2F1-B667F0733C8B}"/>
            </a:ext>
          </a:extLst>
        </xdr:cNvPr>
        <xdr:cNvCxnSpPr/>
      </xdr:nvCxnSpPr>
      <xdr:spPr>
        <a:xfrm flipV="1">
          <a:off x="9639300" y="182123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9071</xdr:rowOff>
    </xdr:from>
    <xdr:to>
      <xdr:col>46</xdr:col>
      <xdr:colOff>38100</xdr:colOff>
      <xdr:row>106</xdr:row>
      <xdr:rowOff>110671</xdr:rowOff>
    </xdr:to>
    <xdr:sp macro="" textlink="">
      <xdr:nvSpPr>
        <xdr:cNvPr id="481" name="楕円 480">
          <a:extLst>
            <a:ext uri="{FF2B5EF4-FFF2-40B4-BE49-F238E27FC236}">
              <a16:creationId xmlns:a16="http://schemas.microsoft.com/office/drawing/2014/main" id="{ECE2E39D-38BD-42ED-AD22-5EB57602662C}"/>
            </a:ext>
          </a:extLst>
        </xdr:cNvPr>
        <xdr:cNvSpPr/>
      </xdr:nvSpPr>
      <xdr:spPr>
        <a:xfrm>
          <a:off x="869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50074</xdr:rowOff>
    </xdr:from>
    <xdr:to>
      <xdr:col>50</xdr:col>
      <xdr:colOff>114300</xdr:colOff>
      <xdr:row>106</xdr:row>
      <xdr:rowOff>59871</xdr:rowOff>
    </xdr:to>
    <xdr:cxnSp macro="">
      <xdr:nvCxnSpPr>
        <xdr:cNvPr id="482" name="直線コネクタ 481">
          <a:extLst>
            <a:ext uri="{FF2B5EF4-FFF2-40B4-BE49-F238E27FC236}">
              <a16:creationId xmlns:a16="http://schemas.microsoft.com/office/drawing/2014/main" id="{6CA4250E-E782-454A-853C-B8DA73DE9F4A}"/>
            </a:ext>
          </a:extLst>
        </xdr:cNvPr>
        <xdr:cNvCxnSpPr/>
      </xdr:nvCxnSpPr>
      <xdr:spPr>
        <a:xfrm flipV="1">
          <a:off x="8750300" y="182237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169092</xdr:rowOff>
    </xdr:from>
    <xdr:to>
      <xdr:col>41</xdr:col>
      <xdr:colOff>101600</xdr:colOff>
      <xdr:row>107</xdr:row>
      <xdr:rowOff>99242</xdr:rowOff>
    </xdr:to>
    <xdr:sp macro="" textlink="">
      <xdr:nvSpPr>
        <xdr:cNvPr id="483" name="楕円 482">
          <a:extLst>
            <a:ext uri="{FF2B5EF4-FFF2-40B4-BE49-F238E27FC236}">
              <a16:creationId xmlns:a16="http://schemas.microsoft.com/office/drawing/2014/main" id="{447271BF-E8A2-49A9-98FD-C899FD6C6D79}"/>
            </a:ext>
          </a:extLst>
        </xdr:cNvPr>
        <xdr:cNvSpPr/>
      </xdr:nvSpPr>
      <xdr:spPr>
        <a:xfrm>
          <a:off x="7810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59871</xdr:rowOff>
    </xdr:from>
    <xdr:to>
      <xdr:col>45</xdr:col>
      <xdr:colOff>177800</xdr:colOff>
      <xdr:row>107</xdr:row>
      <xdr:rowOff>48442</xdr:rowOff>
    </xdr:to>
    <xdr:cxnSp macro="">
      <xdr:nvCxnSpPr>
        <xdr:cNvPr id="484" name="直線コネクタ 483">
          <a:extLst>
            <a:ext uri="{FF2B5EF4-FFF2-40B4-BE49-F238E27FC236}">
              <a16:creationId xmlns:a16="http://schemas.microsoft.com/office/drawing/2014/main" id="{5D018ECB-F1C2-4E73-80AA-0A5015663D50}"/>
            </a:ext>
          </a:extLst>
        </xdr:cNvPr>
        <xdr:cNvCxnSpPr/>
      </xdr:nvCxnSpPr>
      <xdr:spPr>
        <a:xfrm flipV="1">
          <a:off x="7861300" y="18233571"/>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4173</xdr:rowOff>
    </xdr:from>
    <xdr:to>
      <xdr:col>36</xdr:col>
      <xdr:colOff>165100</xdr:colOff>
      <xdr:row>107</xdr:row>
      <xdr:rowOff>105773</xdr:rowOff>
    </xdr:to>
    <xdr:sp macro="" textlink="">
      <xdr:nvSpPr>
        <xdr:cNvPr id="485" name="楕円 484">
          <a:extLst>
            <a:ext uri="{FF2B5EF4-FFF2-40B4-BE49-F238E27FC236}">
              <a16:creationId xmlns:a16="http://schemas.microsoft.com/office/drawing/2014/main" id="{742C1E30-CAE3-455A-834A-B9D69192D2AE}"/>
            </a:ext>
          </a:extLst>
        </xdr:cNvPr>
        <xdr:cNvSpPr/>
      </xdr:nvSpPr>
      <xdr:spPr>
        <a:xfrm>
          <a:off x="692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48442</xdr:rowOff>
    </xdr:from>
    <xdr:to>
      <xdr:col>41</xdr:col>
      <xdr:colOff>50800</xdr:colOff>
      <xdr:row>107</xdr:row>
      <xdr:rowOff>54973</xdr:rowOff>
    </xdr:to>
    <xdr:cxnSp macro="">
      <xdr:nvCxnSpPr>
        <xdr:cNvPr id="486" name="直線コネクタ 485">
          <a:extLst>
            <a:ext uri="{FF2B5EF4-FFF2-40B4-BE49-F238E27FC236}">
              <a16:creationId xmlns:a16="http://schemas.microsoft.com/office/drawing/2014/main" id="{774792C9-EBD9-4CCE-A785-6D6042FE013E}"/>
            </a:ext>
          </a:extLst>
        </xdr:cNvPr>
        <xdr:cNvCxnSpPr/>
      </xdr:nvCxnSpPr>
      <xdr:spPr>
        <a:xfrm flipV="1">
          <a:off x="6972300" y="18393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487" name="n_1aveValue【市民会館】&#10;一人当たり面積">
          <a:extLst>
            <a:ext uri="{FF2B5EF4-FFF2-40B4-BE49-F238E27FC236}">
              <a16:creationId xmlns:a16="http://schemas.microsoft.com/office/drawing/2014/main" id="{7EB9D53A-F945-4495-90BC-132837D78E67}"/>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78939</xdr:rowOff>
    </xdr:from>
    <xdr:ext cx="469744" cy="259045"/>
    <xdr:sp macro="" textlink="">
      <xdr:nvSpPr>
        <xdr:cNvPr id="488" name="n_2aveValue【市民会館】&#10;一人当たり面積">
          <a:extLst>
            <a:ext uri="{FF2B5EF4-FFF2-40B4-BE49-F238E27FC236}">
              <a16:creationId xmlns:a16="http://schemas.microsoft.com/office/drawing/2014/main" id="{4A4E6716-D0DF-4FF9-A9DD-46E824A88EE3}"/>
            </a:ext>
          </a:extLst>
        </xdr:cNvPr>
        <xdr:cNvSpPr txBox="1"/>
      </xdr:nvSpPr>
      <xdr:spPr>
        <a:xfrm>
          <a:off x="8515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489" name="n_3aveValue【市民会館】&#10;一人当たり面積">
          <a:extLst>
            <a:ext uri="{FF2B5EF4-FFF2-40B4-BE49-F238E27FC236}">
              <a16:creationId xmlns:a16="http://schemas.microsoft.com/office/drawing/2014/main" id="{F55B2C35-04B7-49FB-8316-B94E8943909A}"/>
            </a:ext>
          </a:extLst>
        </xdr:cNvPr>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90" name="n_4aveValue【市民会館】&#10;一人当たり面積">
          <a:extLst>
            <a:ext uri="{FF2B5EF4-FFF2-40B4-BE49-F238E27FC236}">
              <a16:creationId xmlns:a16="http://schemas.microsoft.com/office/drawing/2014/main" id="{08E059F5-8666-4A83-8BAB-5664AD988C06}"/>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117401</xdr:rowOff>
    </xdr:from>
    <xdr:ext cx="469744" cy="259045"/>
    <xdr:sp macro="" textlink="">
      <xdr:nvSpPr>
        <xdr:cNvPr id="491" name="n_1mainValue【市民会館】&#10;一人当たり面積">
          <a:extLst>
            <a:ext uri="{FF2B5EF4-FFF2-40B4-BE49-F238E27FC236}">
              <a16:creationId xmlns:a16="http://schemas.microsoft.com/office/drawing/2014/main" id="{871ACDA2-F634-44DA-B183-0DE0EE281EA5}"/>
            </a:ext>
          </a:extLst>
        </xdr:cNvPr>
        <xdr:cNvSpPr txBox="1"/>
      </xdr:nvSpPr>
      <xdr:spPr>
        <a:xfrm>
          <a:off x="9391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127198</xdr:rowOff>
    </xdr:from>
    <xdr:ext cx="469744" cy="259045"/>
    <xdr:sp macro="" textlink="">
      <xdr:nvSpPr>
        <xdr:cNvPr id="492" name="n_2mainValue【市民会館】&#10;一人当たり面積">
          <a:extLst>
            <a:ext uri="{FF2B5EF4-FFF2-40B4-BE49-F238E27FC236}">
              <a16:creationId xmlns:a16="http://schemas.microsoft.com/office/drawing/2014/main" id="{ECB0A8FE-C4E8-4BF5-A814-C6DD445B67F6}"/>
            </a:ext>
          </a:extLst>
        </xdr:cNvPr>
        <xdr:cNvSpPr txBox="1"/>
      </xdr:nvSpPr>
      <xdr:spPr>
        <a:xfrm>
          <a:off x="8515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115769</xdr:rowOff>
    </xdr:from>
    <xdr:ext cx="469744" cy="259045"/>
    <xdr:sp macro="" textlink="">
      <xdr:nvSpPr>
        <xdr:cNvPr id="493" name="n_3mainValue【市民会館】&#10;一人当たり面積">
          <a:extLst>
            <a:ext uri="{FF2B5EF4-FFF2-40B4-BE49-F238E27FC236}">
              <a16:creationId xmlns:a16="http://schemas.microsoft.com/office/drawing/2014/main" id="{3327510B-C649-4EB3-84A0-B26CDC098511}"/>
            </a:ext>
          </a:extLst>
        </xdr:cNvPr>
        <xdr:cNvSpPr txBox="1"/>
      </xdr:nvSpPr>
      <xdr:spPr>
        <a:xfrm>
          <a:off x="7626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96900</xdr:rowOff>
    </xdr:from>
    <xdr:ext cx="469744" cy="259045"/>
    <xdr:sp macro="" textlink="">
      <xdr:nvSpPr>
        <xdr:cNvPr id="494" name="n_4mainValue【市民会館】&#10;一人当たり面積">
          <a:extLst>
            <a:ext uri="{FF2B5EF4-FFF2-40B4-BE49-F238E27FC236}">
              <a16:creationId xmlns:a16="http://schemas.microsoft.com/office/drawing/2014/main" id="{C4F4A5AB-FBEE-4628-8084-3E0CEE175035}"/>
            </a:ext>
          </a:extLst>
        </xdr:cNvPr>
        <xdr:cNvSpPr txBox="1"/>
      </xdr:nvSpPr>
      <xdr:spPr>
        <a:xfrm>
          <a:off x="6737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7F00D32-39D8-4D93-8008-41AA253E82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3573D7F-9391-4170-A4D8-D1937401B3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2F0E36A-AA20-4F5B-8908-FF456E9BB7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66333BF-1414-498A-9AE2-BE843FFBD6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D36314E-069B-4594-B058-23511A86D6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15410A1-F2B8-4BCC-9150-402659EE8C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8445854-F740-4264-8109-0E4220D4AA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E80FE31-550B-4171-8EAE-F8BF79E5EF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DF88815-EB4A-4AB4-B1C5-3EF71E1EFB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9C2A26E-AF10-443C-A284-58EF6EA56D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CD51104-FDD3-4F1F-96AC-EA55CD3057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6477DFB4-0BED-4C77-9EE8-21B1BC5CF6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9A938156-BD92-4EB4-8745-E0D0CF1078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76D0F6F1-6114-4D69-81B2-3B158BC2EC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AF9B0C7-225E-49FC-93EB-A7B257155BC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1B781DA6-24B6-43BF-9622-86593CBF91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1D4C143-90A4-4F63-8445-75EA7164CA9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5B1FF79C-2888-457B-9C75-DF57604450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E2C8D11A-0CF2-4E7D-8411-DC27368EA91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1F5F255B-37DD-4612-AFC2-E37712F4EBB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5CD1E950-97CE-488E-BD61-13A6BFD8CE4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6428C102-1496-4B23-84C3-F34A9809615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46ED01C-E188-4CF2-9C6C-99911E4E83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856FC2B-1A05-452A-B620-2559512E43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C56E06B-EFDD-4B74-9DBB-7AE42B7A4EC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520" name="直線コネクタ 519">
          <a:extLst>
            <a:ext uri="{FF2B5EF4-FFF2-40B4-BE49-F238E27FC236}">
              <a16:creationId xmlns:a16="http://schemas.microsoft.com/office/drawing/2014/main" id="{60A5EDF6-1E32-41D4-90CD-78A6632F0057}"/>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251946BF-96AA-47F8-8494-42857E37C0F4}"/>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2" name="直線コネクタ 521">
          <a:extLst>
            <a:ext uri="{FF2B5EF4-FFF2-40B4-BE49-F238E27FC236}">
              <a16:creationId xmlns:a16="http://schemas.microsoft.com/office/drawing/2014/main" id="{BE5D04EF-EE08-474F-84E7-EB4B399F9EF2}"/>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D4F60CC-5824-4079-BAF0-6BF80498122A}"/>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524" name="直線コネクタ 523">
          <a:extLst>
            <a:ext uri="{FF2B5EF4-FFF2-40B4-BE49-F238E27FC236}">
              <a16:creationId xmlns:a16="http://schemas.microsoft.com/office/drawing/2014/main" id="{1A0AE9C8-11AF-49B0-8DDF-DB2A530364F1}"/>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A7F1115-8216-49F0-8F7E-D9BC00B201AF}"/>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26" name="フローチャート: 判断 525">
          <a:extLst>
            <a:ext uri="{FF2B5EF4-FFF2-40B4-BE49-F238E27FC236}">
              <a16:creationId xmlns:a16="http://schemas.microsoft.com/office/drawing/2014/main" id="{BC5B1BA0-31FF-4008-967E-E3F088E1006F}"/>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7" name="フローチャート: 判断 526">
          <a:extLst>
            <a:ext uri="{FF2B5EF4-FFF2-40B4-BE49-F238E27FC236}">
              <a16:creationId xmlns:a16="http://schemas.microsoft.com/office/drawing/2014/main" id="{D3830D7D-389D-4349-BE59-9F337DF83E48}"/>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28" name="フローチャート: 判断 527">
          <a:extLst>
            <a:ext uri="{FF2B5EF4-FFF2-40B4-BE49-F238E27FC236}">
              <a16:creationId xmlns:a16="http://schemas.microsoft.com/office/drawing/2014/main" id="{B772F93C-F366-4216-9840-909AD8B1861C}"/>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529" name="フローチャート: 判断 528">
          <a:extLst>
            <a:ext uri="{FF2B5EF4-FFF2-40B4-BE49-F238E27FC236}">
              <a16:creationId xmlns:a16="http://schemas.microsoft.com/office/drawing/2014/main" id="{0F71E77C-3163-4FB4-A782-725870DABE5F}"/>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30" name="フローチャート: 判断 529">
          <a:extLst>
            <a:ext uri="{FF2B5EF4-FFF2-40B4-BE49-F238E27FC236}">
              <a16:creationId xmlns:a16="http://schemas.microsoft.com/office/drawing/2014/main" id="{5761C2E6-51A2-4897-B8E3-A091186417DF}"/>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3176B2-DA70-49D2-B846-2116B307B4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69C44A-1770-4BB3-B100-285D65F0B7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253B000-6925-4754-BFE6-0612CFFA06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4C57803-47C4-47D0-BA26-8F96356914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C3D8424-BDD9-4513-AF14-29A58167CA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536" name="楕円 535">
          <a:extLst>
            <a:ext uri="{FF2B5EF4-FFF2-40B4-BE49-F238E27FC236}">
              <a16:creationId xmlns:a16="http://schemas.microsoft.com/office/drawing/2014/main" id="{88BD6009-BA14-405C-A75E-C5C03A3D7FA6}"/>
            </a:ext>
          </a:extLst>
        </xdr:cNvPr>
        <xdr:cNvSpPr/>
      </xdr:nvSpPr>
      <xdr:spPr>
        <a:xfrm>
          <a:off x="16268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100528</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6AA9BD4D-790A-4626-AB30-E3E5B0E638A1}"/>
            </a:ext>
          </a:extLst>
        </xdr:cNvPr>
        <xdr:cNvSpPr txBox="1"/>
      </xdr:nvSpPr>
      <xdr:spPr>
        <a:xfrm>
          <a:off x="16357600" y="610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41728</xdr:rowOff>
    </xdr:from>
    <xdr:to>
      <xdr:col>81</xdr:col>
      <xdr:colOff>101600</xdr:colOff>
      <xdr:row>36</xdr:row>
      <xdr:rowOff>143328</xdr:rowOff>
    </xdr:to>
    <xdr:sp macro="" textlink="">
      <xdr:nvSpPr>
        <xdr:cNvPr id="538" name="楕円 537">
          <a:extLst>
            <a:ext uri="{FF2B5EF4-FFF2-40B4-BE49-F238E27FC236}">
              <a16:creationId xmlns:a16="http://schemas.microsoft.com/office/drawing/2014/main" id="{4AD9A902-BCC7-440A-96CE-FE5F958EA67C}"/>
            </a:ext>
          </a:extLst>
        </xdr:cNvPr>
        <xdr:cNvSpPr/>
      </xdr:nvSpPr>
      <xdr:spPr>
        <a:xfrm>
          <a:off x="15430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92528</xdr:rowOff>
    </xdr:from>
    <xdr:to>
      <xdr:col>85</xdr:col>
      <xdr:colOff>127000</xdr:colOff>
      <xdr:row>36</xdr:row>
      <xdr:rowOff>128451</xdr:rowOff>
    </xdr:to>
    <xdr:cxnSp macro="">
      <xdr:nvCxnSpPr>
        <xdr:cNvPr id="539" name="直線コネクタ 538">
          <a:extLst>
            <a:ext uri="{FF2B5EF4-FFF2-40B4-BE49-F238E27FC236}">
              <a16:creationId xmlns:a16="http://schemas.microsoft.com/office/drawing/2014/main" id="{FE080E2A-C425-4625-8FE6-29942D5C0125}"/>
            </a:ext>
          </a:extLst>
        </xdr:cNvPr>
        <xdr:cNvCxnSpPr/>
      </xdr:nvCxnSpPr>
      <xdr:spPr>
        <a:xfrm>
          <a:off x="15481300" y="62647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164193</xdr:rowOff>
    </xdr:from>
    <xdr:to>
      <xdr:col>76</xdr:col>
      <xdr:colOff>165100</xdr:colOff>
      <xdr:row>36</xdr:row>
      <xdr:rowOff>94343</xdr:rowOff>
    </xdr:to>
    <xdr:sp macro="" textlink="">
      <xdr:nvSpPr>
        <xdr:cNvPr id="540" name="楕円 539">
          <a:extLst>
            <a:ext uri="{FF2B5EF4-FFF2-40B4-BE49-F238E27FC236}">
              <a16:creationId xmlns:a16="http://schemas.microsoft.com/office/drawing/2014/main" id="{83CB7504-6069-46E9-BEA1-D943DFE774AA}"/>
            </a:ext>
          </a:extLst>
        </xdr:cNvPr>
        <xdr:cNvSpPr/>
      </xdr:nvSpPr>
      <xdr:spPr>
        <a:xfrm>
          <a:off x="14541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92528</xdr:rowOff>
    </xdr:to>
    <xdr:cxnSp macro="">
      <xdr:nvCxnSpPr>
        <xdr:cNvPr id="541" name="直線コネクタ 540">
          <a:extLst>
            <a:ext uri="{FF2B5EF4-FFF2-40B4-BE49-F238E27FC236}">
              <a16:creationId xmlns:a16="http://schemas.microsoft.com/office/drawing/2014/main" id="{A65A76C0-D71E-4372-949D-16C348A87EE9}"/>
            </a:ext>
          </a:extLst>
        </xdr:cNvPr>
        <xdr:cNvCxnSpPr/>
      </xdr:nvCxnSpPr>
      <xdr:spPr>
        <a:xfrm>
          <a:off x="14592300" y="621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164193</xdr:rowOff>
    </xdr:from>
    <xdr:to>
      <xdr:col>72</xdr:col>
      <xdr:colOff>38100</xdr:colOff>
      <xdr:row>36</xdr:row>
      <xdr:rowOff>94343</xdr:rowOff>
    </xdr:to>
    <xdr:sp macro="" textlink="">
      <xdr:nvSpPr>
        <xdr:cNvPr id="542" name="楕円 541">
          <a:extLst>
            <a:ext uri="{FF2B5EF4-FFF2-40B4-BE49-F238E27FC236}">
              <a16:creationId xmlns:a16="http://schemas.microsoft.com/office/drawing/2014/main" id="{2CD7086D-3626-4300-B6A7-FC7B083B490D}"/>
            </a:ext>
          </a:extLst>
        </xdr:cNvPr>
        <xdr:cNvSpPr/>
      </xdr:nvSpPr>
      <xdr:spPr>
        <a:xfrm>
          <a:off x="1365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43543</xdr:rowOff>
    </xdr:from>
    <xdr:to>
      <xdr:col>76</xdr:col>
      <xdr:colOff>114300</xdr:colOff>
      <xdr:row>36</xdr:row>
      <xdr:rowOff>43543</xdr:rowOff>
    </xdr:to>
    <xdr:cxnSp macro="">
      <xdr:nvCxnSpPr>
        <xdr:cNvPr id="543" name="直線コネクタ 542">
          <a:extLst>
            <a:ext uri="{FF2B5EF4-FFF2-40B4-BE49-F238E27FC236}">
              <a16:creationId xmlns:a16="http://schemas.microsoft.com/office/drawing/2014/main" id="{598684F1-F2DB-4716-A5AC-191AFA44D34C}"/>
            </a:ext>
          </a:extLst>
        </xdr:cNvPr>
        <xdr:cNvCxnSpPr/>
      </xdr:nvCxnSpPr>
      <xdr:spPr>
        <a:xfrm>
          <a:off x="13703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126637</xdr:rowOff>
    </xdr:from>
    <xdr:to>
      <xdr:col>67</xdr:col>
      <xdr:colOff>101600</xdr:colOff>
      <xdr:row>36</xdr:row>
      <xdr:rowOff>56787</xdr:rowOff>
    </xdr:to>
    <xdr:sp macro="" textlink="">
      <xdr:nvSpPr>
        <xdr:cNvPr id="544" name="楕円 543">
          <a:extLst>
            <a:ext uri="{FF2B5EF4-FFF2-40B4-BE49-F238E27FC236}">
              <a16:creationId xmlns:a16="http://schemas.microsoft.com/office/drawing/2014/main" id="{03F18157-B849-4AB1-9D84-E5AF78802047}"/>
            </a:ext>
          </a:extLst>
        </xdr:cNvPr>
        <xdr:cNvSpPr/>
      </xdr:nvSpPr>
      <xdr:spPr>
        <a:xfrm>
          <a:off x="12763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xdr:rowOff>
    </xdr:from>
    <xdr:to>
      <xdr:col>71</xdr:col>
      <xdr:colOff>177800</xdr:colOff>
      <xdr:row>36</xdr:row>
      <xdr:rowOff>43543</xdr:rowOff>
    </xdr:to>
    <xdr:cxnSp macro="">
      <xdr:nvCxnSpPr>
        <xdr:cNvPr id="545" name="直線コネクタ 544">
          <a:extLst>
            <a:ext uri="{FF2B5EF4-FFF2-40B4-BE49-F238E27FC236}">
              <a16:creationId xmlns:a16="http://schemas.microsoft.com/office/drawing/2014/main" id="{BC06D16C-E02B-434A-BE9D-FC4BCDB8DBF6}"/>
            </a:ext>
          </a:extLst>
        </xdr:cNvPr>
        <xdr:cNvCxnSpPr/>
      </xdr:nvCxnSpPr>
      <xdr:spPr>
        <a:xfrm>
          <a:off x="12814300" y="61781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7B0ED25-6000-48FD-8556-14AABC41BC6D}"/>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58E582B-197B-4E87-9A05-E26F83653259}"/>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24D7CA5-D389-486E-9279-8E962F810908}"/>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EBABD4F7-6FB0-4FBA-BDB3-03046DF2D7FA}"/>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159855</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65A4FBA4-2E39-4248-87C6-5F9E9E520E2C}"/>
            </a:ext>
          </a:extLst>
        </xdr:cNvPr>
        <xdr:cNvSpPr txBox="1"/>
      </xdr:nvSpPr>
      <xdr:spPr>
        <a:xfrm>
          <a:off x="15266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110870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B8332CB-968D-46A3-BB62-228B62F44FAF}"/>
            </a:ext>
          </a:extLst>
        </xdr:cNvPr>
        <xdr:cNvSpPr txBox="1"/>
      </xdr:nvSpPr>
      <xdr:spPr>
        <a:xfrm>
          <a:off x="14389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110870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B249E36B-D801-4FF6-8B74-36714AB5EC21}"/>
            </a:ext>
          </a:extLst>
        </xdr:cNvPr>
        <xdr:cNvSpPr txBox="1"/>
      </xdr:nvSpPr>
      <xdr:spPr>
        <a:xfrm>
          <a:off x="13500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73314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D4F4CEB-F8D7-44FB-933E-1715830E26F6}"/>
            </a:ext>
          </a:extLst>
        </xdr:cNvPr>
        <xdr:cNvSpPr txBox="1"/>
      </xdr:nvSpPr>
      <xdr:spPr>
        <a:xfrm>
          <a:off x="12611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98E5DBB-9880-4681-BE46-8412DE2718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207490B-9894-4A6A-9757-CECE167CC8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021DF22-7B26-4564-BEBF-35F231AD8F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BC62009-1396-4351-B1C7-3D65D9B2A9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586294BE-E28A-46AE-B362-5AD8B37315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C860A9F1-573C-4546-B971-4D5603CC7F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3999C6BF-387E-4AE2-AB18-1D847D6AC6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C625886-0C31-4FE3-B36D-49E4846131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FD8F4B6-179C-4CE2-B2FF-D1F562660A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BF2B967-E304-442B-B6AD-6777707C02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F4CEEC7-EDD1-433E-B9F2-287211B4754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740E55F0-5A57-458F-B0AA-A4A7B4DCCAD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D9177CF5-744C-4EF4-B9FD-A18AFA1A575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3874E237-004A-4E62-8884-22970B75640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BADBDF9E-A1FE-4FBB-AA53-2878FE1B20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57105F4A-4760-49DF-BCA3-717568AD76D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ED35B1EB-E2AA-4ACC-9D33-694DA2774AE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E997AC53-6A56-412C-A8AF-37B78F92848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D2E10ADF-4625-4B38-B143-0C95F358413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FFDE244E-A107-43DA-B71C-3C2903427B3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4FA8D227-C9C1-45C4-BF7E-9C673EF07FE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BCCAD252-6CDF-44E3-8C3D-315144D3083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41E90CB1-C07B-4B99-B033-8DA6FBFBE8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7E8FD013-CA7C-43C3-9682-491CF85633C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B076D54-F86D-4A3F-930D-96EF55417D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579" name="直線コネクタ 578">
          <a:extLst>
            <a:ext uri="{FF2B5EF4-FFF2-40B4-BE49-F238E27FC236}">
              <a16:creationId xmlns:a16="http://schemas.microsoft.com/office/drawing/2014/main" id="{F7794A8B-8180-4D76-AE57-D3AE45CBCB77}"/>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2F653C2D-9F0A-4D3E-9FC3-5409845823E7}"/>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581" name="直線コネクタ 580">
          <a:extLst>
            <a:ext uri="{FF2B5EF4-FFF2-40B4-BE49-F238E27FC236}">
              <a16:creationId xmlns:a16="http://schemas.microsoft.com/office/drawing/2014/main" id="{A9DD54E7-747C-499A-8689-328F71EFB4AE}"/>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92C8B02E-3071-421B-BF84-60F5D21B61E5}"/>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583" name="直線コネクタ 582">
          <a:extLst>
            <a:ext uri="{FF2B5EF4-FFF2-40B4-BE49-F238E27FC236}">
              <a16:creationId xmlns:a16="http://schemas.microsoft.com/office/drawing/2014/main" id="{D9954630-E390-48F1-A4B9-418D6E287C49}"/>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146976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5D7C2840-C3EC-48E2-BFD8-E67F80959055}"/>
            </a:ext>
          </a:extLst>
        </xdr:cNvPr>
        <xdr:cNvSpPr txBox="1"/>
      </xdr:nvSpPr>
      <xdr:spPr>
        <a:xfrm>
          <a:off x="22199600" y="6833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585" name="フローチャート: 判断 584">
          <a:extLst>
            <a:ext uri="{FF2B5EF4-FFF2-40B4-BE49-F238E27FC236}">
              <a16:creationId xmlns:a16="http://schemas.microsoft.com/office/drawing/2014/main" id="{848EB147-4943-4098-A319-47FCAD2348D2}"/>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586" name="フローチャート: 判断 585">
          <a:extLst>
            <a:ext uri="{FF2B5EF4-FFF2-40B4-BE49-F238E27FC236}">
              <a16:creationId xmlns:a16="http://schemas.microsoft.com/office/drawing/2014/main" id="{A101DA13-A37E-4798-93C6-80F0DB1472C5}"/>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587" name="フローチャート: 判断 586">
          <a:extLst>
            <a:ext uri="{FF2B5EF4-FFF2-40B4-BE49-F238E27FC236}">
              <a16:creationId xmlns:a16="http://schemas.microsoft.com/office/drawing/2014/main" id="{194B8A98-7A66-46A3-A5DA-38C0D0C1BA06}"/>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588" name="フローチャート: 判断 587">
          <a:extLst>
            <a:ext uri="{FF2B5EF4-FFF2-40B4-BE49-F238E27FC236}">
              <a16:creationId xmlns:a16="http://schemas.microsoft.com/office/drawing/2014/main" id="{5C6BD265-30C3-4CDB-807F-B7032A56FC22}"/>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589" name="フローチャート: 判断 588">
          <a:extLst>
            <a:ext uri="{FF2B5EF4-FFF2-40B4-BE49-F238E27FC236}">
              <a16:creationId xmlns:a16="http://schemas.microsoft.com/office/drawing/2014/main" id="{57C75F08-EC1D-415D-A77A-408301A29250}"/>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3D4D967-7E0D-4D9C-81CE-DE4EC8A566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F6253D1-F2E4-4D60-AF3F-61133532E0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5E44363-3524-43F4-9A47-D9C9C587E3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D8F83D0-0569-402D-9326-AF1559C073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6C96F66-8923-4167-980E-3FA4F07A32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123606</xdr:rowOff>
    </xdr:from>
    <xdr:to>
      <xdr:col>116</xdr:col>
      <xdr:colOff>114300</xdr:colOff>
      <xdr:row>34</xdr:row>
      <xdr:rowOff>53756</xdr:rowOff>
    </xdr:to>
    <xdr:sp macro="" textlink="">
      <xdr:nvSpPr>
        <xdr:cNvPr id="595" name="楕円 594">
          <a:extLst>
            <a:ext uri="{FF2B5EF4-FFF2-40B4-BE49-F238E27FC236}">
              <a16:creationId xmlns:a16="http://schemas.microsoft.com/office/drawing/2014/main" id="{41043E0A-9496-4B51-95B6-D2C17B4E4CA4}"/>
            </a:ext>
          </a:extLst>
        </xdr:cNvPr>
        <xdr:cNvSpPr/>
      </xdr:nvSpPr>
      <xdr:spPr>
        <a:xfrm>
          <a:off x="22110700" y="57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76633</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9012D40B-951C-4BAD-B79F-7F9A4678CC64}"/>
            </a:ext>
          </a:extLst>
        </xdr:cNvPr>
        <xdr:cNvSpPr txBox="1"/>
      </xdr:nvSpPr>
      <xdr:spPr>
        <a:xfrm>
          <a:off x="22199600" y="573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1394</xdr:rowOff>
    </xdr:from>
    <xdr:to>
      <xdr:col>112</xdr:col>
      <xdr:colOff>38100</xdr:colOff>
      <xdr:row>34</xdr:row>
      <xdr:rowOff>102994</xdr:rowOff>
    </xdr:to>
    <xdr:sp macro="" textlink="">
      <xdr:nvSpPr>
        <xdr:cNvPr id="597" name="楕円 596">
          <a:extLst>
            <a:ext uri="{FF2B5EF4-FFF2-40B4-BE49-F238E27FC236}">
              <a16:creationId xmlns:a16="http://schemas.microsoft.com/office/drawing/2014/main" id="{02AA0761-AF08-4C9F-AB92-D9167889DE50}"/>
            </a:ext>
          </a:extLst>
        </xdr:cNvPr>
        <xdr:cNvSpPr/>
      </xdr:nvSpPr>
      <xdr:spPr>
        <a:xfrm>
          <a:off x="21272500" y="58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2956</xdr:rowOff>
    </xdr:from>
    <xdr:to>
      <xdr:col>116</xdr:col>
      <xdr:colOff>63500</xdr:colOff>
      <xdr:row>34</xdr:row>
      <xdr:rowOff>52194</xdr:rowOff>
    </xdr:to>
    <xdr:cxnSp macro="">
      <xdr:nvCxnSpPr>
        <xdr:cNvPr id="598" name="直線コネクタ 597">
          <a:extLst>
            <a:ext uri="{FF2B5EF4-FFF2-40B4-BE49-F238E27FC236}">
              <a16:creationId xmlns:a16="http://schemas.microsoft.com/office/drawing/2014/main" id="{579A1FE1-DF09-48E6-9210-9C10324CEF71}"/>
            </a:ext>
          </a:extLst>
        </xdr:cNvPr>
        <xdr:cNvCxnSpPr/>
      </xdr:nvCxnSpPr>
      <xdr:spPr>
        <a:xfrm flipV="1">
          <a:off x="21323300" y="5832256"/>
          <a:ext cx="838200" cy="4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107173</xdr:rowOff>
    </xdr:from>
    <xdr:to>
      <xdr:col>107</xdr:col>
      <xdr:colOff>101600</xdr:colOff>
      <xdr:row>35</xdr:row>
      <xdr:rowOff>37323</xdr:rowOff>
    </xdr:to>
    <xdr:sp macro="" textlink="">
      <xdr:nvSpPr>
        <xdr:cNvPr id="599" name="楕円 598">
          <a:extLst>
            <a:ext uri="{FF2B5EF4-FFF2-40B4-BE49-F238E27FC236}">
              <a16:creationId xmlns:a16="http://schemas.microsoft.com/office/drawing/2014/main" id="{6EA5C904-794D-4D9F-9331-AF8F25799627}"/>
            </a:ext>
          </a:extLst>
        </xdr:cNvPr>
        <xdr:cNvSpPr/>
      </xdr:nvSpPr>
      <xdr:spPr>
        <a:xfrm>
          <a:off x="20383500" y="59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52194</xdr:rowOff>
    </xdr:from>
    <xdr:to>
      <xdr:col>111</xdr:col>
      <xdr:colOff>177800</xdr:colOff>
      <xdr:row>34</xdr:row>
      <xdr:rowOff>157973</xdr:rowOff>
    </xdr:to>
    <xdr:cxnSp macro="">
      <xdr:nvCxnSpPr>
        <xdr:cNvPr id="600" name="直線コネクタ 599">
          <a:extLst>
            <a:ext uri="{FF2B5EF4-FFF2-40B4-BE49-F238E27FC236}">
              <a16:creationId xmlns:a16="http://schemas.microsoft.com/office/drawing/2014/main" id="{786D4F54-3105-427D-ACA3-1A5F41FE9337}"/>
            </a:ext>
          </a:extLst>
        </xdr:cNvPr>
        <xdr:cNvCxnSpPr/>
      </xdr:nvCxnSpPr>
      <xdr:spPr>
        <a:xfrm flipV="1">
          <a:off x="20434300" y="5881494"/>
          <a:ext cx="8890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138773</xdr:rowOff>
    </xdr:from>
    <xdr:to>
      <xdr:col>102</xdr:col>
      <xdr:colOff>165100</xdr:colOff>
      <xdr:row>35</xdr:row>
      <xdr:rowOff>68923</xdr:rowOff>
    </xdr:to>
    <xdr:sp macro="" textlink="">
      <xdr:nvSpPr>
        <xdr:cNvPr id="601" name="楕円 600">
          <a:extLst>
            <a:ext uri="{FF2B5EF4-FFF2-40B4-BE49-F238E27FC236}">
              <a16:creationId xmlns:a16="http://schemas.microsoft.com/office/drawing/2014/main" id="{8EE66401-8BB5-4FAF-BD01-6504C5F3F058}"/>
            </a:ext>
          </a:extLst>
        </xdr:cNvPr>
        <xdr:cNvSpPr/>
      </xdr:nvSpPr>
      <xdr:spPr>
        <a:xfrm>
          <a:off x="19494500" y="5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157973</xdr:rowOff>
    </xdr:from>
    <xdr:to>
      <xdr:col>107</xdr:col>
      <xdr:colOff>50800</xdr:colOff>
      <xdr:row>35</xdr:row>
      <xdr:rowOff>18123</xdr:rowOff>
    </xdr:to>
    <xdr:cxnSp macro="">
      <xdr:nvCxnSpPr>
        <xdr:cNvPr id="602" name="直線コネクタ 601">
          <a:extLst>
            <a:ext uri="{FF2B5EF4-FFF2-40B4-BE49-F238E27FC236}">
              <a16:creationId xmlns:a16="http://schemas.microsoft.com/office/drawing/2014/main" id="{2C8E61A5-25D9-43C7-99C9-E40D8059CD8F}"/>
            </a:ext>
          </a:extLst>
        </xdr:cNvPr>
        <xdr:cNvCxnSpPr/>
      </xdr:nvCxnSpPr>
      <xdr:spPr>
        <a:xfrm flipV="1">
          <a:off x="19545300" y="5987273"/>
          <a:ext cx="889000" cy="3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171152</xdr:rowOff>
    </xdr:from>
    <xdr:to>
      <xdr:col>98</xdr:col>
      <xdr:colOff>38100</xdr:colOff>
      <xdr:row>35</xdr:row>
      <xdr:rowOff>101302</xdr:rowOff>
    </xdr:to>
    <xdr:sp macro="" textlink="">
      <xdr:nvSpPr>
        <xdr:cNvPr id="603" name="楕円 602">
          <a:extLst>
            <a:ext uri="{FF2B5EF4-FFF2-40B4-BE49-F238E27FC236}">
              <a16:creationId xmlns:a16="http://schemas.microsoft.com/office/drawing/2014/main" id="{5271D3B0-5BBD-4DE9-B886-AD3B5D5B7155}"/>
            </a:ext>
          </a:extLst>
        </xdr:cNvPr>
        <xdr:cNvSpPr/>
      </xdr:nvSpPr>
      <xdr:spPr>
        <a:xfrm>
          <a:off x="18605500" y="6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18123</xdr:rowOff>
    </xdr:from>
    <xdr:to>
      <xdr:col>102</xdr:col>
      <xdr:colOff>114300</xdr:colOff>
      <xdr:row>35</xdr:row>
      <xdr:rowOff>50502</xdr:rowOff>
    </xdr:to>
    <xdr:cxnSp macro="">
      <xdr:nvCxnSpPr>
        <xdr:cNvPr id="604" name="直線コネクタ 603">
          <a:extLst>
            <a:ext uri="{FF2B5EF4-FFF2-40B4-BE49-F238E27FC236}">
              <a16:creationId xmlns:a16="http://schemas.microsoft.com/office/drawing/2014/main" id="{14ABC9FA-B8D3-4448-B1EA-DDE2EDE04F41}"/>
            </a:ext>
          </a:extLst>
        </xdr:cNvPr>
        <xdr:cNvCxnSpPr/>
      </xdr:nvCxnSpPr>
      <xdr:spPr>
        <a:xfrm flipV="1">
          <a:off x="18656300" y="6018873"/>
          <a:ext cx="889000" cy="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67946</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B68A4EA9-E212-43F8-9B03-55875D80B1F1}"/>
            </a:ext>
          </a:extLst>
        </xdr:cNvPr>
        <xdr:cNvSpPr txBox="1"/>
      </xdr:nvSpPr>
      <xdr:spPr>
        <a:xfrm>
          <a:off x="21011095" y="692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96641</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972D732B-0A9C-4DD5-BF3B-929C82DDB39C}"/>
            </a:ext>
          </a:extLst>
        </xdr:cNvPr>
        <xdr:cNvSpPr txBox="1"/>
      </xdr:nvSpPr>
      <xdr:spPr>
        <a:xfrm>
          <a:off x="20134795" y="6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103033</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D1BC1F6E-9775-4E83-A2B9-AE86548577B3}"/>
            </a:ext>
          </a:extLst>
        </xdr:cNvPr>
        <xdr:cNvSpPr txBox="1"/>
      </xdr:nvSpPr>
      <xdr:spPr>
        <a:xfrm>
          <a:off x="19245795" y="69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63642</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C9B02C63-5585-491F-B94B-791BEA697119}"/>
            </a:ext>
          </a:extLst>
        </xdr:cNvPr>
        <xdr:cNvSpPr txBox="1"/>
      </xdr:nvSpPr>
      <xdr:spPr>
        <a:xfrm>
          <a:off x="18356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119521</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7F0E8A10-3881-4D28-A8F3-1AC569A98D1D}"/>
            </a:ext>
          </a:extLst>
        </xdr:cNvPr>
        <xdr:cNvSpPr txBox="1"/>
      </xdr:nvSpPr>
      <xdr:spPr>
        <a:xfrm>
          <a:off x="21011095" y="560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53850</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6891FE32-533F-4A97-91CE-0A53B7009A35}"/>
            </a:ext>
          </a:extLst>
        </xdr:cNvPr>
        <xdr:cNvSpPr txBox="1"/>
      </xdr:nvSpPr>
      <xdr:spPr>
        <a:xfrm>
          <a:off x="20134795" y="57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85450</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20F35B76-279C-42AA-9497-3BA9E744CB71}"/>
            </a:ext>
          </a:extLst>
        </xdr:cNvPr>
        <xdr:cNvSpPr txBox="1"/>
      </xdr:nvSpPr>
      <xdr:spPr>
        <a:xfrm>
          <a:off x="19245795" y="574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117829</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7613D1DB-EAF0-49E5-B9F4-8F1E84AFDAC3}"/>
            </a:ext>
          </a:extLst>
        </xdr:cNvPr>
        <xdr:cNvSpPr txBox="1"/>
      </xdr:nvSpPr>
      <xdr:spPr>
        <a:xfrm>
          <a:off x="18356795" y="57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3ACC53EA-9D35-4A01-A3F4-B6638C20B5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3188345-4901-4A75-B8B9-6BD4416CDD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A4A311AA-6252-4269-AC8E-32A732DB57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F3CA0366-6F82-4A54-8417-08FFBA813C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0889B84-9BD1-48E9-B937-E9A58EBE1A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3C84A7EF-74FF-4E52-94F3-424BEA8ABC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6A100E76-D6A7-409F-A037-077051ED98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659A6B2A-62CC-4FE4-8624-EC145B829C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B330E666-42DE-4472-8F1F-833D0B70B6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11C7A9B9-155C-4A9A-B9DC-FAF7F2D5AA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D5C3C587-40D6-4348-8EC1-5948BE8E728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AEF620FC-FDF0-4C30-9546-B3E1EB9CAE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F6D2DC72-B878-4904-A94D-4DA8541D82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E75AEF51-5220-4207-AC51-B82035E350D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587AEF5A-BF33-4F7C-978D-174F4453AB6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BBC18E06-9FF9-45EF-9D6C-983AB8881E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C89375F8-C647-472E-82F0-56AF4634417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2B7713B4-1073-44FA-8C1A-208F37D853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E5C42908-D3B3-4219-9B73-FBB06256B80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2C83B601-2178-4B08-95A0-0244905BE5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A9652507-0172-429F-B2EC-0BA09D423A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4EA070D-12A9-48A8-968C-2594E38F6E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22679C6F-6D25-4BAC-B796-A6A0946369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FC9D8E87-1C3D-4D22-8DA0-4B624C5477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637" name="直線コネクタ 636">
          <a:extLst>
            <a:ext uri="{FF2B5EF4-FFF2-40B4-BE49-F238E27FC236}">
              <a16:creationId xmlns:a16="http://schemas.microsoft.com/office/drawing/2014/main" id="{6A656045-D58E-4DE8-8CF2-1B84F2C7FDF2}"/>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A578632C-F64B-45BA-B311-47B6368F933D}"/>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9" name="直線コネクタ 638">
          <a:extLst>
            <a:ext uri="{FF2B5EF4-FFF2-40B4-BE49-F238E27FC236}">
              <a16:creationId xmlns:a16="http://schemas.microsoft.com/office/drawing/2014/main" id="{1A47215D-DCB6-4BAB-806F-23ABA34BB3BD}"/>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61196915-279A-4E77-8F60-D143347699B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1" name="直線コネクタ 640">
          <a:extLst>
            <a:ext uri="{FF2B5EF4-FFF2-40B4-BE49-F238E27FC236}">
              <a16:creationId xmlns:a16="http://schemas.microsoft.com/office/drawing/2014/main" id="{498DC051-F992-4BF7-86B8-3A3765DFBB7F}"/>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C1895C86-CA10-4E7D-805A-BE168A63C9FE}"/>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643" name="フローチャート: 判断 642">
          <a:extLst>
            <a:ext uri="{FF2B5EF4-FFF2-40B4-BE49-F238E27FC236}">
              <a16:creationId xmlns:a16="http://schemas.microsoft.com/office/drawing/2014/main" id="{45091A48-737F-4D9C-92BE-14533744763E}"/>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644" name="フローチャート: 判断 643">
          <a:extLst>
            <a:ext uri="{FF2B5EF4-FFF2-40B4-BE49-F238E27FC236}">
              <a16:creationId xmlns:a16="http://schemas.microsoft.com/office/drawing/2014/main" id="{39E33528-A72B-4A03-88EC-E1AC736A261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45" name="フローチャート: 判断 644">
          <a:extLst>
            <a:ext uri="{FF2B5EF4-FFF2-40B4-BE49-F238E27FC236}">
              <a16:creationId xmlns:a16="http://schemas.microsoft.com/office/drawing/2014/main" id="{B60AD02E-BC11-4833-A7A3-2DAC6F661C3C}"/>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46" name="フローチャート: 判断 645">
          <a:extLst>
            <a:ext uri="{FF2B5EF4-FFF2-40B4-BE49-F238E27FC236}">
              <a16:creationId xmlns:a16="http://schemas.microsoft.com/office/drawing/2014/main" id="{F4FDBD2B-1419-45D6-BEFD-31CB16C27DB8}"/>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47" name="フローチャート: 判断 646">
          <a:extLst>
            <a:ext uri="{FF2B5EF4-FFF2-40B4-BE49-F238E27FC236}">
              <a16:creationId xmlns:a16="http://schemas.microsoft.com/office/drawing/2014/main" id="{06AD6E8A-01EC-486B-899E-F6FC6F7A922D}"/>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E385A7A-50CD-466A-A109-8D1A976001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5911843-031F-4CA6-AFAC-157EAC794A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1786B02-8704-47BA-8BD4-05AB7AAE65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F9F9700-B515-43D9-A699-20B560158B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A0E719B-3356-4C9E-877A-45FC3085E9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653" name="楕円 652">
          <a:extLst>
            <a:ext uri="{FF2B5EF4-FFF2-40B4-BE49-F238E27FC236}">
              <a16:creationId xmlns:a16="http://schemas.microsoft.com/office/drawing/2014/main" id="{1E1BF2BB-7837-4C7E-8B74-C1A8DCA61665}"/>
            </a:ext>
          </a:extLst>
        </xdr:cNvPr>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83100F7B-F23F-4A46-ADA6-B2C964EB9274}"/>
            </a:ext>
          </a:extLst>
        </xdr:cNvPr>
        <xdr:cNvSpPr txBox="1"/>
      </xdr:nvSpPr>
      <xdr:spPr>
        <a:xfrm>
          <a:off x="163576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655" name="楕円 654">
          <a:extLst>
            <a:ext uri="{FF2B5EF4-FFF2-40B4-BE49-F238E27FC236}">
              <a16:creationId xmlns:a16="http://schemas.microsoft.com/office/drawing/2014/main" id="{C228E3B3-BD2D-442F-87CA-AFB2FAA1F672}"/>
            </a:ext>
          </a:extLst>
        </xdr:cNvPr>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38100</xdr:rowOff>
    </xdr:from>
    <xdr:to>
      <xdr:col>85</xdr:col>
      <xdr:colOff>127000</xdr:colOff>
      <xdr:row>64</xdr:row>
      <xdr:rowOff>0</xdr:rowOff>
    </xdr:to>
    <xdr:cxnSp macro="">
      <xdr:nvCxnSpPr>
        <xdr:cNvPr id="656" name="直線コネクタ 655">
          <a:extLst>
            <a:ext uri="{FF2B5EF4-FFF2-40B4-BE49-F238E27FC236}">
              <a16:creationId xmlns:a16="http://schemas.microsoft.com/office/drawing/2014/main" id="{E52D5803-D265-4272-8126-5350450853DA}"/>
            </a:ext>
          </a:extLst>
        </xdr:cNvPr>
        <xdr:cNvCxnSpPr/>
      </xdr:nvCxnSpPr>
      <xdr:spPr>
        <a:xfrm>
          <a:off x="15481300" y="106680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57" name="楕円 656">
          <a:extLst>
            <a:ext uri="{FF2B5EF4-FFF2-40B4-BE49-F238E27FC236}">
              <a16:creationId xmlns:a16="http://schemas.microsoft.com/office/drawing/2014/main" id="{1359938C-F63E-4F09-89D7-024982EA8283}"/>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38100</xdr:rowOff>
    </xdr:to>
    <xdr:cxnSp macro="">
      <xdr:nvCxnSpPr>
        <xdr:cNvPr id="658" name="直線コネクタ 657">
          <a:extLst>
            <a:ext uri="{FF2B5EF4-FFF2-40B4-BE49-F238E27FC236}">
              <a16:creationId xmlns:a16="http://schemas.microsoft.com/office/drawing/2014/main" id="{81ACBC18-6432-43CA-B0BB-C803955FDE0B}"/>
            </a:ext>
          </a:extLst>
        </xdr:cNvPr>
        <xdr:cNvCxnSpPr/>
      </xdr:nvCxnSpPr>
      <xdr:spPr>
        <a:xfrm>
          <a:off x="14592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659" name="楕円 658">
          <a:extLst>
            <a:ext uri="{FF2B5EF4-FFF2-40B4-BE49-F238E27FC236}">
              <a16:creationId xmlns:a16="http://schemas.microsoft.com/office/drawing/2014/main" id="{AE7B0EAD-56FD-45E6-B137-5EE6282A3DD4}"/>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62</xdr:row>
      <xdr:rowOff>0</xdr:rowOff>
    </xdr:to>
    <xdr:cxnSp macro="">
      <xdr:nvCxnSpPr>
        <xdr:cNvPr id="660" name="直線コネクタ 659">
          <a:extLst>
            <a:ext uri="{FF2B5EF4-FFF2-40B4-BE49-F238E27FC236}">
              <a16:creationId xmlns:a16="http://schemas.microsoft.com/office/drawing/2014/main" id="{5985C21A-63C7-47F4-9039-8A511B10F331}"/>
            </a:ext>
          </a:extLst>
        </xdr:cNvPr>
        <xdr:cNvCxnSpPr/>
      </xdr:nvCxnSpPr>
      <xdr:spPr>
        <a:xfrm>
          <a:off x="13703300" y="10439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61" name="楕円 660">
          <a:extLst>
            <a:ext uri="{FF2B5EF4-FFF2-40B4-BE49-F238E27FC236}">
              <a16:creationId xmlns:a16="http://schemas.microsoft.com/office/drawing/2014/main" id="{67A59F30-B13E-4579-B3DD-CFB3EAE4FF96}"/>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662" name="直線コネクタ 661">
          <a:extLst>
            <a:ext uri="{FF2B5EF4-FFF2-40B4-BE49-F238E27FC236}">
              <a16:creationId xmlns:a16="http://schemas.microsoft.com/office/drawing/2014/main" id="{CECC1156-7EF0-4A3D-B72A-09FAAD5F02D0}"/>
            </a:ext>
          </a:extLst>
        </xdr:cNvPr>
        <xdr:cNvCxnSpPr/>
      </xdr:nvCxnSpPr>
      <xdr:spPr>
        <a:xfrm>
          <a:off x="12814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D3F1A44-1C63-4E94-B0A2-A803125BCA9E}"/>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616737E5-EEEC-4009-8400-86C08285BB94}"/>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81CA9B6-37CB-49D8-8E47-B57A1C67524B}"/>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6370D687-0351-492E-BD01-37E017E60E78}"/>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727B50FB-7F27-43BB-BFAB-08C217D46741}"/>
            </a:ext>
          </a:extLst>
        </xdr:cNvPr>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5E1CF4B-0EA9-41CF-ADE9-7356C086E2C5}"/>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36B31ACF-9FD8-4205-9C05-C1FC5ED8BCE1}"/>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5CFA2172-714F-4F7B-8303-AB9819B5D8EE}"/>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167E5D35-7CEE-4CC2-9FAF-9729DB0DA2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0F77921-B997-4F81-B2D4-049AA4429F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752E877-ED9E-4B60-B07F-613169721F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7342E576-BAA0-47E3-9080-9DB0F740AB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85ED476-BDA0-46C3-AC31-EA13347C0F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F18E384C-9DD4-4E59-A993-4338198E92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5BEB1A2C-A239-48F3-A58E-04162229EE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DEAEBBB4-03FE-4C8E-AE99-A8F4EAAA77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18A4997-8CBA-434F-9300-85A36EAB1F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C2F9373B-F09E-4D46-AEDF-00A51A732CD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BF674912-23A1-4F2F-AC99-37328388C2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F705472A-FF66-486A-A073-4096C459C10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BBFD234A-D65D-4E82-97FE-A0FEBEF1A54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BA0EB1FC-D6F5-4CF0-8F07-AC1DF21620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2F0F8C7A-A56D-40F2-93EC-9886114903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16B6991D-3C24-4A97-A7FC-54F7E1E144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6ADAC29F-E96A-4C92-80F9-2227C944A4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06DD178F-9CF1-4B8B-97BD-EB6D40415AF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D0FC53C7-0E32-472C-ACA1-1AAEAD725C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89F1F1BF-E3E8-4DF9-AA38-E3945A27888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5F65A90-CBBD-48AC-9891-2C6CEB83A0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C72631B9-AF53-4DCD-9DF6-D97BA00D41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6070CDA3-FEE5-4F75-BA60-6E2D9ADE99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9581E658-48FB-49D2-A63D-9F4BF9268278}"/>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200E7665-36D6-4C80-A3E8-4752E36158D8}"/>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B84C8474-554C-4337-AAFB-65478753A211}"/>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2640DD8F-79EC-491C-96E1-CF32E09A69BC}"/>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98" name="直線コネクタ 697">
          <a:extLst>
            <a:ext uri="{FF2B5EF4-FFF2-40B4-BE49-F238E27FC236}">
              <a16:creationId xmlns:a16="http://schemas.microsoft.com/office/drawing/2014/main" id="{EF6347E5-9260-4386-9CD2-BDB440CF2543}"/>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165CCEEE-43B0-4CAC-83D3-A54890FBAD19}"/>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700" name="フローチャート: 判断 699">
          <a:extLst>
            <a:ext uri="{FF2B5EF4-FFF2-40B4-BE49-F238E27FC236}">
              <a16:creationId xmlns:a16="http://schemas.microsoft.com/office/drawing/2014/main" id="{38C8A982-D054-40DF-B779-8F02A49E7CE3}"/>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701" name="フローチャート: 判断 700">
          <a:extLst>
            <a:ext uri="{FF2B5EF4-FFF2-40B4-BE49-F238E27FC236}">
              <a16:creationId xmlns:a16="http://schemas.microsoft.com/office/drawing/2014/main" id="{EF638200-A5F7-4203-94E7-2AC452F6550E}"/>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702" name="フローチャート: 判断 701">
          <a:extLst>
            <a:ext uri="{FF2B5EF4-FFF2-40B4-BE49-F238E27FC236}">
              <a16:creationId xmlns:a16="http://schemas.microsoft.com/office/drawing/2014/main" id="{DBC3E2C8-6C9D-4F35-BD44-55F33A53760D}"/>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703" name="フローチャート: 判断 702">
          <a:extLst>
            <a:ext uri="{FF2B5EF4-FFF2-40B4-BE49-F238E27FC236}">
              <a16:creationId xmlns:a16="http://schemas.microsoft.com/office/drawing/2014/main" id="{E701E98B-3489-4EC6-A1A2-1619567B9031}"/>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704" name="フローチャート: 判断 703">
          <a:extLst>
            <a:ext uri="{FF2B5EF4-FFF2-40B4-BE49-F238E27FC236}">
              <a16:creationId xmlns:a16="http://schemas.microsoft.com/office/drawing/2014/main" id="{6DA6F11F-6577-4652-B671-66451E838ABF}"/>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5F3A022-99DC-44D1-A8D6-739606E3EB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CF4ADCD-A8BF-4143-8484-BF41DA8400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A5B64A1-125C-4534-8E15-C303D018F9F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DD6F3C4-D94C-4C18-836D-8EF034F2DD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D584487-C73F-4C73-A3B9-7314852FF6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10" name="楕円 709">
          <a:extLst>
            <a:ext uri="{FF2B5EF4-FFF2-40B4-BE49-F238E27FC236}">
              <a16:creationId xmlns:a16="http://schemas.microsoft.com/office/drawing/2014/main" id="{791D0802-EFA6-4158-8617-DFD4A3846D78}"/>
            </a:ext>
          </a:extLst>
        </xdr:cNvPr>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E213E131-447D-45C8-A166-CCED393DB162}"/>
            </a:ext>
          </a:extLst>
        </xdr:cNvPr>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128270</xdr:rowOff>
    </xdr:from>
    <xdr:to>
      <xdr:col>112</xdr:col>
      <xdr:colOff>38100</xdr:colOff>
      <xdr:row>63</xdr:row>
      <xdr:rowOff>58420</xdr:rowOff>
    </xdr:to>
    <xdr:sp macro="" textlink="">
      <xdr:nvSpPr>
        <xdr:cNvPr id="712" name="楕円 711">
          <a:extLst>
            <a:ext uri="{FF2B5EF4-FFF2-40B4-BE49-F238E27FC236}">
              <a16:creationId xmlns:a16="http://schemas.microsoft.com/office/drawing/2014/main" id="{2CA95738-A61B-436E-BE44-4E1E90CC9E47}"/>
            </a:ext>
          </a:extLst>
        </xdr:cNvPr>
        <xdr:cNvSpPr/>
      </xdr:nvSpPr>
      <xdr:spPr>
        <a:xfrm>
          <a:off x="21272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133350</xdr:rowOff>
    </xdr:to>
    <xdr:cxnSp macro="">
      <xdr:nvCxnSpPr>
        <xdr:cNvPr id="713" name="直線コネクタ 712">
          <a:extLst>
            <a:ext uri="{FF2B5EF4-FFF2-40B4-BE49-F238E27FC236}">
              <a16:creationId xmlns:a16="http://schemas.microsoft.com/office/drawing/2014/main" id="{ACA89363-90B0-411A-B453-52C8543E1554}"/>
            </a:ext>
          </a:extLst>
        </xdr:cNvPr>
        <xdr:cNvCxnSpPr/>
      </xdr:nvCxnSpPr>
      <xdr:spPr>
        <a:xfrm>
          <a:off x="21323300" y="1080897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714" name="楕円 713">
          <a:extLst>
            <a:ext uri="{FF2B5EF4-FFF2-40B4-BE49-F238E27FC236}">
              <a16:creationId xmlns:a16="http://schemas.microsoft.com/office/drawing/2014/main" id="{C1FA7AB8-A860-4B4D-8688-6E0A545871AA}"/>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15240</xdr:rowOff>
    </xdr:to>
    <xdr:cxnSp macro="">
      <xdr:nvCxnSpPr>
        <xdr:cNvPr id="715" name="直線コネクタ 714">
          <a:extLst>
            <a:ext uri="{FF2B5EF4-FFF2-40B4-BE49-F238E27FC236}">
              <a16:creationId xmlns:a16="http://schemas.microsoft.com/office/drawing/2014/main" id="{9ED6D2C4-A19D-4474-9D5E-AE8F5F1140AE}"/>
            </a:ext>
          </a:extLst>
        </xdr:cNvPr>
        <xdr:cNvCxnSpPr/>
      </xdr:nvCxnSpPr>
      <xdr:spPr>
        <a:xfrm flipV="1">
          <a:off x="20434300" y="1080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6" name="楕円 715">
          <a:extLst>
            <a:ext uri="{FF2B5EF4-FFF2-40B4-BE49-F238E27FC236}">
              <a16:creationId xmlns:a16="http://schemas.microsoft.com/office/drawing/2014/main" id="{C12F5A50-15C5-48A7-908C-ECFE95E31235}"/>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125730</xdr:rowOff>
    </xdr:to>
    <xdr:cxnSp macro="">
      <xdr:nvCxnSpPr>
        <xdr:cNvPr id="717" name="直線コネクタ 716">
          <a:extLst>
            <a:ext uri="{FF2B5EF4-FFF2-40B4-BE49-F238E27FC236}">
              <a16:creationId xmlns:a16="http://schemas.microsoft.com/office/drawing/2014/main" id="{373B3BC3-F5E2-45E4-A40A-69CEF20DFC68}"/>
            </a:ext>
          </a:extLst>
        </xdr:cNvPr>
        <xdr:cNvCxnSpPr/>
      </xdr:nvCxnSpPr>
      <xdr:spPr>
        <a:xfrm flipV="1">
          <a:off x="19545300" y="108165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718" name="楕円 717">
          <a:extLst>
            <a:ext uri="{FF2B5EF4-FFF2-40B4-BE49-F238E27FC236}">
              <a16:creationId xmlns:a16="http://schemas.microsoft.com/office/drawing/2014/main" id="{ACBA22DF-B57C-4C0C-B49E-36FE0A87713A}"/>
            </a:ext>
          </a:extLst>
        </xdr:cNvPr>
        <xdr:cNvSpPr/>
      </xdr:nvSpPr>
      <xdr:spPr>
        <a:xfrm>
          <a:off x="18605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129540</xdr:rowOff>
    </xdr:to>
    <xdr:cxnSp macro="">
      <xdr:nvCxnSpPr>
        <xdr:cNvPr id="719" name="直線コネクタ 718">
          <a:extLst>
            <a:ext uri="{FF2B5EF4-FFF2-40B4-BE49-F238E27FC236}">
              <a16:creationId xmlns:a16="http://schemas.microsoft.com/office/drawing/2014/main" id="{27DB5B3A-D44B-4F47-A48D-FA7B0373A408}"/>
            </a:ext>
          </a:extLst>
        </xdr:cNvPr>
        <xdr:cNvCxnSpPr/>
      </xdr:nvCxnSpPr>
      <xdr:spPr>
        <a:xfrm flipV="1">
          <a:off x="18656300" y="1092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720" name="n_1aveValue【保健センター・保健所】&#10;一人当たり面積">
          <a:extLst>
            <a:ext uri="{FF2B5EF4-FFF2-40B4-BE49-F238E27FC236}">
              <a16:creationId xmlns:a16="http://schemas.microsoft.com/office/drawing/2014/main" id="{188563BF-5147-4F5E-B47B-4A5FE830AC0A}"/>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721" name="n_2aveValue【保健センター・保健所】&#10;一人当たり面積">
          <a:extLst>
            <a:ext uri="{FF2B5EF4-FFF2-40B4-BE49-F238E27FC236}">
              <a16:creationId xmlns:a16="http://schemas.microsoft.com/office/drawing/2014/main" id="{EBADDF15-B92A-4295-9E9F-5137F2E79CEF}"/>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722" name="n_3aveValue【保健センター・保健所】&#10;一人当たり面積">
          <a:extLst>
            <a:ext uri="{FF2B5EF4-FFF2-40B4-BE49-F238E27FC236}">
              <a16:creationId xmlns:a16="http://schemas.microsoft.com/office/drawing/2014/main" id="{98D2E534-B3EE-4887-9050-C38078DFA765}"/>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723" name="n_4aveValue【保健センター・保健所】&#10;一人当たり面積">
          <a:extLst>
            <a:ext uri="{FF2B5EF4-FFF2-40B4-BE49-F238E27FC236}">
              <a16:creationId xmlns:a16="http://schemas.microsoft.com/office/drawing/2014/main" id="{49E52458-416D-46A1-8EC8-0F4347798ABA}"/>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49547</xdr:rowOff>
    </xdr:from>
    <xdr:ext cx="469744" cy="259045"/>
    <xdr:sp macro="" textlink="">
      <xdr:nvSpPr>
        <xdr:cNvPr id="724" name="n_1mainValue【保健センター・保健所】&#10;一人当たり面積">
          <a:extLst>
            <a:ext uri="{FF2B5EF4-FFF2-40B4-BE49-F238E27FC236}">
              <a16:creationId xmlns:a16="http://schemas.microsoft.com/office/drawing/2014/main" id="{B9D7E3C6-6532-46B3-8F5D-01FB302AA40D}"/>
            </a:ext>
          </a:extLst>
        </xdr:cNvPr>
        <xdr:cNvSpPr txBox="1"/>
      </xdr:nvSpPr>
      <xdr:spPr>
        <a:xfrm>
          <a:off x="21075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725" name="n_2mainValue【保健センター・保健所】&#10;一人当たり面積">
          <a:extLst>
            <a:ext uri="{FF2B5EF4-FFF2-40B4-BE49-F238E27FC236}">
              <a16:creationId xmlns:a16="http://schemas.microsoft.com/office/drawing/2014/main" id="{6938C290-2C80-4023-9FB1-CEB8CE7789EB}"/>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6" name="n_3mainValue【保健センター・保健所】&#10;一人当たり面積">
          <a:extLst>
            <a:ext uri="{FF2B5EF4-FFF2-40B4-BE49-F238E27FC236}">
              <a16:creationId xmlns:a16="http://schemas.microsoft.com/office/drawing/2014/main" id="{D0A28E38-5781-4773-9A50-563CFC460421}"/>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727" name="n_4mainValue【保健センター・保健所】&#10;一人当たり面積">
          <a:extLst>
            <a:ext uri="{FF2B5EF4-FFF2-40B4-BE49-F238E27FC236}">
              <a16:creationId xmlns:a16="http://schemas.microsoft.com/office/drawing/2014/main" id="{703E7651-28A4-4F2A-85E4-B86CB4C95CE9}"/>
            </a:ext>
          </a:extLst>
        </xdr:cNvPr>
        <xdr:cNvSpPr txBox="1"/>
      </xdr:nvSpPr>
      <xdr:spPr>
        <a:xfrm>
          <a:off x="18421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A1AD7CD-A007-4C69-B9A7-7FFE02C612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C1865928-8956-41CB-8D8E-100EE75E4B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57D45E09-F47A-4C58-B4F2-6DEC8E076B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E43A9A39-A466-4674-8732-A769111C14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276A1822-D622-4617-B0DB-678856C6ACF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2F2893E5-9CB1-49F7-9547-842531ADE3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70E69D1C-FA6F-4661-A777-EBEEF971F4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735074D4-DD74-4E49-98FC-726DB19949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1CD613E7-8033-4F70-A3A3-9E504242F3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F81489A-EA20-4F3F-9745-20AFFAF30B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94C7F886-A4E4-4F30-AF4C-03AFBBB492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C03CCF0D-F38B-41F1-A2EA-22F72DC1C2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F320480E-0024-42BD-9E72-039B476DB4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1D3DAE25-FF79-44D6-BACA-04D9B27574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B10BBA01-D1EA-46DF-A543-8CBF1C2EEE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5D8717C8-EDEB-4149-9183-605A2BC940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D1432A5A-AA77-44A0-82F1-27B112E2254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6B08AD1F-6078-42EB-A1D8-3F0AB660CEC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BADD5C9-A0E5-4ED1-B253-548E2BEBA2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82AF6309-1AA3-4FF6-A95C-C38AF8929B2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1A57AC8A-4777-4554-9376-4135E359A79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94ABA728-BE03-4B4E-8A48-EA3DA1E7AA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D35C6511-3E78-45DA-AE4C-4C038636835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AB1992E3-E8AF-40A4-B1B9-157089D68E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752" name="直線コネクタ 751">
          <a:extLst>
            <a:ext uri="{FF2B5EF4-FFF2-40B4-BE49-F238E27FC236}">
              <a16:creationId xmlns:a16="http://schemas.microsoft.com/office/drawing/2014/main" id="{5A760A90-98D1-45E2-AD9B-3177279AAF6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3" name="【消防施設】&#10;有形固定資産減価償却率最小値テキスト">
          <a:extLst>
            <a:ext uri="{FF2B5EF4-FFF2-40B4-BE49-F238E27FC236}">
              <a16:creationId xmlns:a16="http://schemas.microsoft.com/office/drawing/2014/main" id="{29D6F8B2-65F0-46AF-B98F-0F0C2926887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4" name="直線コネクタ 753">
          <a:extLst>
            <a:ext uri="{FF2B5EF4-FFF2-40B4-BE49-F238E27FC236}">
              <a16:creationId xmlns:a16="http://schemas.microsoft.com/office/drawing/2014/main" id="{E182C1D2-5EA2-4041-9DDD-1EF34CF441E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ADEC0C42-A13B-46F9-8E96-FB0A52800651}"/>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756" name="直線コネクタ 755">
          <a:extLst>
            <a:ext uri="{FF2B5EF4-FFF2-40B4-BE49-F238E27FC236}">
              <a16:creationId xmlns:a16="http://schemas.microsoft.com/office/drawing/2014/main" id="{3B84DECD-F8CD-44ED-B2B3-9599CDD537DF}"/>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F734FE2-8A41-4E2E-B2B7-DDDD29ACC894}"/>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58" name="フローチャート: 判断 757">
          <a:extLst>
            <a:ext uri="{FF2B5EF4-FFF2-40B4-BE49-F238E27FC236}">
              <a16:creationId xmlns:a16="http://schemas.microsoft.com/office/drawing/2014/main" id="{09808F75-8006-4764-B80B-6A4B6BCAB73D}"/>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759" name="フローチャート: 判断 758">
          <a:extLst>
            <a:ext uri="{FF2B5EF4-FFF2-40B4-BE49-F238E27FC236}">
              <a16:creationId xmlns:a16="http://schemas.microsoft.com/office/drawing/2014/main" id="{156AB9C5-8D2D-4D74-B2B1-ABAA779A9B6E}"/>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60" name="フローチャート: 判断 759">
          <a:extLst>
            <a:ext uri="{FF2B5EF4-FFF2-40B4-BE49-F238E27FC236}">
              <a16:creationId xmlns:a16="http://schemas.microsoft.com/office/drawing/2014/main" id="{EDEFDCE8-ECFA-455A-BBED-CB1A7EE9AD5A}"/>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61" name="フローチャート: 判断 760">
          <a:extLst>
            <a:ext uri="{FF2B5EF4-FFF2-40B4-BE49-F238E27FC236}">
              <a16:creationId xmlns:a16="http://schemas.microsoft.com/office/drawing/2014/main" id="{39A3676C-D631-444E-B4BF-9CDE47CDF37C}"/>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762" name="フローチャート: 判断 761">
          <a:extLst>
            <a:ext uri="{FF2B5EF4-FFF2-40B4-BE49-F238E27FC236}">
              <a16:creationId xmlns:a16="http://schemas.microsoft.com/office/drawing/2014/main" id="{32C5DADA-2F04-490A-8660-EE144803D25E}"/>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B1C41A1-6C95-4A30-9238-16864A392E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4E8FB8D-8F37-4847-AEEB-886C2D8B9F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A9F0398-0ECA-4B86-B269-330F2F0733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95CEE95-BAEE-4D73-813B-25EF7A2CE8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64EF28C-8A73-47CB-999B-AE1DDF5A593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768" name="楕円 767">
          <a:extLst>
            <a:ext uri="{FF2B5EF4-FFF2-40B4-BE49-F238E27FC236}">
              <a16:creationId xmlns:a16="http://schemas.microsoft.com/office/drawing/2014/main" id="{B0207C8A-51B7-43BC-88EB-41A3F0D0E631}"/>
            </a:ext>
          </a:extLst>
        </xdr:cNvPr>
        <xdr:cNvSpPr/>
      </xdr:nvSpPr>
      <xdr:spPr>
        <a:xfrm>
          <a:off x="16268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15891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E79AFC92-5B4D-4F2D-993A-25579F7CF0BD}"/>
            </a:ext>
          </a:extLst>
        </xdr:cNvPr>
        <xdr:cNvSpPr txBox="1"/>
      </xdr:nvSpPr>
      <xdr:spPr>
        <a:xfrm>
          <a:off x="16357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145414</xdr:rowOff>
    </xdr:from>
    <xdr:to>
      <xdr:col>81</xdr:col>
      <xdr:colOff>101600</xdr:colOff>
      <xdr:row>80</xdr:row>
      <xdr:rowOff>75564</xdr:rowOff>
    </xdr:to>
    <xdr:sp macro="" textlink="">
      <xdr:nvSpPr>
        <xdr:cNvPr id="770" name="楕円 769">
          <a:extLst>
            <a:ext uri="{FF2B5EF4-FFF2-40B4-BE49-F238E27FC236}">
              <a16:creationId xmlns:a16="http://schemas.microsoft.com/office/drawing/2014/main" id="{8A1AA3EF-C147-4939-98C4-31092507325C}"/>
            </a:ext>
          </a:extLst>
        </xdr:cNvPr>
        <xdr:cNvSpPr/>
      </xdr:nvSpPr>
      <xdr:spPr>
        <a:xfrm>
          <a:off x="15430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43814</xdr:rowOff>
    </xdr:to>
    <xdr:cxnSp macro="">
      <xdr:nvCxnSpPr>
        <xdr:cNvPr id="771" name="直線コネクタ 770">
          <a:extLst>
            <a:ext uri="{FF2B5EF4-FFF2-40B4-BE49-F238E27FC236}">
              <a16:creationId xmlns:a16="http://schemas.microsoft.com/office/drawing/2014/main" id="{D83878A1-4B86-4FF6-A26C-68BF73FFDDE4}"/>
            </a:ext>
          </a:extLst>
        </xdr:cNvPr>
        <xdr:cNvCxnSpPr/>
      </xdr:nvCxnSpPr>
      <xdr:spPr>
        <a:xfrm>
          <a:off x="15481300" y="137407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92075</xdr:rowOff>
    </xdr:from>
    <xdr:to>
      <xdr:col>76</xdr:col>
      <xdr:colOff>165100</xdr:colOff>
      <xdr:row>80</xdr:row>
      <xdr:rowOff>22225</xdr:rowOff>
    </xdr:to>
    <xdr:sp macro="" textlink="">
      <xdr:nvSpPr>
        <xdr:cNvPr id="772" name="楕円 771">
          <a:extLst>
            <a:ext uri="{FF2B5EF4-FFF2-40B4-BE49-F238E27FC236}">
              <a16:creationId xmlns:a16="http://schemas.microsoft.com/office/drawing/2014/main" id="{11A84637-61F6-4C32-B23F-4B6ADAC2B186}"/>
            </a:ext>
          </a:extLst>
        </xdr:cNvPr>
        <xdr:cNvSpPr/>
      </xdr:nvSpPr>
      <xdr:spPr>
        <a:xfrm>
          <a:off x="14541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80</xdr:row>
      <xdr:rowOff>24764</xdr:rowOff>
    </xdr:to>
    <xdr:cxnSp macro="">
      <xdr:nvCxnSpPr>
        <xdr:cNvPr id="773" name="直線コネクタ 772">
          <a:extLst>
            <a:ext uri="{FF2B5EF4-FFF2-40B4-BE49-F238E27FC236}">
              <a16:creationId xmlns:a16="http://schemas.microsoft.com/office/drawing/2014/main" id="{3069AEBB-00DE-43B7-8697-EFEE4A2B4183}"/>
            </a:ext>
          </a:extLst>
        </xdr:cNvPr>
        <xdr:cNvCxnSpPr/>
      </xdr:nvCxnSpPr>
      <xdr:spPr>
        <a:xfrm>
          <a:off x="14592300" y="13687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92075</xdr:rowOff>
    </xdr:from>
    <xdr:to>
      <xdr:col>72</xdr:col>
      <xdr:colOff>38100</xdr:colOff>
      <xdr:row>80</xdr:row>
      <xdr:rowOff>22225</xdr:rowOff>
    </xdr:to>
    <xdr:sp macro="" textlink="">
      <xdr:nvSpPr>
        <xdr:cNvPr id="774" name="楕円 773">
          <a:extLst>
            <a:ext uri="{FF2B5EF4-FFF2-40B4-BE49-F238E27FC236}">
              <a16:creationId xmlns:a16="http://schemas.microsoft.com/office/drawing/2014/main" id="{DD4597DB-7147-47F3-8B74-9B9DE88DBFF8}"/>
            </a:ext>
          </a:extLst>
        </xdr:cNvPr>
        <xdr:cNvSpPr/>
      </xdr:nvSpPr>
      <xdr:spPr>
        <a:xfrm>
          <a:off x="13652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142875</xdr:rowOff>
    </xdr:from>
    <xdr:to>
      <xdr:col>76</xdr:col>
      <xdr:colOff>114300</xdr:colOff>
      <xdr:row>79</xdr:row>
      <xdr:rowOff>142875</xdr:rowOff>
    </xdr:to>
    <xdr:cxnSp macro="">
      <xdr:nvCxnSpPr>
        <xdr:cNvPr id="775" name="直線コネクタ 774">
          <a:extLst>
            <a:ext uri="{FF2B5EF4-FFF2-40B4-BE49-F238E27FC236}">
              <a16:creationId xmlns:a16="http://schemas.microsoft.com/office/drawing/2014/main" id="{49BAFF37-8B2B-455D-9556-AD074362A5D7}"/>
            </a:ext>
          </a:extLst>
        </xdr:cNvPr>
        <xdr:cNvCxnSpPr/>
      </xdr:nvCxnSpPr>
      <xdr:spPr>
        <a:xfrm>
          <a:off x="13703300" y="13687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63500</xdr:rowOff>
    </xdr:from>
    <xdr:to>
      <xdr:col>67</xdr:col>
      <xdr:colOff>101600</xdr:colOff>
      <xdr:row>79</xdr:row>
      <xdr:rowOff>165100</xdr:rowOff>
    </xdr:to>
    <xdr:sp macro="" textlink="">
      <xdr:nvSpPr>
        <xdr:cNvPr id="776" name="楕円 775">
          <a:extLst>
            <a:ext uri="{FF2B5EF4-FFF2-40B4-BE49-F238E27FC236}">
              <a16:creationId xmlns:a16="http://schemas.microsoft.com/office/drawing/2014/main" id="{3C99A431-09AE-4A7D-9AE8-954FD21953F1}"/>
            </a:ext>
          </a:extLst>
        </xdr:cNvPr>
        <xdr:cNvSpPr/>
      </xdr:nvSpPr>
      <xdr:spPr>
        <a:xfrm>
          <a:off x="12763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114300</xdr:rowOff>
    </xdr:from>
    <xdr:to>
      <xdr:col>71</xdr:col>
      <xdr:colOff>177800</xdr:colOff>
      <xdr:row>79</xdr:row>
      <xdr:rowOff>142875</xdr:rowOff>
    </xdr:to>
    <xdr:cxnSp macro="">
      <xdr:nvCxnSpPr>
        <xdr:cNvPr id="777" name="直線コネクタ 776">
          <a:extLst>
            <a:ext uri="{FF2B5EF4-FFF2-40B4-BE49-F238E27FC236}">
              <a16:creationId xmlns:a16="http://schemas.microsoft.com/office/drawing/2014/main" id="{5584B03D-E7BD-49EA-BBCA-48DA7E431C74}"/>
            </a:ext>
          </a:extLst>
        </xdr:cNvPr>
        <xdr:cNvCxnSpPr/>
      </xdr:nvCxnSpPr>
      <xdr:spPr>
        <a:xfrm>
          <a:off x="12814300" y="13658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167657</xdr:rowOff>
    </xdr:from>
    <xdr:ext cx="405111" cy="259045"/>
    <xdr:sp macro="" textlink="">
      <xdr:nvSpPr>
        <xdr:cNvPr id="778" name="n_1aveValue【消防施設】&#10;有形固定資産減価償却率">
          <a:extLst>
            <a:ext uri="{FF2B5EF4-FFF2-40B4-BE49-F238E27FC236}">
              <a16:creationId xmlns:a16="http://schemas.microsoft.com/office/drawing/2014/main" id="{EDCBABB4-2AAB-484B-AFF4-60668F05BC3D}"/>
            </a:ext>
          </a:extLst>
        </xdr:cNvPr>
        <xdr:cNvSpPr txBox="1"/>
      </xdr:nvSpPr>
      <xdr:spPr>
        <a:xfrm>
          <a:off x="15266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104791</xdr:rowOff>
    </xdr:from>
    <xdr:ext cx="405111" cy="259045"/>
    <xdr:sp macro="" textlink="">
      <xdr:nvSpPr>
        <xdr:cNvPr id="779" name="n_2aveValue【消防施設】&#10;有形固定資産減価償却率">
          <a:extLst>
            <a:ext uri="{FF2B5EF4-FFF2-40B4-BE49-F238E27FC236}">
              <a16:creationId xmlns:a16="http://schemas.microsoft.com/office/drawing/2014/main" id="{A846848D-0FC8-4B47-8C1B-FFC9397F6075}"/>
            </a:ext>
          </a:extLst>
        </xdr:cNvPr>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80" name="n_3aveValue【消防施設】&#10;有形固定資産減価償却率">
          <a:extLst>
            <a:ext uri="{FF2B5EF4-FFF2-40B4-BE49-F238E27FC236}">
              <a16:creationId xmlns:a16="http://schemas.microsoft.com/office/drawing/2014/main" id="{C9553C15-53B5-45A1-94E1-36710E5F540D}"/>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781" name="n_4aveValue【消防施設】&#10;有形固定資産減価償却率">
          <a:extLst>
            <a:ext uri="{FF2B5EF4-FFF2-40B4-BE49-F238E27FC236}">
              <a16:creationId xmlns:a16="http://schemas.microsoft.com/office/drawing/2014/main" id="{0516FE07-37B8-4F2A-AC7D-6A9862B86E52}"/>
            </a:ext>
          </a:extLst>
        </xdr:cNvPr>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92091</xdr:rowOff>
    </xdr:from>
    <xdr:ext cx="405111" cy="259045"/>
    <xdr:sp macro="" textlink="">
      <xdr:nvSpPr>
        <xdr:cNvPr id="782" name="n_1mainValue【消防施設】&#10;有形固定資産減価償却率">
          <a:extLst>
            <a:ext uri="{FF2B5EF4-FFF2-40B4-BE49-F238E27FC236}">
              <a16:creationId xmlns:a16="http://schemas.microsoft.com/office/drawing/2014/main" id="{C0EAF8C7-7A21-49CC-A3CD-163674CBAC63}"/>
            </a:ext>
          </a:extLst>
        </xdr:cNvPr>
        <xdr:cNvSpPr txBox="1"/>
      </xdr:nvSpPr>
      <xdr:spPr>
        <a:xfrm>
          <a:off x="152660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38752</xdr:rowOff>
    </xdr:from>
    <xdr:ext cx="405111" cy="259045"/>
    <xdr:sp macro="" textlink="">
      <xdr:nvSpPr>
        <xdr:cNvPr id="783" name="n_2mainValue【消防施設】&#10;有形固定資産減価償却率">
          <a:extLst>
            <a:ext uri="{FF2B5EF4-FFF2-40B4-BE49-F238E27FC236}">
              <a16:creationId xmlns:a16="http://schemas.microsoft.com/office/drawing/2014/main" id="{46C31E1E-A0A3-4178-BD15-9791E18BD027}"/>
            </a:ext>
          </a:extLst>
        </xdr:cNvPr>
        <xdr:cNvSpPr txBox="1"/>
      </xdr:nvSpPr>
      <xdr:spPr>
        <a:xfrm>
          <a:off x="14389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38752</xdr:rowOff>
    </xdr:from>
    <xdr:ext cx="405111" cy="259045"/>
    <xdr:sp macro="" textlink="">
      <xdr:nvSpPr>
        <xdr:cNvPr id="784" name="n_3mainValue【消防施設】&#10;有形固定資産減価償却率">
          <a:extLst>
            <a:ext uri="{FF2B5EF4-FFF2-40B4-BE49-F238E27FC236}">
              <a16:creationId xmlns:a16="http://schemas.microsoft.com/office/drawing/2014/main" id="{5D7BD59B-4B0C-41BC-B7F1-76F6C25A19ED}"/>
            </a:ext>
          </a:extLst>
        </xdr:cNvPr>
        <xdr:cNvSpPr txBox="1"/>
      </xdr:nvSpPr>
      <xdr:spPr>
        <a:xfrm>
          <a:off x="13500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10177</xdr:rowOff>
    </xdr:from>
    <xdr:ext cx="405111" cy="259045"/>
    <xdr:sp macro="" textlink="">
      <xdr:nvSpPr>
        <xdr:cNvPr id="785" name="n_4mainValue【消防施設】&#10;有形固定資産減価償却率">
          <a:extLst>
            <a:ext uri="{FF2B5EF4-FFF2-40B4-BE49-F238E27FC236}">
              <a16:creationId xmlns:a16="http://schemas.microsoft.com/office/drawing/2014/main" id="{7CC71996-31A0-4088-9A2F-4B886E2B7DA7}"/>
            </a:ext>
          </a:extLst>
        </xdr:cNvPr>
        <xdr:cNvSpPr txBox="1"/>
      </xdr:nvSpPr>
      <xdr:spPr>
        <a:xfrm>
          <a:off x="12611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2689189-E902-439E-AFF4-0943C1577B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92B082C5-FA50-4C21-8377-BE4254EAA5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EC185B99-BBDC-4135-94A9-9BCE1AFEF8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81921C4-D796-4B4A-B86E-4CD6A635BB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B5C7EE97-2303-4474-93FE-51C3B87608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A93DB6E-B008-478B-9EA8-A469F97E80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C3100355-3D5A-41CF-9C82-E91D81CB31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DEDBEB51-CF35-42D2-BC80-91E9A17E9B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D9776679-CDE5-4684-8CB9-7D6403313B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4EC705E-256F-4ED4-8CBB-C15DE0F117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301358B2-CB79-41F1-A6ED-3787FA4967B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9A53CE68-917F-46E2-A898-7CA91F6655D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E32C9E18-F70B-4F88-A60E-5B903E21EF6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46D53CDA-23D5-4B94-8D33-C46D0625EFD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6ABF753C-D227-4923-80D3-F6110BE97D2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00204D94-C23E-4573-8520-A58C2B89851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C34CBEA8-B14F-4146-B9A4-9A662EC085D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4E256E54-D357-49A1-897C-C439A84CF6D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2940A1BA-91DF-4772-B41E-F7D25B93E2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CED321F-CC4C-4B78-AF94-8D9DB8C80F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DE6E53D3-0356-41E7-A6E5-5888DDDCB8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807" name="直線コネクタ 806">
          <a:extLst>
            <a:ext uri="{FF2B5EF4-FFF2-40B4-BE49-F238E27FC236}">
              <a16:creationId xmlns:a16="http://schemas.microsoft.com/office/drawing/2014/main" id="{D7F85939-4EED-4713-8D44-0726553594E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8" name="【消防施設】&#10;一人当たり面積最小値テキスト">
          <a:extLst>
            <a:ext uri="{FF2B5EF4-FFF2-40B4-BE49-F238E27FC236}">
              <a16:creationId xmlns:a16="http://schemas.microsoft.com/office/drawing/2014/main" id="{0EF48D39-057E-4BC3-A7A7-656DFD27FAA6}"/>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9" name="直線コネクタ 808">
          <a:extLst>
            <a:ext uri="{FF2B5EF4-FFF2-40B4-BE49-F238E27FC236}">
              <a16:creationId xmlns:a16="http://schemas.microsoft.com/office/drawing/2014/main" id="{F7D06B9E-D6D6-4113-973C-864A48A858B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810" name="【消防施設】&#10;一人当たり面積最大値テキスト">
          <a:extLst>
            <a:ext uri="{FF2B5EF4-FFF2-40B4-BE49-F238E27FC236}">
              <a16:creationId xmlns:a16="http://schemas.microsoft.com/office/drawing/2014/main" id="{7BDEEEDB-83FA-484F-BE40-6FCA72BF0C34}"/>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811" name="直線コネクタ 810">
          <a:extLst>
            <a:ext uri="{FF2B5EF4-FFF2-40B4-BE49-F238E27FC236}">
              <a16:creationId xmlns:a16="http://schemas.microsoft.com/office/drawing/2014/main" id="{8BD72546-6843-443E-BA50-485CA1E05DF4}"/>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2" name="【消防施設】&#10;一人当たり面積平均値テキスト">
          <a:extLst>
            <a:ext uri="{FF2B5EF4-FFF2-40B4-BE49-F238E27FC236}">
              <a16:creationId xmlns:a16="http://schemas.microsoft.com/office/drawing/2014/main" id="{9A0EC5EC-1603-47B2-BDDC-8A24D776AC8C}"/>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3" name="フローチャート: 判断 812">
          <a:extLst>
            <a:ext uri="{FF2B5EF4-FFF2-40B4-BE49-F238E27FC236}">
              <a16:creationId xmlns:a16="http://schemas.microsoft.com/office/drawing/2014/main" id="{52640776-B556-4BEB-8588-C4D57A1FE5FD}"/>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4" name="フローチャート: 判断 813">
          <a:extLst>
            <a:ext uri="{FF2B5EF4-FFF2-40B4-BE49-F238E27FC236}">
              <a16:creationId xmlns:a16="http://schemas.microsoft.com/office/drawing/2014/main" id="{CE1F05F3-2617-43E8-BEA2-02BDE48D70D8}"/>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15" name="フローチャート: 判断 814">
          <a:extLst>
            <a:ext uri="{FF2B5EF4-FFF2-40B4-BE49-F238E27FC236}">
              <a16:creationId xmlns:a16="http://schemas.microsoft.com/office/drawing/2014/main" id="{0D02BDFE-2D04-4D1D-BE49-091DB9C8879F}"/>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816" name="フローチャート: 判断 815">
          <a:extLst>
            <a:ext uri="{FF2B5EF4-FFF2-40B4-BE49-F238E27FC236}">
              <a16:creationId xmlns:a16="http://schemas.microsoft.com/office/drawing/2014/main" id="{BF9E6E9A-FEB3-4253-9195-CEC3A58192F6}"/>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17" name="フローチャート: 判断 816">
          <a:extLst>
            <a:ext uri="{FF2B5EF4-FFF2-40B4-BE49-F238E27FC236}">
              <a16:creationId xmlns:a16="http://schemas.microsoft.com/office/drawing/2014/main" id="{115CB595-10FC-4910-B2C6-F22FC4DE9D6A}"/>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4E33A7F-0C40-4488-AE60-6AAE4F3D5C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4DEFBD3-80E3-4B34-9A94-196C6A7DA0D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398305F-D971-49E2-9577-6CC62566E3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CE78919-0207-467D-AFD1-F34865BC76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D08296B-C182-4F50-A342-308DC44148F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119887</xdr:rowOff>
    </xdr:from>
    <xdr:to>
      <xdr:col>116</xdr:col>
      <xdr:colOff>114300</xdr:colOff>
      <xdr:row>80</xdr:row>
      <xdr:rowOff>50037</xdr:rowOff>
    </xdr:to>
    <xdr:sp macro="" textlink="">
      <xdr:nvSpPr>
        <xdr:cNvPr id="823" name="楕円 822">
          <a:extLst>
            <a:ext uri="{FF2B5EF4-FFF2-40B4-BE49-F238E27FC236}">
              <a16:creationId xmlns:a16="http://schemas.microsoft.com/office/drawing/2014/main" id="{FA2D4DD3-ACAA-4273-A2F1-F1371AE1743F}"/>
            </a:ext>
          </a:extLst>
        </xdr:cNvPr>
        <xdr:cNvSpPr/>
      </xdr:nvSpPr>
      <xdr:spPr>
        <a:xfrm>
          <a:off x="221107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142764</xdr:rowOff>
    </xdr:from>
    <xdr:ext cx="469744" cy="259045"/>
    <xdr:sp macro="" textlink="">
      <xdr:nvSpPr>
        <xdr:cNvPr id="824" name="【消防施設】&#10;一人当たり面積該当値テキスト">
          <a:extLst>
            <a:ext uri="{FF2B5EF4-FFF2-40B4-BE49-F238E27FC236}">
              <a16:creationId xmlns:a16="http://schemas.microsoft.com/office/drawing/2014/main" id="{1937A335-F631-4C88-8FDE-A1E7929A519C}"/>
            </a:ext>
          </a:extLst>
        </xdr:cNvPr>
        <xdr:cNvSpPr txBox="1"/>
      </xdr:nvSpPr>
      <xdr:spPr>
        <a:xfrm>
          <a:off x="22199600" y="135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99313</xdr:rowOff>
    </xdr:from>
    <xdr:to>
      <xdr:col>112</xdr:col>
      <xdr:colOff>38100</xdr:colOff>
      <xdr:row>80</xdr:row>
      <xdr:rowOff>29463</xdr:rowOff>
    </xdr:to>
    <xdr:sp macro="" textlink="">
      <xdr:nvSpPr>
        <xdr:cNvPr id="825" name="楕円 824">
          <a:extLst>
            <a:ext uri="{FF2B5EF4-FFF2-40B4-BE49-F238E27FC236}">
              <a16:creationId xmlns:a16="http://schemas.microsoft.com/office/drawing/2014/main" id="{0BECAD28-7E93-4756-A931-59A6C72BDA3D}"/>
            </a:ext>
          </a:extLst>
        </xdr:cNvPr>
        <xdr:cNvSpPr/>
      </xdr:nvSpPr>
      <xdr:spPr>
        <a:xfrm>
          <a:off x="21272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150113</xdr:rowOff>
    </xdr:from>
    <xdr:to>
      <xdr:col>116</xdr:col>
      <xdr:colOff>63500</xdr:colOff>
      <xdr:row>79</xdr:row>
      <xdr:rowOff>170687</xdr:rowOff>
    </xdr:to>
    <xdr:cxnSp macro="">
      <xdr:nvCxnSpPr>
        <xdr:cNvPr id="826" name="直線コネクタ 825">
          <a:extLst>
            <a:ext uri="{FF2B5EF4-FFF2-40B4-BE49-F238E27FC236}">
              <a16:creationId xmlns:a16="http://schemas.microsoft.com/office/drawing/2014/main" id="{C6BD45C0-2626-4B91-9AE4-8286BC057620}"/>
            </a:ext>
          </a:extLst>
        </xdr:cNvPr>
        <xdr:cNvCxnSpPr/>
      </xdr:nvCxnSpPr>
      <xdr:spPr>
        <a:xfrm>
          <a:off x="21323300" y="1369466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30735</xdr:rowOff>
    </xdr:from>
    <xdr:to>
      <xdr:col>107</xdr:col>
      <xdr:colOff>101600</xdr:colOff>
      <xdr:row>79</xdr:row>
      <xdr:rowOff>132335</xdr:rowOff>
    </xdr:to>
    <xdr:sp macro="" textlink="">
      <xdr:nvSpPr>
        <xdr:cNvPr id="827" name="楕円 826">
          <a:extLst>
            <a:ext uri="{FF2B5EF4-FFF2-40B4-BE49-F238E27FC236}">
              <a16:creationId xmlns:a16="http://schemas.microsoft.com/office/drawing/2014/main" id="{944ED409-5A42-4656-8B29-9C3037E3721A}"/>
            </a:ext>
          </a:extLst>
        </xdr:cNvPr>
        <xdr:cNvSpPr/>
      </xdr:nvSpPr>
      <xdr:spPr>
        <a:xfrm>
          <a:off x="20383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81535</xdr:rowOff>
    </xdr:from>
    <xdr:to>
      <xdr:col>111</xdr:col>
      <xdr:colOff>177800</xdr:colOff>
      <xdr:row>79</xdr:row>
      <xdr:rowOff>150113</xdr:rowOff>
    </xdr:to>
    <xdr:cxnSp macro="">
      <xdr:nvCxnSpPr>
        <xdr:cNvPr id="828" name="直線コネクタ 827">
          <a:extLst>
            <a:ext uri="{FF2B5EF4-FFF2-40B4-BE49-F238E27FC236}">
              <a16:creationId xmlns:a16="http://schemas.microsoft.com/office/drawing/2014/main" id="{2AD4B5C6-991C-49CE-9716-804FE964C1F3}"/>
            </a:ext>
          </a:extLst>
        </xdr:cNvPr>
        <xdr:cNvCxnSpPr/>
      </xdr:nvCxnSpPr>
      <xdr:spPr>
        <a:xfrm>
          <a:off x="20434300" y="136260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58165</xdr:rowOff>
    </xdr:from>
    <xdr:to>
      <xdr:col>102</xdr:col>
      <xdr:colOff>165100</xdr:colOff>
      <xdr:row>79</xdr:row>
      <xdr:rowOff>159765</xdr:rowOff>
    </xdr:to>
    <xdr:sp macro="" textlink="">
      <xdr:nvSpPr>
        <xdr:cNvPr id="829" name="楕円 828">
          <a:extLst>
            <a:ext uri="{FF2B5EF4-FFF2-40B4-BE49-F238E27FC236}">
              <a16:creationId xmlns:a16="http://schemas.microsoft.com/office/drawing/2014/main" id="{2B3EAAE6-CF7D-4C2E-98D7-5424775D6A37}"/>
            </a:ext>
          </a:extLst>
        </xdr:cNvPr>
        <xdr:cNvSpPr/>
      </xdr:nvSpPr>
      <xdr:spPr>
        <a:xfrm>
          <a:off x="19494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81535</xdr:rowOff>
    </xdr:from>
    <xdr:to>
      <xdr:col>107</xdr:col>
      <xdr:colOff>50800</xdr:colOff>
      <xdr:row>79</xdr:row>
      <xdr:rowOff>108965</xdr:rowOff>
    </xdr:to>
    <xdr:cxnSp macro="">
      <xdr:nvCxnSpPr>
        <xdr:cNvPr id="830" name="直線コネクタ 829">
          <a:extLst>
            <a:ext uri="{FF2B5EF4-FFF2-40B4-BE49-F238E27FC236}">
              <a16:creationId xmlns:a16="http://schemas.microsoft.com/office/drawing/2014/main" id="{92E5CEE4-3D72-403A-AAAF-A1661B936652}"/>
            </a:ext>
          </a:extLst>
        </xdr:cNvPr>
        <xdr:cNvCxnSpPr/>
      </xdr:nvCxnSpPr>
      <xdr:spPr>
        <a:xfrm flipV="1">
          <a:off x="19545300" y="13626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53594</xdr:rowOff>
    </xdr:from>
    <xdr:to>
      <xdr:col>98</xdr:col>
      <xdr:colOff>38100</xdr:colOff>
      <xdr:row>79</xdr:row>
      <xdr:rowOff>155194</xdr:rowOff>
    </xdr:to>
    <xdr:sp macro="" textlink="">
      <xdr:nvSpPr>
        <xdr:cNvPr id="831" name="楕円 830">
          <a:extLst>
            <a:ext uri="{FF2B5EF4-FFF2-40B4-BE49-F238E27FC236}">
              <a16:creationId xmlns:a16="http://schemas.microsoft.com/office/drawing/2014/main" id="{8C941054-1A11-441B-8BCB-5513A05BF6B1}"/>
            </a:ext>
          </a:extLst>
        </xdr:cNvPr>
        <xdr:cNvSpPr/>
      </xdr:nvSpPr>
      <xdr:spPr>
        <a:xfrm>
          <a:off x="18605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104394</xdr:rowOff>
    </xdr:from>
    <xdr:to>
      <xdr:col>102</xdr:col>
      <xdr:colOff>114300</xdr:colOff>
      <xdr:row>79</xdr:row>
      <xdr:rowOff>108965</xdr:rowOff>
    </xdr:to>
    <xdr:cxnSp macro="">
      <xdr:nvCxnSpPr>
        <xdr:cNvPr id="832" name="直線コネクタ 831">
          <a:extLst>
            <a:ext uri="{FF2B5EF4-FFF2-40B4-BE49-F238E27FC236}">
              <a16:creationId xmlns:a16="http://schemas.microsoft.com/office/drawing/2014/main" id="{26EC3283-76D7-43B6-AC34-A44B5B3F0AD0}"/>
            </a:ext>
          </a:extLst>
        </xdr:cNvPr>
        <xdr:cNvCxnSpPr/>
      </xdr:nvCxnSpPr>
      <xdr:spPr>
        <a:xfrm>
          <a:off x="18656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833" name="n_1aveValue【消防施設】&#10;一人当たり面積">
          <a:extLst>
            <a:ext uri="{FF2B5EF4-FFF2-40B4-BE49-F238E27FC236}">
              <a16:creationId xmlns:a16="http://schemas.microsoft.com/office/drawing/2014/main" id="{DC568AFF-77F1-4461-A686-7426F35A4EA7}"/>
            </a:ext>
          </a:extLst>
        </xdr:cNvPr>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98314</xdr:rowOff>
    </xdr:from>
    <xdr:ext cx="469744" cy="259045"/>
    <xdr:sp macro="" textlink="">
      <xdr:nvSpPr>
        <xdr:cNvPr id="834" name="n_2aveValue【消防施設】&#10;一人当たり面積">
          <a:extLst>
            <a:ext uri="{FF2B5EF4-FFF2-40B4-BE49-F238E27FC236}">
              <a16:creationId xmlns:a16="http://schemas.microsoft.com/office/drawing/2014/main" id="{1A29DD22-9A5B-476A-B24A-95698DCB197C}"/>
            </a:ext>
          </a:extLst>
        </xdr:cNvPr>
        <xdr:cNvSpPr txBox="1"/>
      </xdr:nvSpPr>
      <xdr:spPr>
        <a:xfrm>
          <a:off x="20199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835" name="n_3aveValue【消防施設】&#10;一人当たり面積">
          <a:extLst>
            <a:ext uri="{FF2B5EF4-FFF2-40B4-BE49-F238E27FC236}">
              <a16:creationId xmlns:a16="http://schemas.microsoft.com/office/drawing/2014/main" id="{AFC2E627-9660-4231-B6D8-4A11B22A38ED}"/>
            </a:ext>
          </a:extLst>
        </xdr:cNvPr>
        <xdr:cNvSpPr txBox="1"/>
      </xdr:nvSpPr>
      <xdr:spPr>
        <a:xfrm>
          <a:off x="19310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6" name="n_4aveValue【消防施設】&#10;一人当たり面積">
          <a:extLst>
            <a:ext uri="{FF2B5EF4-FFF2-40B4-BE49-F238E27FC236}">
              <a16:creationId xmlns:a16="http://schemas.microsoft.com/office/drawing/2014/main" id="{121DFDEE-3DD7-435E-B703-78EE9B3FBF4C}"/>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45990</xdr:rowOff>
    </xdr:from>
    <xdr:ext cx="469744" cy="259045"/>
    <xdr:sp macro="" textlink="">
      <xdr:nvSpPr>
        <xdr:cNvPr id="837" name="n_1mainValue【消防施設】&#10;一人当たり面積">
          <a:extLst>
            <a:ext uri="{FF2B5EF4-FFF2-40B4-BE49-F238E27FC236}">
              <a16:creationId xmlns:a16="http://schemas.microsoft.com/office/drawing/2014/main" id="{6183404A-B24D-4EAC-8681-5BA857C3BD1D}"/>
            </a:ext>
          </a:extLst>
        </xdr:cNvPr>
        <xdr:cNvSpPr txBox="1"/>
      </xdr:nvSpPr>
      <xdr:spPr>
        <a:xfrm>
          <a:off x="21075727" y="134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148862</xdr:rowOff>
    </xdr:from>
    <xdr:ext cx="469744" cy="259045"/>
    <xdr:sp macro="" textlink="">
      <xdr:nvSpPr>
        <xdr:cNvPr id="838" name="n_2mainValue【消防施設】&#10;一人当たり面積">
          <a:extLst>
            <a:ext uri="{FF2B5EF4-FFF2-40B4-BE49-F238E27FC236}">
              <a16:creationId xmlns:a16="http://schemas.microsoft.com/office/drawing/2014/main" id="{FC8CEC8F-EC24-42D2-91FB-F20F48044378}"/>
            </a:ext>
          </a:extLst>
        </xdr:cNvPr>
        <xdr:cNvSpPr txBox="1"/>
      </xdr:nvSpPr>
      <xdr:spPr>
        <a:xfrm>
          <a:off x="201994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4842</xdr:rowOff>
    </xdr:from>
    <xdr:ext cx="469744" cy="259045"/>
    <xdr:sp macro="" textlink="">
      <xdr:nvSpPr>
        <xdr:cNvPr id="839" name="n_3mainValue【消防施設】&#10;一人当たり面積">
          <a:extLst>
            <a:ext uri="{FF2B5EF4-FFF2-40B4-BE49-F238E27FC236}">
              <a16:creationId xmlns:a16="http://schemas.microsoft.com/office/drawing/2014/main" id="{3AD819F8-6F70-4BF3-A86A-531278E10735}"/>
            </a:ext>
          </a:extLst>
        </xdr:cNvPr>
        <xdr:cNvSpPr txBox="1"/>
      </xdr:nvSpPr>
      <xdr:spPr>
        <a:xfrm>
          <a:off x="19310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271</xdr:rowOff>
    </xdr:from>
    <xdr:ext cx="469744" cy="259045"/>
    <xdr:sp macro="" textlink="">
      <xdr:nvSpPr>
        <xdr:cNvPr id="840" name="n_4mainValue【消防施設】&#10;一人当たり面積">
          <a:extLst>
            <a:ext uri="{FF2B5EF4-FFF2-40B4-BE49-F238E27FC236}">
              <a16:creationId xmlns:a16="http://schemas.microsoft.com/office/drawing/2014/main" id="{D7E88C79-794D-4C24-B317-F8CEB68CEF13}"/>
            </a:ext>
          </a:extLst>
        </xdr:cNvPr>
        <xdr:cNvSpPr txBox="1"/>
      </xdr:nvSpPr>
      <xdr:spPr>
        <a:xfrm>
          <a:off x="18421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212C2AE7-6BAD-49C4-886B-79ADBE495B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32E5E29-191A-467A-8B2B-21CD5FB9F3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A515D968-3EA7-4AAE-ADB4-6EE7C029B2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97080AE6-19FB-4D11-9149-7C333B9F9E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D51C7DD-2FDE-4726-8D31-7A7424E7F8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4D1564F4-7DEA-4E63-AD77-7966B6056D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E1BFBB64-FDDC-4AA2-852A-74C46EB38E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59F9FC8-CB5F-4717-B7CC-54E3065463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9A07549-9817-4EC2-8D8D-B0B6CB200E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8911DE12-3333-4F09-B3DB-1B3FF1E997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95D4BC44-A3D3-4C27-88C7-B5657242E1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718E15EA-5674-48F2-97CA-3FAAA8F7D0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5B4F5380-D6B5-4531-8E5E-1B0D79BC9B2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BF9FC180-E917-4BE2-B0FD-94DA2B2C66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C01AD459-CDFA-4F95-A78A-BAC0F290B1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8700DE92-270F-4F47-95E3-0F03DAE6C66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84B771DD-FB12-4B17-AFC5-9A07545692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3593E052-622F-4D6B-B9E3-EF21D6BAFC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397B469C-6B2E-43F8-8B1A-C2C968E332E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DD064540-3E31-464C-A93E-98168A81E9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E30D4E24-F136-4657-97FB-1D2670302C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8ECD22DE-02AD-4387-8A00-4EB0D50DDD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555B1B36-3F6C-4782-A7E6-707C1D1FD1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280C08BC-3C78-47E9-8BC1-BAA89A9915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B40FE684-F6DB-47FA-9F1B-8DE9A32127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866" name="直線コネクタ 865">
          <a:extLst>
            <a:ext uri="{FF2B5EF4-FFF2-40B4-BE49-F238E27FC236}">
              <a16:creationId xmlns:a16="http://schemas.microsoft.com/office/drawing/2014/main" id="{BE0B3E0A-1223-4A4A-8297-182B62EAD0A3}"/>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7" name="【庁舎】&#10;有形固定資産減価償却率最小値テキスト">
          <a:extLst>
            <a:ext uri="{FF2B5EF4-FFF2-40B4-BE49-F238E27FC236}">
              <a16:creationId xmlns:a16="http://schemas.microsoft.com/office/drawing/2014/main" id="{E7B40015-CBD8-467B-B6FF-499CDE5CB7E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8" name="直線コネクタ 867">
          <a:extLst>
            <a:ext uri="{FF2B5EF4-FFF2-40B4-BE49-F238E27FC236}">
              <a16:creationId xmlns:a16="http://schemas.microsoft.com/office/drawing/2014/main" id="{178CEDE0-FB6C-4941-AD76-39E49C4681EC}"/>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9" name="【庁舎】&#10;有形固定資産減価償却率最大値テキスト">
          <a:extLst>
            <a:ext uri="{FF2B5EF4-FFF2-40B4-BE49-F238E27FC236}">
              <a16:creationId xmlns:a16="http://schemas.microsoft.com/office/drawing/2014/main" id="{9C755D53-6214-442A-A1A6-EEBEDF090D8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0" name="直線コネクタ 869">
          <a:extLst>
            <a:ext uri="{FF2B5EF4-FFF2-40B4-BE49-F238E27FC236}">
              <a16:creationId xmlns:a16="http://schemas.microsoft.com/office/drawing/2014/main" id="{E010409E-7CD6-4879-BCB1-85448CD338E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71" name="【庁舎】&#10;有形固定資産減価償却率平均値テキスト">
          <a:extLst>
            <a:ext uri="{FF2B5EF4-FFF2-40B4-BE49-F238E27FC236}">
              <a16:creationId xmlns:a16="http://schemas.microsoft.com/office/drawing/2014/main" id="{E15FFC2E-B378-444B-8B29-5E827CCE1F26}"/>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2" name="フローチャート: 判断 871">
          <a:extLst>
            <a:ext uri="{FF2B5EF4-FFF2-40B4-BE49-F238E27FC236}">
              <a16:creationId xmlns:a16="http://schemas.microsoft.com/office/drawing/2014/main" id="{6BC8DA01-8773-4F78-9CB4-A341BFEFDC05}"/>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3" name="フローチャート: 判断 872">
          <a:extLst>
            <a:ext uri="{FF2B5EF4-FFF2-40B4-BE49-F238E27FC236}">
              <a16:creationId xmlns:a16="http://schemas.microsoft.com/office/drawing/2014/main" id="{85F413CA-4B86-4340-BC13-7B1FB39CE771}"/>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74" name="フローチャート: 判断 873">
          <a:extLst>
            <a:ext uri="{FF2B5EF4-FFF2-40B4-BE49-F238E27FC236}">
              <a16:creationId xmlns:a16="http://schemas.microsoft.com/office/drawing/2014/main" id="{3ED18065-C58E-4534-A5CC-F20EF22CBDAE}"/>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5" name="フローチャート: 判断 874">
          <a:extLst>
            <a:ext uri="{FF2B5EF4-FFF2-40B4-BE49-F238E27FC236}">
              <a16:creationId xmlns:a16="http://schemas.microsoft.com/office/drawing/2014/main" id="{9A44647A-899D-45BF-95EE-2290DB87512D}"/>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876" name="フローチャート: 判断 875">
          <a:extLst>
            <a:ext uri="{FF2B5EF4-FFF2-40B4-BE49-F238E27FC236}">
              <a16:creationId xmlns:a16="http://schemas.microsoft.com/office/drawing/2014/main" id="{EA60768D-B543-434C-A9AD-C1EE27A2312A}"/>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3AC83F0-5978-4D7F-A9CA-AF9F85AAEB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9FEFA12-1BE5-4A03-AF75-24155D884F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1C97426-5A84-447A-BB2C-6DB6207FDF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296A32-E7A3-42C9-996B-4F00B06C13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741661D-F1F8-4AB7-A102-2FC722EA2F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882" name="楕円 881">
          <a:extLst>
            <a:ext uri="{FF2B5EF4-FFF2-40B4-BE49-F238E27FC236}">
              <a16:creationId xmlns:a16="http://schemas.microsoft.com/office/drawing/2014/main" id="{68FEAD6B-D1B9-475B-8718-1E0A406DFF24}"/>
            </a:ext>
          </a:extLst>
        </xdr:cNvPr>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883" name="【庁舎】&#10;有形固定資産減価償却率該当値テキスト">
          <a:extLst>
            <a:ext uri="{FF2B5EF4-FFF2-40B4-BE49-F238E27FC236}">
              <a16:creationId xmlns:a16="http://schemas.microsoft.com/office/drawing/2014/main" id="{5E6E9A99-801B-4BFA-A182-5A3A654789EA}"/>
            </a:ext>
          </a:extLst>
        </xdr:cNvPr>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66221</xdr:rowOff>
    </xdr:from>
    <xdr:to>
      <xdr:col>81</xdr:col>
      <xdr:colOff>101600</xdr:colOff>
      <xdr:row>105</xdr:row>
      <xdr:rowOff>167821</xdr:rowOff>
    </xdr:to>
    <xdr:sp macro="" textlink="">
      <xdr:nvSpPr>
        <xdr:cNvPr id="884" name="楕円 883">
          <a:extLst>
            <a:ext uri="{FF2B5EF4-FFF2-40B4-BE49-F238E27FC236}">
              <a16:creationId xmlns:a16="http://schemas.microsoft.com/office/drawing/2014/main" id="{4516059F-2146-4608-8915-FE23FF7AA6E8}"/>
            </a:ext>
          </a:extLst>
        </xdr:cNvPr>
        <xdr:cNvSpPr/>
      </xdr:nvSpPr>
      <xdr:spPr>
        <a:xfrm>
          <a:off x="15430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106</xdr:row>
      <xdr:rowOff>43543</xdr:rowOff>
    </xdr:to>
    <xdr:cxnSp macro="">
      <xdr:nvCxnSpPr>
        <xdr:cNvPr id="885" name="直線コネクタ 884">
          <a:extLst>
            <a:ext uri="{FF2B5EF4-FFF2-40B4-BE49-F238E27FC236}">
              <a16:creationId xmlns:a16="http://schemas.microsoft.com/office/drawing/2014/main" id="{B75DF264-5619-4FD2-B9B7-90802BCBF767}"/>
            </a:ext>
          </a:extLst>
        </xdr:cNvPr>
        <xdr:cNvCxnSpPr/>
      </xdr:nvCxnSpPr>
      <xdr:spPr>
        <a:xfrm>
          <a:off x="15481300" y="181192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86" name="楕円 885">
          <a:extLst>
            <a:ext uri="{FF2B5EF4-FFF2-40B4-BE49-F238E27FC236}">
              <a16:creationId xmlns:a16="http://schemas.microsoft.com/office/drawing/2014/main" id="{0700DEA0-8F01-4BA8-86C4-61DE7C537E2C}"/>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106</xdr:row>
      <xdr:rowOff>68036</xdr:rowOff>
    </xdr:to>
    <xdr:cxnSp macro="">
      <xdr:nvCxnSpPr>
        <xdr:cNvPr id="887" name="直線コネクタ 886">
          <a:extLst>
            <a:ext uri="{FF2B5EF4-FFF2-40B4-BE49-F238E27FC236}">
              <a16:creationId xmlns:a16="http://schemas.microsoft.com/office/drawing/2014/main" id="{C74F1E2E-9219-4A74-8F96-519CAD8318F7}"/>
            </a:ext>
          </a:extLst>
        </xdr:cNvPr>
        <xdr:cNvCxnSpPr/>
      </xdr:nvCxnSpPr>
      <xdr:spPr>
        <a:xfrm flipV="1">
          <a:off x="14592300" y="18119271"/>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17236</xdr:rowOff>
    </xdr:from>
    <xdr:to>
      <xdr:col>72</xdr:col>
      <xdr:colOff>38100</xdr:colOff>
      <xdr:row>106</xdr:row>
      <xdr:rowOff>118836</xdr:rowOff>
    </xdr:to>
    <xdr:sp macro="" textlink="">
      <xdr:nvSpPr>
        <xdr:cNvPr id="888" name="楕円 887">
          <a:extLst>
            <a:ext uri="{FF2B5EF4-FFF2-40B4-BE49-F238E27FC236}">
              <a16:creationId xmlns:a16="http://schemas.microsoft.com/office/drawing/2014/main" id="{0E7F4A1C-87B0-41C2-BAF0-75C0B8E83261}"/>
            </a:ext>
          </a:extLst>
        </xdr:cNvPr>
        <xdr:cNvSpPr/>
      </xdr:nvSpPr>
      <xdr:spPr>
        <a:xfrm>
          <a:off x="1365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68036</xdr:rowOff>
    </xdr:from>
    <xdr:to>
      <xdr:col>76</xdr:col>
      <xdr:colOff>114300</xdr:colOff>
      <xdr:row>106</xdr:row>
      <xdr:rowOff>68036</xdr:rowOff>
    </xdr:to>
    <xdr:cxnSp macro="">
      <xdr:nvCxnSpPr>
        <xdr:cNvPr id="889" name="直線コネクタ 888">
          <a:extLst>
            <a:ext uri="{FF2B5EF4-FFF2-40B4-BE49-F238E27FC236}">
              <a16:creationId xmlns:a16="http://schemas.microsoft.com/office/drawing/2014/main" id="{5FB52E04-1553-47CA-8408-6179E0E32DBF}"/>
            </a:ext>
          </a:extLst>
        </xdr:cNvPr>
        <xdr:cNvCxnSpPr/>
      </xdr:nvCxnSpPr>
      <xdr:spPr>
        <a:xfrm>
          <a:off x="13703300" y="18241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890" name="楕円 889">
          <a:extLst>
            <a:ext uri="{FF2B5EF4-FFF2-40B4-BE49-F238E27FC236}">
              <a16:creationId xmlns:a16="http://schemas.microsoft.com/office/drawing/2014/main" id="{5F800EAF-1DCE-4926-BFE1-6BD952845525}"/>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68036</xdr:rowOff>
    </xdr:to>
    <xdr:cxnSp macro="">
      <xdr:nvCxnSpPr>
        <xdr:cNvPr id="891" name="直線コネクタ 890">
          <a:extLst>
            <a:ext uri="{FF2B5EF4-FFF2-40B4-BE49-F238E27FC236}">
              <a16:creationId xmlns:a16="http://schemas.microsoft.com/office/drawing/2014/main" id="{2C0FD04C-5B2A-46CC-8BDF-718220E38F38}"/>
            </a:ext>
          </a:extLst>
        </xdr:cNvPr>
        <xdr:cNvCxnSpPr/>
      </xdr:nvCxnSpPr>
      <xdr:spPr>
        <a:xfrm>
          <a:off x="12814300" y="182090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2" name="n_1aveValue【庁舎】&#10;有形固定資産減価償却率">
          <a:extLst>
            <a:ext uri="{FF2B5EF4-FFF2-40B4-BE49-F238E27FC236}">
              <a16:creationId xmlns:a16="http://schemas.microsoft.com/office/drawing/2014/main" id="{997CBCFA-0068-4246-BC28-854CC45B7428}"/>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893" name="n_2aveValue【庁舎】&#10;有形固定資産減価償却率">
          <a:extLst>
            <a:ext uri="{FF2B5EF4-FFF2-40B4-BE49-F238E27FC236}">
              <a16:creationId xmlns:a16="http://schemas.microsoft.com/office/drawing/2014/main" id="{C6DCF1E6-AC0A-4E95-8948-7056811AE868}"/>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4" name="n_3aveValue【庁舎】&#10;有形固定資産減価償却率">
          <a:extLst>
            <a:ext uri="{FF2B5EF4-FFF2-40B4-BE49-F238E27FC236}">
              <a16:creationId xmlns:a16="http://schemas.microsoft.com/office/drawing/2014/main" id="{8A39DB71-9E12-4498-8CBD-18E0870FED5D}"/>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895" name="n_4aveValue【庁舎】&#10;有形固定資産減価償却率">
          <a:extLst>
            <a:ext uri="{FF2B5EF4-FFF2-40B4-BE49-F238E27FC236}">
              <a16:creationId xmlns:a16="http://schemas.microsoft.com/office/drawing/2014/main" id="{A29B2F3D-8631-4F7B-9476-2D79553A2CBD}"/>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158948</xdr:rowOff>
    </xdr:from>
    <xdr:ext cx="405111" cy="259045"/>
    <xdr:sp macro="" textlink="">
      <xdr:nvSpPr>
        <xdr:cNvPr id="896" name="n_1mainValue【庁舎】&#10;有形固定資産減価償却率">
          <a:extLst>
            <a:ext uri="{FF2B5EF4-FFF2-40B4-BE49-F238E27FC236}">
              <a16:creationId xmlns:a16="http://schemas.microsoft.com/office/drawing/2014/main" id="{E311A82D-6F16-48F3-80DC-50C89BAD8B9F}"/>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97" name="n_2mainValue【庁舎】&#10;有形固定資産減価償却率">
          <a:extLst>
            <a:ext uri="{FF2B5EF4-FFF2-40B4-BE49-F238E27FC236}">
              <a16:creationId xmlns:a16="http://schemas.microsoft.com/office/drawing/2014/main" id="{C7D00E12-AFC4-4E86-BB4B-87098F66F81A}"/>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109963</xdr:rowOff>
    </xdr:from>
    <xdr:ext cx="405111" cy="259045"/>
    <xdr:sp macro="" textlink="">
      <xdr:nvSpPr>
        <xdr:cNvPr id="898" name="n_3mainValue【庁舎】&#10;有形固定資産減価償却率">
          <a:extLst>
            <a:ext uri="{FF2B5EF4-FFF2-40B4-BE49-F238E27FC236}">
              <a16:creationId xmlns:a16="http://schemas.microsoft.com/office/drawing/2014/main" id="{384917F7-D25E-4D0C-AF08-10847CD20812}"/>
            </a:ext>
          </a:extLst>
        </xdr:cNvPr>
        <xdr:cNvSpPr txBox="1"/>
      </xdr:nvSpPr>
      <xdr:spPr>
        <a:xfrm>
          <a:off x="13500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899" name="n_4mainValue【庁舎】&#10;有形固定資産減価償却率">
          <a:extLst>
            <a:ext uri="{FF2B5EF4-FFF2-40B4-BE49-F238E27FC236}">
              <a16:creationId xmlns:a16="http://schemas.microsoft.com/office/drawing/2014/main" id="{DE2422F3-3207-44E1-A695-4B8657A9EB43}"/>
            </a:ext>
          </a:extLst>
        </xdr:cNvPr>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7507FB65-8A9C-4C5F-960A-6586497DC02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DC80390-C0E9-47DC-8B26-311B8A5581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BC217ED9-6238-4F9F-AEEF-4B2D67BE73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E34AC233-9607-48DD-8F48-0D5F3D7332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30C3AE83-1953-4D92-AA3E-A001DE5AB4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82F55040-BD03-43EB-B576-E51F5BAF53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2397FFAD-BBBB-4D84-BE67-40C82BB932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91A510A9-1657-4AC8-A6C8-6A4A17C514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58A0E7C8-ABAF-4154-87F2-A695A532CC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1AEB932-83EF-48D1-B5F2-F20E2C99C2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AF8348E3-257C-40A2-9E95-F16903AA9B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1125207D-C9BB-4D2F-BCE6-C81E66E854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23F6CA0A-BF05-44CB-97C2-8A3A8EF5CC0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857A5C5D-D9B3-4928-8F1F-2B82C10E03F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5EB7114C-68F1-477A-9CFB-1B79871A2A9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DA91EF07-E223-4B36-8F02-B81F04563DF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EB9B420F-B821-4ADC-B433-61E48862BB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6551F63-E432-4712-B7DE-616C8C07092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81937C4C-6AC1-4FD8-859D-837ACFDE081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E299BF7F-6454-4D22-92B1-16289247C3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902C1866-E52B-4DAF-97DE-1EC90B2379D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209EACA2-7D55-4F92-A854-35555204A2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5A376C6D-C495-40D8-A803-B423A22DEC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E1033705-570E-4052-8C05-581E030F7D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10D9629B-23D9-4AA8-8791-6191A0D38F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3B71F4D5-32B1-48E7-9A06-333FCB78302B}"/>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ED04812C-57E0-4E65-8008-462D09047B83}"/>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99528C24-739A-47B3-BA19-0A3CA1EB03C7}"/>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928" name="【庁舎】&#10;一人当たり面積最大値テキスト">
          <a:extLst>
            <a:ext uri="{FF2B5EF4-FFF2-40B4-BE49-F238E27FC236}">
              <a16:creationId xmlns:a16="http://schemas.microsoft.com/office/drawing/2014/main" id="{8C8CEF32-BA60-41F1-8F52-EB01FE4546DE}"/>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929" name="直線コネクタ 928">
          <a:extLst>
            <a:ext uri="{FF2B5EF4-FFF2-40B4-BE49-F238E27FC236}">
              <a16:creationId xmlns:a16="http://schemas.microsoft.com/office/drawing/2014/main" id="{2DC19448-0776-4DA7-A9BB-68DF988CBD8C}"/>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930" name="【庁舎】&#10;一人当たり面積平均値テキスト">
          <a:extLst>
            <a:ext uri="{FF2B5EF4-FFF2-40B4-BE49-F238E27FC236}">
              <a16:creationId xmlns:a16="http://schemas.microsoft.com/office/drawing/2014/main" id="{190C0BA1-56A8-45E4-B6CB-04051DF32418}"/>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31" name="フローチャート: 判断 930">
          <a:extLst>
            <a:ext uri="{FF2B5EF4-FFF2-40B4-BE49-F238E27FC236}">
              <a16:creationId xmlns:a16="http://schemas.microsoft.com/office/drawing/2014/main" id="{A35BA8A8-9050-4D22-993C-3141C3D9ED3C}"/>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932" name="フローチャート: 判断 931">
          <a:extLst>
            <a:ext uri="{FF2B5EF4-FFF2-40B4-BE49-F238E27FC236}">
              <a16:creationId xmlns:a16="http://schemas.microsoft.com/office/drawing/2014/main" id="{A39ECE69-163D-4D03-8A3F-FDCC4A8BE318}"/>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33" name="フローチャート: 判断 932">
          <a:extLst>
            <a:ext uri="{FF2B5EF4-FFF2-40B4-BE49-F238E27FC236}">
              <a16:creationId xmlns:a16="http://schemas.microsoft.com/office/drawing/2014/main" id="{D30555B2-AF89-4D41-9E79-559D467D99DF}"/>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934" name="フローチャート: 判断 933">
          <a:extLst>
            <a:ext uri="{FF2B5EF4-FFF2-40B4-BE49-F238E27FC236}">
              <a16:creationId xmlns:a16="http://schemas.microsoft.com/office/drawing/2014/main" id="{AC09FA7F-1E4C-45CC-87EE-9076C67FDB61}"/>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35" name="フローチャート: 判断 934">
          <a:extLst>
            <a:ext uri="{FF2B5EF4-FFF2-40B4-BE49-F238E27FC236}">
              <a16:creationId xmlns:a16="http://schemas.microsoft.com/office/drawing/2014/main" id="{760E9C6A-3F8D-49AA-AECE-55C4C6A4FFA6}"/>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ABC43C4-BA13-4D59-897F-26E82199AF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1F64544-D75A-475E-B3F5-8C140F4D68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913637D-BD6F-4ABA-B477-988F7D189D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41DA123-6412-41C5-9C93-77C3740E66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768C6A8-68AC-4D70-B63B-A21BF4F655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941" name="楕円 940">
          <a:extLst>
            <a:ext uri="{FF2B5EF4-FFF2-40B4-BE49-F238E27FC236}">
              <a16:creationId xmlns:a16="http://schemas.microsoft.com/office/drawing/2014/main" id="{680A5B04-FCE3-4E7D-B79B-87DD998D82BE}"/>
            </a:ext>
          </a:extLst>
        </xdr:cNvPr>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942" name="【庁舎】&#10;一人当たり面積該当値テキスト">
          <a:extLst>
            <a:ext uri="{FF2B5EF4-FFF2-40B4-BE49-F238E27FC236}">
              <a16:creationId xmlns:a16="http://schemas.microsoft.com/office/drawing/2014/main" id="{2C29D605-B2A1-4EA2-B446-1329CFCAA190}"/>
            </a:ext>
          </a:extLst>
        </xdr:cNvPr>
        <xdr:cNvSpPr txBox="1"/>
      </xdr:nvSpPr>
      <xdr:spPr>
        <a:xfrm>
          <a:off x="22199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4173</xdr:rowOff>
    </xdr:from>
    <xdr:to>
      <xdr:col>112</xdr:col>
      <xdr:colOff>38100</xdr:colOff>
      <xdr:row>102</xdr:row>
      <xdr:rowOff>105773</xdr:rowOff>
    </xdr:to>
    <xdr:sp macro="" textlink="">
      <xdr:nvSpPr>
        <xdr:cNvPr id="943" name="楕円 942">
          <a:extLst>
            <a:ext uri="{FF2B5EF4-FFF2-40B4-BE49-F238E27FC236}">
              <a16:creationId xmlns:a16="http://schemas.microsoft.com/office/drawing/2014/main" id="{E4F6E059-21A2-419C-BFD2-070995564602}"/>
            </a:ext>
          </a:extLst>
        </xdr:cNvPr>
        <xdr:cNvSpPr/>
      </xdr:nvSpPr>
      <xdr:spPr>
        <a:xfrm>
          <a:off x="21272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54973</xdr:rowOff>
    </xdr:from>
    <xdr:to>
      <xdr:col>116</xdr:col>
      <xdr:colOff>63500</xdr:colOff>
      <xdr:row>103</xdr:row>
      <xdr:rowOff>110489</xdr:rowOff>
    </xdr:to>
    <xdr:cxnSp macro="">
      <xdr:nvCxnSpPr>
        <xdr:cNvPr id="944" name="直線コネクタ 943">
          <a:extLst>
            <a:ext uri="{FF2B5EF4-FFF2-40B4-BE49-F238E27FC236}">
              <a16:creationId xmlns:a16="http://schemas.microsoft.com/office/drawing/2014/main" id="{BFD70FE2-5CEA-4FDD-9153-C6C605D38387}"/>
            </a:ext>
          </a:extLst>
        </xdr:cNvPr>
        <xdr:cNvCxnSpPr/>
      </xdr:nvCxnSpPr>
      <xdr:spPr>
        <a:xfrm>
          <a:off x="21323300" y="17542873"/>
          <a:ext cx="8382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43362</xdr:rowOff>
    </xdr:from>
    <xdr:to>
      <xdr:col>107</xdr:col>
      <xdr:colOff>101600</xdr:colOff>
      <xdr:row>101</xdr:row>
      <xdr:rowOff>144962</xdr:rowOff>
    </xdr:to>
    <xdr:sp macro="" textlink="">
      <xdr:nvSpPr>
        <xdr:cNvPr id="945" name="楕円 944">
          <a:extLst>
            <a:ext uri="{FF2B5EF4-FFF2-40B4-BE49-F238E27FC236}">
              <a16:creationId xmlns:a16="http://schemas.microsoft.com/office/drawing/2014/main" id="{A1F66078-975C-4B0C-A28C-F51DE6780F43}"/>
            </a:ext>
          </a:extLst>
        </xdr:cNvPr>
        <xdr:cNvSpPr/>
      </xdr:nvSpPr>
      <xdr:spPr>
        <a:xfrm>
          <a:off x="20383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94162</xdr:rowOff>
    </xdr:from>
    <xdr:to>
      <xdr:col>111</xdr:col>
      <xdr:colOff>177800</xdr:colOff>
      <xdr:row>102</xdr:row>
      <xdr:rowOff>54973</xdr:rowOff>
    </xdr:to>
    <xdr:cxnSp macro="">
      <xdr:nvCxnSpPr>
        <xdr:cNvPr id="946" name="直線コネクタ 945">
          <a:extLst>
            <a:ext uri="{FF2B5EF4-FFF2-40B4-BE49-F238E27FC236}">
              <a16:creationId xmlns:a16="http://schemas.microsoft.com/office/drawing/2014/main" id="{C06FAFB4-D5B2-424A-AB85-CA55AA95AF33}"/>
            </a:ext>
          </a:extLst>
        </xdr:cNvPr>
        <xdr:cNvCxnSpPr/>
      </xdr:nvCxnSpPr>
      <xdr:spPr>
        <a:xfrm>
          <a:off x="20434300" y="17410612"/>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76019</xdr:rowOff>
    </xdr:from>
    <xdr:to>
      <xdr:col>102</xdr:col>
      <xdr:colOff>165100</xdr:colOff>
      <xdr:row>102</xdr:row>
      <xdr:rowOff>6169</xdr:rowOff>
    </xdr:to>
    <xdr:sp macro="" textlink="">
      <xdr:nvSpPr>
        <xdr:cNvPr id="947" name="楕円 946">
          <a:extLst>
            <a:ext uri="{FF2B5EF4-FFF2-40B4-BE49-F238E27FC236}">
              <a16:creationId xmlns:a16="http://schemas.microsoft.com/office/drawing/2014/main" id="{4F11577F-F438-4DBC-BC63-16CC94717CE6}"/>
            </a:ext>
          </a:extLst>
        </xdr:cNvPr>
        <xdr:cNvSpPr/>
      </xdr:nvSpPr>
      <xdr:spPr>
        <a:xfrm>
          <a:off x="19494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94162</xdr:rowOff>
    </xdr:from>
    <xdr:to>
      <xdr:col>107</xdr:col>
      <xdr:colOff>50800</xdr:colOff>
      <xdr:row>101</xdr:row>
      <xdr:rowOff>126819</xdr:rowOff>
    </xdr:to>
    <xdr:cxnSp macro="">
      <xdr:nvCxnSpPr>
        <xdr:cNvPr id="948" name="直線コネクタ 947">
          <a:extLst>
            <a:ext uri="{FF2B5EF4-FFF2-40B4-BE49-F238E27FC236}">
              <a16:creationId xmlns:a16="http://schemas.microsoft.com/office/drawing/2014/main" id="{0C536A76-5FC8-4E7D-A4EA-3C249634F0B2}"/>
            </a:ext>
          </a:extLst>
        </xdr:cNvPr>
        <xdr:cNvCxnSpPr/>
      </xdr:nvCxnSpPr>
      <xdr:spPr>
        <a:xfrm flipV="1">
          <a:off x="19545300" y="174106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84182</xdr:rowOff>
    </xdr:from>
    <xdr:to>
      <xdr:col>98</xdr:col>
      <xdr:colOff>38100</xdr:colOff>
      <xdr:row>102</xdr:row>
      <xdr:rowOff>14332</xdr:rowOff>
    </xdr:to>
    <xdr:sp macro="" textlink="">
      <xdr:nvSpPr>
        <xdr:cNvPr id="949" name="楕円 948">
          <a:extLst>
            <a:ext uri="{FF2B5EF4-FFF2-40B4-BE49-F238E27FC236}">
              <a16:creationId xmlns:a16="http://schemas.microsoft.com/office/drawing/2014/main" id="{573346A2-6E06-4028-8C82-B7E8212E7349}"/>
            </a:ext>
          </a:extLst>
        </xdr:cNvPr>
        <xdr:cNvSpPr/>
      </xdr:nvSpPr>
      <xdr:spPr>
        <a:xfrm>
          <a:off x="186055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126819</xdr:rowOff>
    </xdr:from>
    <xdr:to>
      <xdr:col>102</xdr:col>
      <xdr:colOff>114300</xdr:colOff>
      <xdr:row>101</xdr:row>
      <xdr:rowOff>134982</xdr:rowOff>
    </xdr:to>
    <xdr:cxnSp macro="">
      <xdr:nvCxnSpPr>
        <xdr:cNvPr id="950" name="直線コネクタ 949">
          <a:extLst>
            <a:ext uri="{FF2B5EF4-FFF2-40B4-BE49-F238E27FC236}">
              <a16:creationId xmlns:a16="http://schemas.microsoft.com/office/drawing/2014/main" id="{4B0ED7F5-04B0-4C17-9BCF-A5EC98A15B3C}"/>
            </a:ext>
          </a:extLst>
        </xdr:cNvPr>
        <xdr:cNvCxnSpPr/>
      </xdr:nvCxnSpPr>
      <xdr:spPr>
        <a:xfrm flipV="1">
          <a:off x="18656300" y="174432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951" name="n_1aveValue【庁舎】&#10;一人当たり面積">
          <a:extLst>
            <a:ext uri="{FF2B5EF4-FFF2-40B4-BE49-F238E27FC236}">
              <a16:creationId xmlns:a16="http://schemas.microsoft.com/office/drawing/2014/main" id="{9326B753-2D01-4CFB-8858-AA3004934B10}"/>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52" name="n_2aveValue【庁舎】&#10;一人当たり面積">
          <a:extLst>
            <a:ext uri="{FF2B5EF4-FFF2-40B4-BE49-F238E27FC236}">
              <a16:creationId xmlns:a16="http://schemas.microsoft.com/office/drawing/2014/main" id="{1D79FF78-F04D-47F1-A674-6C3D857B656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953" name="n_3aveValue【庁舎】&#10;一人当たり面積">
          <a:extLst>
            <a:ext uri="{FF2B5EF4-FFF2-40B4-BE49-F238E27FC236}">
              <a16:creationId xmlns:a16="http://schemas.microsoft.com/office/drawing/2014/main" id="{347409D2-2D01-48EF-B6DD-0818D0536501}"/>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954" name="n_4aveValue【庁舎】&#10;一人当たり面積">
          <a:extLst>
            <a:ext uri="{FF2B5EF4-FFF2-40B4-BE49-F238E27FC236}">
              <a16:creationId xmlns:a16="http://schemas.microsoft.com/office/drawing/2014/main" id="{9EA5CD85-BFB3-4075-9D51-D8A9F0431B37}"/>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122300</xdr:rowOff>
    </xdr:from>
    <xdr:ext cx="469744" cy="259045"/>
    <xdr:sp macro="" textlink="">
      <xdr:nvSpPr>
        <xdr:cNvPr id="955" name="n_1mainValue【庁舎】&#10;一人当たり面積">
          <a:extLst>
            <a:ext uri="{FF2B5EF4-FFF2-40B4-BE49-F238E27FC236}">
              <a16:creationId xmlns:a16="http://schemas.microsoft.com/office/drawing/2014/main" id="{F33A6FAF-FD95-4575-B3F0-1813F92A1E4C}"/>
            </a:ext>
          </a:extLst>
        </xdr:cNvPr>
        <xdr:cNvSpPr txBox="1"/>
      </xdr:nvSpPr>
      <xdr:spPr>
        <a:xfrm>
          <a:off x="210757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161489</xdr:rowOff>
    </xdr:from>
    <xdr:ext cx="469744" cy="259045"/>
    <xdr:sp macro="" textlink="">
      <xdr:nvSpPr>
        <xdr:cNvPr id="956" name="n_2mainValue【庁舎】&#10;一人当たり面積">
          <a:extLst>
            <a:ext uri="{FF2B5EF4-FFF2-40B4-BE49-F238E27FC236}">
              <a16:creationId xmlns:a16="http://schemas.microsoft.com/office/drawing/2014/main" id="{EC64136F-B425-4692-9244-9D796B495BD7}"/>
            </a:ext>
          </a:extLst>
        </xdr:cNvPr>
        <xdr:cNvSpPr txBox="1"/>
      </xdr:nvSpPr>
      <xdr:spPr>
        <a:xfrm>
          <a:off x="201994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22696</xdr:rowOff>
    </xdr:from>
    <xdr:ext cx="469744" cy="259045"/>
    <xdr:sp macro="" textlink="">
      <xdr:nvSpPr>
        <xdr:cNvPr id="957" name="n_3mainValue【庁舎】&#10;一人当たり面積">
          <a:extLst>
            <a:ext uri="{FF2B5EF4-FFF2-40B4-BE49-F238E27FC236}">
              <a16:creationId xmlns:a16="http://schemas.microsoft.com/office/drawing/2014/main" id="{D2DF9FDD-5F23-4545-B75A-BB8335C20791}"/>
            </a:ext>
          </a:extLst>
        </xdr:cNvPr>
        <xdr:cNvSpPr txBox="1"/>
      </xdr:nvSpPr>
      <xdr:spPr>
        <a:xfrm>
          <a:off x="193104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30859</xdr:rowOff>
    </xdr:from>
    <xdr:ext cx="469744" cy="259045"/>
    <xdr:sp macro="" textlink="">
      <xdr:nvSpPr>
        <xdr:cNvPr id="958" name="n_4mainValue【庁舎】&#10;一人当たり面積">
          <a:extLst>
            <a:ext uri="{FF2B5EF4-FFF2-40B4-BE49-F238E27FC236}">
              <a16:creationId xmlns:a16="http://schemas.microsoft.com/office/drawing/2014/main" id="{A002ADC1-AA5F-40C9-9F9B-D504263C2500}"/>
            </a:ext>
          </a:extLst>
        </xdr:cNvPr>
        <xdr:cNvSpPr txBox="1"/>
      </xdr:nvSpPr>
      <xdr:spPr>
        <a:xfrm>
          <a:off x="18421427" y="171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BBC0B0D7-4DE2-4172-B657-F909B0A2EF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593FF322-E51A-45C9-BCD9-3EE0230B32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F35487D4-BC72-46C5-8448-5F1461672F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・「一般廃棄物処理施設」において有形固定資産償却率が類似団体と比較し低い値となっているのは、平成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年の合併直前に整備された比較的新しい施設が多く、また合併後においても更新整備等毎年実施していることに起因している。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償却資産）額が類似団体と比較し突出して高い値となっているのは、当町が離島であるため、広域事業ができず、町単独で維持管理を行っていることに起因している。</a:t>
          </a:r>
        </a:p>
        <a:p>
          <a:r>
            <a:rPr kumimoji="1" lang="ja-JP" altLang="en-US" sz="1300">
              <a:latin typeface="ＭＳ Ｐゴシック" panose="020B0600070205080204" pitchFamily="50" charset="-128"/>
              <a:ea typeface="ＭＳ Ｐゴシック" panose="020B0600070205080204" pitchFamily="50" charset="-128"/>
            </a:rPr>
            <a:t>・「体育館・プール」において一人当たり面積が類似団体と比較し突出して高い値となっているのは、市町村合併前の旧町単位で管理していた既存施設が現存するためである。今後は施設の集約・複合化を計画的に行っていく必要がある。</a:t>
          </a:r>
        </a:p>
        <a:p>
          <a:r>
            <a:rPr kumimoji="1" lang="ja-JP" altLang="en-US" sz="1300">
              <a:latin typeface="ＭＳ Ｐゴシック" panose="020B0600070205080204" pitchFamily="50" charset="-128"/>
              <a:ea typeface="ＭＳ Ｐゴシック" panose="020B0600070205080204" pitchFamily="50" charset="-128"/>
            </a:rPr>
            <a:t>・「消防施設」において、一人当たり面積が類似団体と比較し突出して高い値となっているのは、当町が細長い地形であり、集落が点在していることなどの地理的要因に起因しており、集落ごとに消防団詰所など多くの施設を有す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おいて、一人当たり面積が減少し類似団体の値へ近づいてきているのは、支所として使用している市町村合併前の旧町庁舎施設の老朽化に伴う解体、集約化、ダウンサイジングを計画的に行っていることに起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％）に加え、町内に中心となる産業がないこと等により、町税等の自主財源に乏しく脆弱な財政基盤となっており、類似団体平均を大きく下回っている。このため、平成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次行財政改革大綱」を定め、歳入・歳出の見直しを行い、行政の効率化に努めることにより財政の健全化を図っている。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月に「財政健全化計画」を策定し、徹底した歳出削減と歳入の見直しを実施したことが主な要因となっており、その後も平成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月に見直しを行った「財政運営適正化計画」及び令和元年度策定の「第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き、継続的に内部管理経費及び職員数の削減、投資的経費の抑制など、歳入規模に見合った歳出構造への転換を行っている。また、将来の公債費負担抑制のための繰上償還を実施しており、今後も効率的な財政運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163619</xdr:rowOff>
    </xdr:from>
    <xdr:to>
      <xdr:col>23</xdr:col>
      <xdr:colOff>133350</xdr:colOff>
      <xdr:row>62</xdr:row>
      <xdr:rowOff>96731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22069"/>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96731</xdr:rowOff>
    </xdr:from>
    <xdr:to>
      <xdr:col>19</xdr:col>
      <xdr:colOff>133350</xdr:colOff>
      <xdr:row>63</xdr:row>
      <xdr:rowOff>45931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7266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92515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45931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4326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116646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49954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4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112819</xdr:rowOff>
    </xdr:from>
    <xdr:to>
      <xdr:col>23</xdr:col>
      <xdr:colOff>184150</xdr:colOff>
      <xdr:row>62</xdr:row>
      <xdr:rowOff>42969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129346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166581</xdr:rowOff>
    </xdr:from>
    <xdr:to>
      <xdr:col>15</xdr:col>
      <xdr:colOff>133350</xdr:colOff>
      <xdr:row>63</xdr:row>
      <xdr:rowOff>96731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106908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人あたりの金額が類似団体を上回っているのは人件費が主な要因となっており、これは平成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町の合併による職員数の増加に伴うもので、令和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人と類似団体に比べ、かなり多い。このことを踏まえ、人件費を削減・抑制するため、平成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次定員適正化計画」に基づき、採用数の抑制だけでなく、同時に効率的で質の高い行政サービスを提供できるよう組織の見直しも行いながら、適正化を図る。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90165</xdr:rowOff>
    </xdr:from>
    <xdr:to>
      <xdr:col>23</xdr:col>
      <xdr:colOff>133350</xdr:colOff>
      <xdr:row>88</xdr:row>
      <xdr:rowOff>141675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5177765"/>
          <a:ext cx="8382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31200</xdr:rowOff>
    </xdr:from>
    <xdr:to>
      <xdr:col>19</xdr:col>
      <xdr:colOff>133350</xdr:colOff>
      <xdr:row>88</xdr:row>
      <xdr:rowOff>90165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5118800"/>
          <a:ext cx="889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151003</xdr:rowOff>
    </xdr:from>
    <xdr:to>
      <xdr:col>15</xdr:col>
      <xdr:colOff>82550</xdr:colOff>
      <xdr:row>88</xdr:row>
      <xdr:rowOff>31200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5067153"/>
          <a:ext cx="88900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131941</xdr:rowOff>
    </xdr:from>
    <xdr:to>
      <xdr:col>11</xdr:col>
      <xdr:colOff>31750</xdr:colOff>
      <xdr:row>87</xdr:row>
      <xdr:rowOff>151003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5048091"/>
          <a:ext cx="889000" cy="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90875</xdr:rowOff>
    </xdr:from>
    <xdr:to>
      <xdr:col>23</xdr:col>
      <xdr:colOff>184150</xdr:colOff>
      <xdr:row>89</xdr:row>
      <xdr:rowOff>21025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51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158202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50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39365</xdr:rowOff>
    </xdr:from>
    <xdr:to>
      <xdr:col>19</xdr:col>
      <xdr:colOff>184150</xdr:colOff>
      <xdr:row>88</xdr:row>
      <xdr:rowOff>140965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5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125742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521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151850</xdr:rowOff>
    </xdr:from>
    <xdr:to>
      <xdr:col>15</xdr:col>
      <xdr:colOff>133350</xdr:colOff>
      <xdr:row>88</xdr:row>
      <xdr:rowOff>82000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5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66777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51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100203</xdr:rowOff>
    </xdr:from>
    <xdr:to>
      <xdr:col>11</xdr:col>
      <xdr:colOff>82550</xdr:colOff>
      <xdr:row>88</xdr:row>
      <xdr:rowOff>30353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5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15130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510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81141</xdr:rowOff>
    </xdr:from>
    <xdr:to>
      <xdr:col>7</xdr:col>
      <xdr:colOff>31750</xdr:colOff>
      <xdr:row>88</xdr:row>
      <xdr:rowOff>11291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9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167518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508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年間は特別職及び職員の給与カット（一般職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％）の実施を行っていたため、類似団体平均を大きく下回っていたが、平成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年以降は給与の復元を行ったため、類似団体平均に近い数値で推移している。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101364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3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84</xdr:row>
      <xdr:rowOff>154939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470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94487</xdr:rowOff>
    </xdr:from>
    <xdr:to>
      <xdr:col>64</xdr:col>
      <xdr:colOff>152400</xdr:colOff>
      <xdr:row>85</xdr:row>
      <xdr:rowOff>24637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34814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○「第２次行財政改革大綱（</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）」において、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の削減を行ってきたものの、人口千人あたりの職員数は類似団体を比較しても突出して多く、これは、平成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の増、離島という地理的要因から広域圏等で消防事務を行うことができず、単独消防をとらざるを得なくなったことによる職員数の増、また、本町の多くの生徒が高校卒業時に進学・就職により島外へ転出しており、過疎化による人口減も挙げられる。さらなる削減が必要であ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次行財政改革大綱」を推進し、適正化を図る。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97296</xdr:rowOff>
    </xdr:from>
    <xdr:to>
      <xdr:col>81</xdr:col>
      <xdr:colOff>44450</xdr:colOff>
      <xdr:row>66</xdr:row>
      <xdr:rowOff>152259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1412996"/>
          <a:ext cx="8382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97296</xdr:rowOff>
    </xdr:from>
    <xdr:to>
      <xdr:col>77</xdr:col>
      <xdr:colOff>44450</xdr:colOff>
      <xdr:row>66</xdr:row>
      <xdr:rowOff>133491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14129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93274</xdr:rowOff>
    </xdr:from>
    <xdr:to>
      <xdr:col>72</xdr:col>
      <xdr:colOff>203200</xdr:colOff>
      <xdr:row>66</xdr:row>
      <xdr:rowOff>133491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140897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93274</xdr:rowOff>
    </xdr:from>
    <xdr:to>
      <xdr:col>68</xdr:col>
      <xdr:colOff>152400</xdr:colOff>
      <xdr:row>66</xdr:row>
      <xdr:rowOff>106680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14089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101459</xdr:rowOff>
    </xdr:from>
    <xdr:to>
      <xdr:col>81</xdr:col>
      <xdr:colOff>95250</xdr:colOff>
      <xdr:row>67</xdr:row>
      <xdr:rowOff>31609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4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168786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131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46496</xdr:rowOff>
    </xdr:from>
    <xdr:to>
      <xdr:col>77</xdr:col>
      <xdr:colOff>95250</xdr:colOff>
      <xdr:row>66</xdr:row>
      <xdr:rowOff>148096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1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132873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44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82691</xdr:rowOff>
    </xdr:from>
    <xdr:to>
      <xdr:col>73</xdr:col>
      <xdr:colOff>44450</xdr:colOff>
      <xdr:row>67</xdr:row>
      <xdr:rowOff>12841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13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169068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48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42474</xdr:rowOff>
    </xdr:from>
    <xdr:to>
      <xdr:col>68</xdr:col>
      <xdr:colOff>203200</xdr:colOff>
      <xdr:row>66</xdr:row>
      <xdr:rowOff>144074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13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128851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44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55880</xdr:rowOff>
    </xdr:from>
    <xdr:to>
      <xdr:col>64</xdr:col>
      <xdr:colOff>152400</xdr:colOff>
      <xdr:row>66</xdr:row>
      <xdr:rowOff>157480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142257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年３月に策定し、平成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月に策定した「第２次財政運営適正化計画」に基づく地方債の発行上限の設定により新規発行額を抑制するとともに、計画的な繰上償還を実施してきたことで、類似団体平均を下回った。</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65194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67131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65194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751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113454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40</xdr:row>
      <xdr:rowOff>38523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000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年３月に策定し、平成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２次財政運営適正化計画」に基づく地方債の発行上限の設定により新規発行額を抑制するとともに、計画的な繰上償還を実施してきたことで、類似団体平均を下回った。今後も「第２次財政運営適正化計画」に基づき、これまで同様、新規発行の抑制及び繰上償還を実施し、将来負担をさらに軽減できるような財政運営を行う。</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66675</xdr:colOff>
      <xdr:row>32</xdr:row>
      <xdr:rowOff>95251</xdr:rowOff>
    </xdr:from>
    <xdr:ext cx="9099176" cy="504824"/>
    <xdr:sp macro="" textlink="">
      <xdr:nvSpPr>
        <xdr:cNvPr id="459" name="テキスト ボックス 458">
          <a:extLst>
            <a:ext uri="{FF2B5EF4-FFF2-40B4-BE49-F238E27FC236}">
              <a16:creationId xmlns:a16="http://schemas.microsoft.com/office/drawing/2014/main" id="{362EE7A0-DEB6-4F05-8B9D-ACC8515E96CA}"/>
            </a:ext>
          </a:extLst>
        </xdr:cNvPr>
        <xdr:cNvSpPr txBox="1"/>
      </xdr:nvSpPr>
      <xdr:spPr>
        <a:xfrm>
          <a:off x="695325" y="5581651"/>
          <a:ext cx="9099176" cy="504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endParaRPr kumimoji="1" lang="ja-JP" altLang="en-US" sz="1000">
            <a:solidFill>
              <a:sysClr val="windowText" lastClr="000000"/>
            </a:solidFill>
            <a:latin typeface="ＭＳ Ｐゴシック" panose="020B0600070205080204" pitchFamily="50" charset="-128"/>
            <a:ea typeface="+mn-ea"/>
          </a:endParaRPr>
        </a:p>
      </xdr:txBody>
    </xdr:sp>
    <xdr:clientData/>
  </xdr:oneCellAnchor>
  <xdr:oneCellAnchor>
    <xdr:from>
      <xdr:col>3</xdr:col>
      <xdr:colOff>123825</xdr:colOff>
      <xdr:row>26</xdr:row>
      <xdr:rowOff>57149</xdr:rowOff>
    </xdr:from>
    <xdr:ext cx="9099176" cy="485775"/>
    <xdr:sp macro="" textlink="">
      <xdr:nvSpPr>
        <xdr:cNvPr id="460" name="テキスト ボックス 459">
          <a:extLst>
            <a:ext uri="{FF2B5EF4-FFF2-40B4-BE49-F238E27FC236}">
              <a16:creationId xmlns:a16="http://schemas.microsoft.com/office/drawing/2014/main" id="{21824349-30D1-46CE-9F8F-3E84BF33E4A7}"/>
            </a:ext>
          </a:extLst>
        </xdr:cNvPr>
        <xdr:cNvSpPr txBox="1"/>
      </xdr:nvSpPr>
      <xdr:spPr>
        <a:xfrm>
          <a:off x="752475" y="4514849"/>
          <a:ext cx="9099176"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町が合併したことで職員数が過大となり、類似団体と比較すると高水準になっていたが、平成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年に策定した「定員適正化計画」の実施により、令和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となり、類似団体平均と同程度となった。今後は平成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を目標に人件費の抑制に努める。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23586</xdr:rowOff>
    </xdr:from>
    <xdr:to>
      <xdr:col>24</xdr:col>
      <xdr:colOff>25400</xdr:colOff>
      <xdr:row>36</xdr:row>
      <xdr:rowOff>121557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957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121557</xdr:rowOff>
    </xdr:from>
    <xdr:to>
      <xdr:col>19</xdr:col>
      <xdr:colOff>187325</xdr:colOff>
      <xdr:row>36</xdr:row>
      <xdr:rowOff>132443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132443</xdr:rowOff>
    </xdr:from>
    <xdr:to>
      <xdr:col>15</xdr:col>
      <xdr:colOff>98425</xdr:colOff>
      <xdr:row>37</xdr:row>
      <xdr:rowOff>48078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116313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81643</xdr:rowOff>
    </xdr:from>
    <xdr:to>
      <xdr:col>15</xdr:col>
      <xdr:colOff>149225</xdr:colOff>
      <xdr:row>37</xdr:row>
      <xdr:rowOff>11793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168020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168728</xdr:rowOff>
    </xdr:from>
    <xdr:to>
      <xdr:col>11</xdr:col>
      <xdr:colOff>60325</xdr:colOff>
      <xdr:row>37</xdr:row>
      <xdr:rowOff>98878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○物件費にかかる経常収支比率は類似団体平均と同様に減少傾向にあったものの前年度と同数値であり類似団体を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ポイント上回っている。人件費等を合わせた経常収支比率は減少傾向にあるものの、本町が類似団体と比較し、保有する施設数が多いためであり、平成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年３月策定の「公共施設等総合管理計画」における「個別施設計画」に基づき、公共施設の統廃合や民営化、民間委託の推進など、更なるコスト削減に努める。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9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18</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69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37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○扶助費にかかる経常収支比率が類似団体平均を下回っているのは、自主財源が乏しい財政状況の中、独自に事業の抑制をしていることが要因である。早期に財政の健全化を図り、福祉の充実に努める。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120650</xdr:rowOff>
    </xdr:from>
    <xdr:to>
      <xdr:col>24</xdr:col>
      <xdr:colOff>25400</xdr:colOff>
      <xdr:row>53</xdr:row>
      <xdr:rowOff>133350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20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25400</xdr:rowOff>
    </xdr:from>
    <xdr:to>
      <xdr:col>15</xdr:col>
      <xdr:colOff>98425</xdr:colOff>
      <xdr:row>54</xdr:row>
      <xdr:rowOff>63500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25400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69850</xdr:rowOff>
    </xdr:from>
    <xdr:to>
      <xdr:col>24</xdr:col>
      <xdr:colOff>76200</xdr:colOff>
      <xdr:row>54</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82550</xdr:rowOff>
    </xdr:from>
    <xdr:to>
      <xdr:col>20</xdr:col>
      <xdr:colOff>38100</xdr:colOff>
      <xdr:row>54</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22877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○その他にかかる経常収支比率が類似団体平均を下回っているのは、公営企業会計の使用料・手数料等の見直しやコスト削減により繰出金を抑制したことが主な要因であり、今後も平成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次行財政改革大綱」を推進し、更なるコスト削減等に努める。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71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09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55</xdr:row>
      <xdr:rowOff>1270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70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○補助費等にかかる経常収支比率が類似団体平均を下回っているのは、平成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補助金等の見直しを実施してきた結果であり、今後も補助金交付基準の定期的な見直しを行い、補助の「必要性」・「有効性」・「公平性」・「透明性」を確保するなど、適正な運用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88900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8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96520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96520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8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81280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8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大型事業の実施によって地方債残高が増加した影響で、類似団体との差が大きく開いていたが、「財政運営適正化計画」に基づき地方債の新規発行抑制、計画的な繰上償還の実施により、年々縮小されていたが、老朽化した施設の建替えや大規模改修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ポイント類似団体平均を上回った。今後も継続して、新規発行債の制限や繰上償還を実施する。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40132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45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90424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45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各種行財政改革による経常経費の抑制・削減・見直しにより、類似団体平均を大きく上回っているが、今後も各種計画に基づき、人件費の抑制や公共施設の統廃合や民営化、民間委託の推進など、継続してコスト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145288</xdr:rowOff>
    </xdr:from>
    <xdr:to>
      <xdr:col>82</xdr:col>
      <xdr:colOff>107950</xdr:colOff>
      <xdr:row>73</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4896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78994</xdr:rowOff>
    </xdr:from>
    <xdr:to>
      <xdr:col>78</xdr:col>
      <xdr:colOff>69850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5948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95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8128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86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94488</xdr:rowOff>
    </xdr:from>
    <xdr:to>
      <xdr:col>82</xdr:col>
      <xdr:colOff>158750</xdr:colOff>
      <xdr:row>73</xdr:row>
      <xdr:rowOff>24638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3065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28194</xdr:rowOff>
    </xdr:from>
    <xdr:to>
      <xdr:col>78</xdr:col>
      <xdr:colOff>120650</xdr:colOff>
      <xdr:row>73</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139971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92240</xdr:rowOff>
    </xdr:from>
    <xdr:to>
      <xdr:col>29</xdr:col>
      <xdr:colOff>127000</xdr:colOff>
      <xdr:row>13</xdr:row>
      <xdr:rowOff>108242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68715"/>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63779</xdr:rowOff>
    </xdr:from>
    <xdr:to>
      <xdr:col>26</xdr:col>
      <xdr:colOff>50800</xdr:colOff>
      <xdr:row>13</xdr:row>
      <xdr:rowOff>108242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340254"/>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59919</xdr:rowOff>
    </xdr:from>
    <xdr:to>
      <xdr:col>22</xdr:col>
      <xdr:colOff>114300</xdr:colOff>
      <xdr:row>13</xdr:row>
      <xdr:rowOff>63779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36394"/>
          <a:ext cx="698500" cy="3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59919</xdr:rowOff>
    </xdr:from>
    <xdr:to>
      <xdr:col>18</xdr:col>
      <xdr:colOff>177800</xdr:colOff>
      <xdr:row>13</xdr:row>
      <xdr:rowOff>66777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36394"/>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41440</xdr:rowOff>
    </xdr:from>
    <xdr:to>
      <xdr:col>29</xdr:col>
      <xdr:colOff>177800</xdr:colOff>
      <xdr:row>13</xdr:row>
      <xdr:rowOff>143040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1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121467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57442</xdr:rowOff>
    </xdr:from>
    <xdr:to>
      <xdr:col>26</xdr:col>
      <xdr:colOff>101600</xdr:colOff>
      <xdr:row>13</xdr:row>
      <xdr:rowOff>159042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3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169219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0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12979</xdr:rowOff>
    </xdr:from>
    <xdr:to>
      <xdr:col>22</xdr:col>
      <xdr:colOff>165100</xdr:colOff>
      <xdr:row>13</xdr:row>
      <xdr:rowOff>114579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124756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9119</xdr:rowOff>
    </xdr:from>
    <xdr:to>
      <xdr:col>19</xdr:col>
      <xdr:colOff>38100</xdr:colOff>
      <xdr:row>13</xdr:row>
      <xdr:rowOff>110719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8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120896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15977</xdr:rowOff>
    </xdr:from>
    <xdr:to>
      <xdr:col>15</xdr:col>
      <xdr:colOff>101600</xdr:colOff>
      <xdr:row>13</xdr:row>
      <xdr:rowOff>117577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127754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333328</xdr:rowOff>
    </xdr:from>
    <xdr:to>
      <xdr:col>29</xdr:col>
      <xdr:colOff>127000</xdr:colOff>
      <xdr:row>37</xdr:row>
      <xdr:rowOff>1237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3678"/>
          <a:ext cx="647700" cy="182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333328</xdr:rowOff>
    </xdr:from>
    <xdr:to>
      <xdr:col>26</xdr:col>
      <xdr:colOff>50800</xdr:colOff>
      <xdr:row>36</xdr:row>
      <xdr:rowOff>15704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3678"/>
          <a:ext cx="698500" cy="25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15704</xdr:rowOff>
    </xdr:from>
    <xdr:to>
      <xdr:col>22</xdr:col>
      <xdr:colOff>114300</xdr:colOff>
      <xdr:row>36</xdr:row>
      <xdr:rowOff>99209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68954"/>
          <a:ext cx="698500" cy="8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336332</xdr:rowOff>
    </xdr:from>
    <xdr:to>
      <xdr:col>18</xdr:col>
      <xdr:colOff>177800</xdr:colOff>
      <xdr:row>36</xdr:row>
      <xdr:rowOff>99209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46682"/>
          <a:ext cx="698500" cy="10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121887</xdr:rowOff>
    </xdr:from>
    <xdr:to>
      <xdr:col>29</xdr:col>
      <xdr:colOff>177800</xdr:colOff>
      <xdr:row>37</xdr:row>
      <xdr:rowOff>52037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93964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282528</xdr:rowOff>
    </xdr:from>
    <xdr:to>
      <xdr:col>26</xdr:col>
      <xdr:colOff>101600</xdr:colOff>
      <xdr:row>36</xdr:row>
      <xdr:rowOff>41228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26005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307804</xdr:rowOff>
    </xdr:from>
    <xdr:to>
      <xdr:col>22</xdr:col>
      <xdr:colOff>165100</xdr:colOff>
      <xdr:row>36</xdr:row>
      <xdr:rowOff>66504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8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51281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48409</xdr:rowOff>
    </xdr:from>
    <xdr:to>
      <xdr:col>19</xdr:col>
      <xdr:colOff>38100</xdr:colOff>
      <xdr:row>36</xdr:row>
      <xdr:rowOff>150009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134786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285532</xdr:rowOff>
    </xdr:from>
    <xdr:to>
      <xdr:col>15</xdr:col>
      <xdr:colOff>101600</xdr:colOff>
      <xdr:row>36</xdr:row>
      <xdr:rowOff>44232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29009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146158</xdr:rowOff>
    </xdr:from>
    <xdr:to>
      <xdr:col>24</xdr:col>
      <xdr:colOff>63500</xdr:colOff>
      <xdr:row>31</xdr:row>
      <xdr:rowOff>5455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289658"/>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5455</xdr:rowOff>
    </xdr:from>
    <xdr:to>
      <xdr:col>19</xdr:col>
      <xdr:colOff>177800</xdr:colOff>
      <xdr:row>31</xdr:row>
      <xdr:rowOff>133757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320405"/>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48917</xdr:rowOff>
    </xdr:from>
    <xdr:to>
      <xdr:col>15</xdr:col>
      <xdr:colOff>50800</xdr:colOff>
      <xdr:row>31</xdr:row>
      <xdr:rowOff>133757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5363867"/>
          <a:ext cx="889000" cy="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48917</xdr:rowOff>
    </xdr:from>
    <xdr:to>
      <xdr:col>10</xdr:col>
      <xdr:colOff>114300</xdr:colOff>
      <xdr:row>31</xdr:row>
      <xdr:rowOff>60047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363867"/>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95358</xdr:rowOff>
    </xdr:from>
    <xdr:to>
      <xdr:col>24</xdr:col>
      <xdr:colOff>114300</xdr:colOff>
      <xdr:row>31</xdr:row>
      <xdr:rowOff>25508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2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48385</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19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126105</xdr:rowOff>
    </xdr:from>
    <xdr:to>
      <xdr:col>20</xdr:col>
      <xdr:colOff>38100</xdr:colOff>
      <xdr:row>31</xdr:row>
      <xdr:rowOff>56255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26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72782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04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82957</xdr:rowOff>
    </xdr:from>
    <xdr:to>
      <xdr:col>15</xdr:col>
      <xdr:colOff>101600</xdr:colOff>
      <xdr:row>32</xdr:row>
      <xdr:rowOff>13107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29634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1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169567</xdr:rowOff>
    </xdr:from>
    <xdr:to>
      <xdr:col>10</xdr:col>
      <xdr:colOff>165100</xdr:colOff>
      <xdr:row>31</xdr:row>
      <xdr:rowOff>99717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31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116244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08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9247</xdr:rowOff>
    </xdr:from>
    <xdr:to>
      <xdr:col>6</xdr:col>
      <xdr:colOff>38100</xdr:colOff>
      <xdr:row>31</xdr:row>
      <xdr:rowOff>110847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32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127374</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09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80318</xdr:rowOff>
    </xdr:from>
    <xdr:to>
      <xdr:col>24</xdr:col>
      <xdr:colOff>63500</xdr:colOff>
      <xdr:row>53</xdr:row>
      <xdr:rowOff>130066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167168"/>
          <a:ext cx="838200" cy="4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100892</xdr:rowOff>
    </xdr:from>
    <xdr:to>
      <xdr:col>19</xdr:col>
      <xdr:colOff>177800</xdr:colOff>
      <xdr:row>53</xdr:row>
      <xdr:rowOff>130066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187742"/>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100892</xdr:rowOff>
    </xdr:from>
    <xdr:to>
      <xdr:col>15</xdr:col>
      <xdr:colOff>50800</xdr:colOff>
      <xdr:row>54</xdr:row>
      <xdr:rowOff>4010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187742"/>
          <a:ext cx="889000" cy="7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4010</xdr:rowOff>
    </xdr:from>
    <xdr:to>
      <xdr:col>10</xdr:col>
      <xdr:colOff>114300</xdr:colOff>
      <xdr:row>54</xdr:row>
      <xdr:rowOff>16180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262310"/>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158059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58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29518</xdr:rowOff>
    </xdr:from>
    <xdr:to>
      <xdr:col>24</xdr:col>
      <xdr:colOff>114300</xdr:colOff>
      <xdr:row>53</xdr:row>
      <xdr:rowOff>131118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1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52395</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6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79266</xdr:rowOff>
    </xdr:from>
    <xdr:to>
      <xdr:col>20</xdr:col>
      <xdr:colOff>38100</xdr:colOff>
      <xdr:row>54</xdr:row>
      <xdr:rowOff>9416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1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25943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894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50092</xdr:rowOff>
    </xdr:from>
    <xdr:to>
      <xdr:col>15</xdr:col>
      <xdr:colOff>101600</xdr:colOff>
      <xdr:row>53</xdr:row>
      <xdr:rowOff>151692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168219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08795" y="891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124660</xdr:rowOff>
    </xdr:from>
    <xdr:to>
      <xdr:col>10</xdr:col>
      <xdr:colOff>165100</xdr:colOff>
      <xdr:row>54</xdr:row>
      <xdr:rowOff>54810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2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71337</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19795" y="898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136830</xdr:rowOff>
    </xdr:from>
    <xdr:to>
      <xdr:col>6</xdr:col>
      <xdr:colOff>38100</xdr:colOff>
      <xdr:row>54</xdr:row>
      <xdr:rowOff>66980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22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83507</xdr:rowOff>
    </xdr:from>
    <xdr:ext cx="599010"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30795" y="899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81178</xdr:rowOff>
    </xdr:from>
    <xdr:to>
      <xdr:col>24</xdr:col>
      <xdr:colOff>63500</xdr:colOff>
      <xdr:row>77</xdr:row>
      <xdr:rowOff>83305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82828"/>
          <a:ext cx="8382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83305</xdr:rowOff>
    </xdr:from>
    <xdr:to>
      <xdr:col>19</xdr:col>
      <xdr:colOff>177800</xdr:colOff>
      <xdr:row>77</xdr:row>
      <xdr:rowOff>115605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4955"/>
          <a:ext cx="889000" cy="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169443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100861</xdr:rowOff>
    </xdr:from>
    <xdr:to>
      <xdr:col>15</xdr:col>
      <xdr:colOff>50800</xdr:colOff>
      <xdr:row>77</xdr:row>
      <xdr:rowOff>115605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0251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100861</xdr:rowOff>
    </xdr:from>
    <xdr:to>
      <xdr:col>10</xdr:col>
      <xdr:colOff>114300</xdr:colOff>
      <xdr:row>77</xdr:row>
      <xdr:rowOff>122532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02511"/>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38454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30378</xdr:rowOff>
    </xdr:from>
    <xdr:to>
      <xdr:col>24</xdr:col>
      <xdr:colOff>114300</xdr:colOff>
      <xdr:row>77</xdr:row>
      <xdr:rowOff>131978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53255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32505</xdr:rowOff>
    </xdr:from>
    <xdr:to>
      <xdr:col>20</xdr:col>
      <xdr:colOff>38100</xdr:colOff>
      <xdr:row>77</xdr:row>
      <xdr:rowOff>134105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150632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64805</xdr:rowOff>
    </xdr:from>
    <xdr:to>
      <xdr:col>15</xdr:col>
      <xdr:colOff>101600</xdr:colOff>
      <xdr:row>77</xdr:row>
      <xdr:rowOff>166405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4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50061</xdr:rowOff>
    </xdr:from>
    <xdr:to>
      <xdr:col>10</xdr:col>
      <xdr:colOff>165100</xdr:colOff>
      <xdr:row>77</xdr:row>
      <xdr:rowOff>151661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168188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71732</xdr:rowOff>
    </xdr:from>
    <xdr:to>
      <xdr:col>6</xdr:col>
      <xdr:colOff>38100</xdr:colOff>
      <xdr:row>78</xdr:row>
      <xdr:rowOff>1882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18409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2387</xdr:rowOff>
    </xdr:from>
    <xdr:to>
      <xdr:col>24</xdr:col>
      <xdr:colOff>63500</xdr:colOff>
      <xdr:row>97</xdr:row>
      <xdr:rowOff>20904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33037"/>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26195</xdr:rowOff>
    </xdr:from>
    <xdr:to>
      <xdr:col>19</xdr:col>
      <xdr:colOff>177800</xdr:colOff>
      <xdr:row>97</xdr:row>
      <xdr:rowOff>20904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485395"/>
          <a:ext cx="889000" cy="1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26195</xdr:rowOff>
    </xdr:from>
    <xdr:to>
      <xdr:col>15</xdr:col>
      <xdr:colOff>50800</xdr:colOff>
      <xdr:row>96</xdr:row>
      <xdr:rowOff>68290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485395"/>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68290</xdr:rowOff>
    </xdr:from>
    <xdr:to>
      <xdr:col>10</xdr:col>
      <xdr:colOff>114300</xdr:colOff>
      <xdr:row>96</xdr:row>
      <xdr:rowOff>116405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27490"/>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123037</xdr:rowOff>
    </xdr:from>
    <xdr:to>
      <xdr:col>24</xdr:col>
      <xdr:colOff>114300</xdr:colOff>
      <xdr:row>97</xdr:row>
      <xdr:rowOff>53187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101464</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141554</xdr:rowOff>
    </xdr:from>
    <xdr:to>
      <xdr:col>20</xdr:col>
      <xdr:colOff>38100</xdr:colOff>
      <xdr:row>97</xdr:row>
      <xdr:rowOff>71704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62831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6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146845</xdr:rowOff>
    </xdr:from>
    <xdr:to>
      <xdr:col>15</xdr:col>
      <xdr:colOff>101600</xdr:colOff>
      <xdr:row>96</xdr:row>
      <xdr:rowOff>76995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93522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2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17490</xdr:rowOff>
    </xdr:from>
    <xdr:to>
      <xdr:col>10</xdr:col>
      <xdr:colOff>165100</xdr:colOff>
      <xdr:row>96</xdr:row>
      <xdr:rowOff>119090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135617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2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65605</xdr:rowOff>
    </xdr:from>
    <xdr:to>
      <xdr:col>6</xdr:col>
      <xdr:colOff>38100</xdr:colOff>
      <xdr:row>96</xdr:row>
      <xdr:rowOff>167205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12282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3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127260</xdr:rowOff>
    </xdr:from>
    <xdr:to>
      <xdr:col>55</xdr:col>
      <xdr:colOff>0</xdr:colOff>
      <xdr:row>33</xdr:row>
      <xdr:rowOff>98739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42210"/>
          <a:ext cx="838200" cy="3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127260</xdr:rowOff>
    </xdr:from>
    <xdr:to>
      <xdr:col>50</xdr:col>
      <xdr:colOff>114300</xdr:colOff>
      <xdr:row>35</xdr:row>
      <xdr:rowOff>113736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42210"/>
          <a:ext cx="889000" cy="6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113736</xdr:rowOff>
    </xdr:from>
    <xdr:to>
      <xdr:col>45</xdr:col>
      <xdr:colOff>177800</xdr:colOff>
      <xdr:row>36</xdr:row>
      <xdr:rowOff>1777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14486"/>
          <a:ext cx="889000" cy="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1777</xdr:rowOff>
    </xdr:from>
    <xdr:to>
      <xdr:col>41</xdr:col>
      <xdr:colOff>50800</xdr:colOff>
      <xdr:row>36</xdr:row>
      <xdr:rowOff>3747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73977"/>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47939</xdr:rowOff>
    </xdr:from>
    <xdr:to>
      <xdr:col>55</xdr:col>
      <xdr:colOff>50800</xdr:colOff>
      <xdr:row>33</xdr:row>
      <xdr:rowOff>149539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70816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76460</xdr:rowOff>
    </xdr:from>
    <xdr:to>
      <xdr:col>50</xdr:col>
      <xdr:colOff>165100</xdr:colOff>
      <xdr:row>32</xdr:row>
      <xdr:rowOff>6610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23137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16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62936</xdr:rowOff>
    </xdr:from>
    <xdr:to>
      <xdr:col>46</xdr:col>
      <xdr:colOff>38100</xdr:colOff>
      <xdr:row>35</xdr:row>
      <xdr:rowOff>164536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9613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122427</xdr:rowOff>
    </xdr:from>
    <xdr:to>
      <xdr:col>41</xdr:col>
      <xdr:colOff>101600</xdr:colOff>
      <xdr:row>36</xdr:row>
      <xdr:rowOff>52577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69104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89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124397</xdr:rowOff>
    </xdr:from>
    <xdr:to>
      <xdr:col>36</xdr:col>
      <xdr:colOff>165100</xdr:colOff>
      <xdr:row>36</xdr:row>
      <xdr:rowOff>54547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71074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0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43821</xdr:rowOff>
    </xdr:from>
    <xdr:to>
      <xdr:col>55</xdr:col>
      <xdr:colOff>0</xdr:colOff>
      <xdr:row>56</xdr:row>
      <xdr:rowOff>43924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02121"/>
          <a:ext cx="838200" cy="34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43821</xdr:rowOff>
    </xdr:from>
    <xdr:to>
      <xdr:col>50</xdr:col>
      <xdr:colOff>114300</xdr:colOff>
      <xdr:row>56</xdr:row>
      <xdr:rowOff>46454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02121"/>
          <a:ext cx="889000" cy="34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46454</xdr:rowOff>
    </xdr:from>
    <xdr:to>
      <xdr:col>45</xdr:col>
      <xdr:colOff>177800</xdr:colOff>
      <xdr:row>56</xdr:row>
      <xdr:rowOff>61081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47654"/>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61081</xdr:rowOff>
    </xdr:from>
    <xdr:to>
      <xdr:col>41</xdr:col>
      <xdr:colOff>50800</xdr:colOff>
      <xdr:row>56</xdr:row>
      <xdr:rowOff>89610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62281"/>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164574</xdr:rowOff>
    </xdr:from>
    <xdr:to>
      <xdr:col>55</xdr:col>
      <xdr:colOff>50800</xdr:colOff>
      <xdr:row>56</xdr:row>
      <xdr:rowOff>94724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16001</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4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164471</xdr:rowOff>
    </xdr:from>
    <xdr:to>
      <xdr:col>50</xdr:col>
      <xdr:colOff>165100</xdr:colOff>
      <xdr:row>54</xdr:row>
      <xdr:rowOff>94621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111148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2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167104</xdr:rowOff>
    </xdr:from>
    <xdr:to>
      <xdr:col>46</xdr:col>
      <xdr:colOff>38100</xdr:colOff>
      <xdr:row>56</xdr:row>
      <xdr:rowOff>97254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113781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37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10281</xdr:rowOff>
    </xdr:from>
    <xdr:to>
      <xdr:col>41</xdr:col>
      <xdr:colOff>101600</xdr:colOff>
      <xdr:row>56</xdr:row>
      <xdr:rowOff>111881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128408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38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38810</xdr:rowOff>
    </xdr:from>
    <xdr:to>
      <xdr:col>36</xdr:col>
      <xdr:colOff>165100</xdr:colOff>
      <xdr:row>56</xdr:row>
      <xdr:rowOff>140410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156937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41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137551</xdr:rowOff>
    </xdr:from>
    <xdr:to>
      <xdr:col>55</xdr:col>
      <xdr:colOff>0</xdr:colOff>
      <xdr:row>78</xdr:row>
      <xdr:rowOff>95808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39201"/>
          <a:ext cx="838200" cy="1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137551</xdr:rowOff>
    </xdr:from>
    <xdr:to>
      <xdr:col>50</xdr:col>
      <xdr:colOff>114300</xdr:colOff>
      <xdr:row>78</xdr:row>
      <xdr:rowOff>10020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39201"/>
          <a:ext cx="889000" cy="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10020</xdr:rowOff>
    </xdr:from>
    <xdr:to>
      <xdr:col>45</xdr:col>
      <xdr:colOff>177800</xdr:colOff>
      <xdr:row>78</xdr:row>
      <xdr:rowOff>29578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83120"/>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9311</xdr:rowOff>
    </xdr:from>
    <xdr:to>
      <xdr:col>41</xdr:col>
      <xdr:colOff>50800</xdr:colOff>
      <xdr:row>78</xdr:row>
      <xdr:rowOff>29578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82411"/>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45008</xdr:rowOff>
    </xdr:from>
    <xdr:to>
      <xdr:col>55</xdr:col>
      <xdr:colOff>50800</xdr:colOff>
      <xdr:row>78</xdr:row>
      <xdr:rowOff>146608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86751</xdr:rowOff>
    </xdr:from>
    <xdr:to>
      <xdr:col>50</xdr:col>
      <xdr:colOff>165100</xdr:colOff>
      <xdr:row>78</xdr:row>
      <xdr:rowOff>16901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33428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6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130670</xdr:rowOff>
    </xdr:from>
    <xdr:to>
      <xdr:col>46</xdr:col>
      <xdr:colOff>38100</xdr:colOff>
      <xdr:row>78</xdr:row>
      <xdr:rowOff>60820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150228</xdr:rowOff>
    </xdr:from>
    <xdr:to>
      <xdr:col>41</xdr:col>
      <xdr:colOff>101600</xdr:colOff>
      <xdr:row>78</xdr:row>
      <xdr:rowOff>80378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96905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129961</xdr:rowOff>
    </xdr:from>
    <xdr:to>
      <xdr:col>36</xdr:col>
      <xdr:colOff>165100</xdr:colOff>
      <xdr:row>78</xdr:row>
      <xdr:rowOff>60111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76638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1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126510</xdr:rowOff>
    </xdr:from>
    <xdr:to>
      <xdr:col>55</xdr:col>
      <xdr:colOff>0</xdr:colOff>
      <xdr:row>95</xdr:row>
      <xdr:rowOff>118380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42810"/>
          <a:ext cx="838200" cy="16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126510</xdr:rowOff>
    </xdr:from>
    <xdr:to>
      <xdr:col>50</xdr:col>
      <xdr:colOff>114300</xdr:colOff>
      <xdr:row>96</xdr:row>
      <xdr:rowOff>25482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42810"/>
          <a:ext cx="889000" cy="2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25482</xdr:rowOff>
    </xdr:from>
    <xdr:to>
      <xdr:col>45</xdr:col>
      <xdr:colOff>177800</xdr:colOff>
      <xdr:row>96</xdr:row>
      <xdr:rowOff>36300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84682"/>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145532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36300</xdr:rowOff>
    </xdr:from>
    <xdr:to>
      <xdr:col>41</xdr:col>
      <xdr:colOff>50800</xdr:colOff>
      <xdr:row>96</xdr:row>
      <xdr:rowOff>90643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95500"/>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67580</xdr:rowOff>
    </xdr:from>
    <xdr:to>
      <xdr:col>55</xdr:col>
      <xdr:colOff>50800</xdr:colOff>
      <xdr:row>95</xdr:row>
      <xdr:rowOff>169180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90457</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75710</xdr:rowOff>
    </xdr:from>
    <xdr:to>
      <xdr:col>50</xdr:col>
      <xdr:colOff>165100</xdr:colOff>
      <xdr:row>95</xdr:row>
      <xdr:rowOff>5860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22387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9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146132</xdr:rowOff>
    </xdr:from>
    <xdr:to>
      <xdr:col>46</xdr:col>
      <xdr:colOff>38100</xdr:colOff>
      <xdr:row>96</xdr:row>
      <xdr:rowOff>76282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92809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156950</xdr:rowOff>
    </xdr:from>
    <xdr:to>
      <xdr:col>41</xdr:col>
      <xdr:colOff>101600</xdr:colOff>
      <xdr:row>96</xdr:row>
      <xdr:rowOff>87100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103627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39843</xdr:rowOff>
    </xdr:from>
    <xdr:to>
      <xdr:col>36</xdr:col>
      <xdr:colOff>165100</xdr:colOff>
      <xdr:row>96</xdr:row>
      <xdr:rowOff>141443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157970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143796</xdr:rowOff>
    </xdr:from>
    <xdr:to>
      <xdr:col>85</xdr:col>
      <xdr:colOff>127000</xdr:colOff>
      <xdr:row>39</xdr:row>
      <xdr:rowOff>14172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8896"/>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143796</xdr:rowOff>
    </xdr:from>
    <xdr:to>
      <xdr:col>81</xdr:col>
      <xdr:colOff>50800</xdr:colOff>
      <xdr:row>38</xdr:row>
      <xdr:rowOff>162762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8896"/>
          <a:ext cx="8890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67849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162762</xdr:rowOff>
    </xdr:from>
    <xdr:to>
      <xdr:col>76</xdr:col>
      <xdr:colOff>114300</xdr:colOff>
      <xdr:row>39</xdr:row>
      <xdr:rowOff>32711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77862"/>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63254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32711</xdr:rowOff>
    </xdr:from>
    <xdr:to>
      <xdr:col>71</xdr:col>
      <xdr:colOff>177800</xdr:colOff>
      <xdr:row>39</xdr:row>
      <xdr:rowOff>40857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9261"/>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134822</xdr:rowOff>
    </xdr:from>
    <xdr:to>
      <xdr:col>85</xdr:col>
      <xdr:colOff>177800</xdr:colOff>
      <xdr:row>39</xdr:row>
      <xdr:rowOff>64972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94199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92996</xdr:rowOff>
    </xdr:from>
    <xdr:to>
      <xdr:col>81</xdr:col>
      <xdr:colOff>101600</xdr:colOff>
      <xdr:row>39</xdr:row>
      <xdr:rowOff>23146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39673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111962</xdr:rowOff>
    </xdr:from>
    <xdr:to>
      <xdr:col>76</xdr:col>
      <xdr:colOff>165100</xdr:colOff>
      <xdr:row>39</xdr:row>
      <xdr:rowOff>42112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2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58639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4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153361</xdr:rowOff>
    </xdr:from>
    <xdr:to>
      <xdr:col>72</xdr:col>
      <xdr:colOff>38100</xdr:colOff>
      <xdr:row>39</xdr:row>
      <xdr:rowOff>83511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74638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6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161507</xdr:rowOff>
    </xdr:from>
    <xdr:to>
      <xdr:col>67</xdr:col>
      <xdr:colOff>101600</xdr:colOff>
      <xdr:row>39</xdr:row>
      <xdr:rowOff>91657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82784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99901</xdr:rowOff>
    </xdr:from>
    <xdr:to>
      <xdr:col>85</xdr:col>
      <xdr:colOff>127000</xdr:colOff>
      <xdr:row>74</xdr:row>
      <xdr:rowOff>129504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787201"/>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129504</xdr:rowOff>
    </xdr:from>
    <xdr:to>
      <xdr:col>81</xdr:col>
      <xdr:colOff>50800</xdr:colOff>
      <xdr:row>74</xdr:row>
      <xdr:rowOff>157275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816804"/>
          <a:ext cx="889000" cy="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128137</xdr:rowOff>
    </xdr:from>
    <xdr:to>
      <xdr:col>76</xdr:col>
      <xdr:colOff>114300</xdr:colOff>
      <xdr:row>74</xdr:row>
      <xdr:rowOff>157275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815437"/>
          <a:ext cx="8890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89719</xdr:rowOff>
    </xdr:from>
    <xdr:to>
      <xdr:col>71</xdr:col>
      <xdr:colOff>177800</xdr:colOff>
      <xdr:row>74</xdr:row>
      <xdr:rowOff>128137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777019"/>
          <a:ext cx="889000" cy="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49101</xdr:rowOff>
    </xdr:from>
    <xdr:to>
      <xdr:col>85</xdr:col>
      <xdr:colOff>177800</xdr:colOff>
      <xdr:row>74</xdr:row>
      <xdr:rowOff>150701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71978</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8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78704</xdr:rowOff>
    </xdr:from>
    <xdr:to>
      <xdr:col>81</xdr:col>
      <xdr:colOff>101600</xdr:colOff>
      <xdr:row>75</xdr:row>
      <xdr:rowOff>8854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25381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5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106475</xdr:rowOff>
    </xdr:from>
    <xdr:to>
      <xdr:col>76</xdr:col>
      <xdr:colOff>165100</xdr:colOff>
      <xdr:row>75</xdr:row>
      <xdr:rowOff>36625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53152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56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77337</xdr:rowOff>
    </xdr:from>
    <xdr:to>
      <xdr:col>72</xdr:col>
      <xdr:colOff>38100</xdr:colOff>
      <xdr:row>75</xdr:row>
      <xdr:rowOff>7487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24014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53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38919</xdr:rowOff>
    </xdr:from>
    <xdr:to>
      <xdr:col>67</xdr:col>
      <xdr:colOff>101600</xdr:colOff>
      <xdr:row>74</xdr:row>
      <xdr:rowOff>140519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2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157046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50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29625</xdr:rowOff>
    </xdr:from>
    <xdr:to>
      <xdr:col>85</xdr:col>
      <xdr:colOff>127000</xdr:colOff>
      <xdr:row>96</xdr:row>
      <xdr:rowOff>50271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317375"/>
          <a:ext cx="838200" cy="19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50271</xdr:rowOff>
    </xdr:from>
    <xdr:to>
      <xdr:col>81</xdr:col>
      <xdr:colOff>50800</xdr:colOff>
      <xdr:row>97</xdr:row>
      <xdr:rowOff>18881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09471"/>
          <a:ext cx="889000" cy="1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75682</xdr:rowOff>
    </xdr:from>
    <xdr:to>
      <xdr:col>76</xdr:col>
      <xdr:colOff>114300</xdr:colOff>
      <xdr:row>97</xdr:row>
      <xdr:rowOff>18881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34882"/>
          <a:ext cx="889000" cy="1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75682</xdr:rowOff>
    </xdr:from>
    <xdr:to>
      <xdr:col>71</xdr:col>
      <xdr:colOff>177800</xdr:colOff>
      <xdr:row>96</xdr:row>
      <xdr:rowOff>134762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34882"/>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76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150275</xdr:rowOff>
    </xdr:from>
    <xdr:to>
      <xdr:col>85</xdr:col>
      <xdr:colOff>177800</xdr:colOff>
      <xdr:row>95</xdr:row>
      <xdr:rowOff>80425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2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170921</xdr:rowOff>
    </xdr:from>
    <xdr:to>
      <xdr:col>81</xdr:col>
      <xdr:colOff>101600</xdr:colOff>
      <xdr:row>96</xdr:row>
      <xdr:rowOff>101071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117598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139531</xdr:rowOff>
    </xdr:from>
    <xdr:to>
      <xdr:col>76</xdr:col>
      <xdr:colOff>165100</xdr:colOff>
      <xdr:row>97</xdr:row>
      <xdr:rowOff>69681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9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86208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7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24882</xdr:rowOff>
    </xdr:from>
    <xdr:to>
      <xdr:col>72</xdr:col>
      <xdr:colOff>38100</xdr:colOff>
      <xdr:row>96</xdr:row>
      <xdr:rowOff>126482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4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143009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2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83962</xdr:rowOff>
    </xdr:from>
    <xdr:to>
      <xdr:col>67</xdr:col>
      <xdr:colOff>101600</xdr:colOff>
      <xdr:row>97</xdr:row>
      <xdr:rowOff>14112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30639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86502"/>
          <a:ext cx="1269" cy="124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118229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xdr:rowOff>
    </xdr:from>
    <xdr:to>
      <xdr:col>116</xdr:col>
      <xdr:colOff>152400</xdr:colOff>
      <xdr:row>32</xdr:row>
      <xdr:rowOff>102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86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82398</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5397348"/>
          <a:ext cx="838200" cy="13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43349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8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20472</xdr:rowOff>
    </xdr:from>
    <xdr:to>
      <xdr:col>116</xdr:col>
      <xdr:colOff>114300</xdr:colOff>
      <xdr:row>38</xdr:row>
      <xdr:rowOff>122072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82398</xdr:rowOff>
    </xdr:from>
    <xdr:to>
      <xdr:col>111</xdr:col>
      <xdr:colOff>177800</xdr:colOff>
      <xdr:row>32</xdr:row>
      <xdr:rowOff>63576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5397348"/>
          <a:ext cx="8890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30759</xdr:rowOff>
    </xdr:from>
    <xdr:to>
      <xdr:col>112</xdr:col>
      <xdr:colOff>38100</xdr:colOff>
      <xdr:row>38</xdr:row>
      <xdr:rowOff>132359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123486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63576</xdr:rowOff>
    </xdr:from>
    <xdr:to>
      <xdr:col>107</xdr:col>
      <xdr:colOff>50800</xdr:colOff>
      <xdr:row>34</xdr:row>
      <xdr:rowOff>44526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549976"/>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84861</xdr:rowOff>
    </xdr:from>
    <xdr:to>
      <xdr:col>107</xdr:col>
      <xdr:colOff>101600</xdr:colOff>
      <xdr:row>39</xdr:row>
      <xdr:rowOff>15011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6138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44526</xdr:rowOff>
    </xdr:from>
    <xdr:to>
      <xdr:col>102</xdr:col>
      <xdr:colOff>114300</xdr:colOff>
      <xdr:row>35</xdr:row>
      <xdr:rowOff>3759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5873826"/>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74422</xdr:rowOff>
    </xdr:from>
    <xdr:to>
      <xdr:col>102</xdr:col>
      <xdr:colOff>165100</xdr:colOff>
      <xdr:row>39</xdr:row>
      <xdr:rowOff>4572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167149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35103</xdr:rowOff>
    </xdr:from>
    <xdr:to>
      <xdr:col>98</xdr:col>
      <xdr:colOff>38100</xdr:colOff>
      <xdr:row>38</xdr:row>
      <xdr:rowOff>136703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127830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31598</xdr:rowOff>
    </xdr:from>
    <xdr:to>
      <xdr:col>112</xdr:col>
      <xdr:colOff>38100</xdr:colOff>
      <xdr:row>31</xdr:row>
      <xdr:rowOff>133198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149725</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12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12776</xdr:rowOff>
    </xdr:from>
    <xdr:to>
      <xdr:col>107</xdr:col>
      <xdr:colOff>101600</xdr:colOff>
      <xdr:row>32</xdr:row>
      <xdr:rowOff>114376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4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130903</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165176</xdr:rowOff>
    </xdr:from>
    <xdr:to>
      <xdr:col>102</xdr:col>
      <xdr:colOff>165100</xdr:colOff>
      <xdr:row>34</xdr:row>
      <xdr:rowOff>95326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8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111853</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5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124409</xdr:rowOff>
    </xdr:from>
    <xdr:to>
      <xdr:col>98</xdr:col>
      <xdr:colOff>38100</xdr:colOff>
      <xdr:row>35</xdr:row>
      <xdr:rowOff>54559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9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71086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72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98019</xdr:rowOff>
    </xdr:from>
    <xdr:to>
      <xdr:col>116</xdr:col>
      <xdr:colOff>63500</xdr:colOff>
      <xdr:row>59</xdr:row>
      <xdr:rowOff>98019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213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97975</xdr:rowOff>
    </xdr:from>
    <xdr:to>
      <xdr:col>111</xdr:col>
      <xdr:colOff>177800</xdr:colOff>
      <xdr:row>59</xdr:row>
      <xdr:rowOff>98019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213525"/>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52887</xdr:rowOff>
    </xdr:from>
    <xdr:to>
      <xdr:col>107</xdr:col>
      <xdr:colOff>50800</xdr:colOff>
      <xdr:row>59</xdr:row>
      <xdr:rowOff>97975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8437"/>
          <a:ext cx="889000" cy="4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52887</xdr:rowOff>
    </xdr:from>
    <xdr:to>
      <xdr:col>102</xdr:col>
      <xdr:colOff>114300</xdr:colOff>
      <xdr:row>59</xdr:row>
      <xdr:rowOff>97931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68437"/>
          <a:ext cx="889000" cy="4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116389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23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47219</xdr:rowOff>
    </xdr:from>
    <xdr:to>
      <xdr:col>116</xdr:col>
      <xdr:colOff>114300</xdr:colOff>
      <xdr:row>59</xdr:row>
      <xdr:rowOff>148819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13932"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95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47219</xdr:rowOff>
    </xdr:from>
    <xdr:to>
      <xdr:col>112</xdr:col>
      <xdr:colOff>38100</xdr:colOff>
      <xdr:row>59</xdr:row>
      <xdr:rowOff>148819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139946</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55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47175</xdr:rowOff>
    </xdr:from>
    <xdr:to>
      <xdr:col>107</xdr:col>
      <xdr:colOff>101600</xdr:colOff>
      <xdr:row>59</xdr:row>
      <xdr:rowOff>148775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139902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77333" y="102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2087</xdr:rowOff>
    </xdr:from>
    <xdr:to>
      <xdr:col>102</xdr:col>
      <xdr:colOff>165100</xdr:colOff>
      <xdr:row>59</xdr:row>
      <xdr:rowOff>103687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120214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9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47131</xdr:rowOff>
    </xdr:from>
    <xdr:to>
      <xdr:col>98</xdr:col>
      <xdr:colOff>38100</xdr:colOff>
      <xdr:row>59</xdr:row>
      <xdr:rowOff>148731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139858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255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58743</xdr:rowOff>
    </xdr:from>
    <xdr:to>
      <xdr:col>116</xdr:col>
      <xdr:colOff>63500</xdr:colOff>
      <xdr:row>74</xdr:row>
      <xdr:rowOff>78582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46043"/>
          <a:ext cx="8382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102977</xdr:rowOff>
    </xdr:from>
    <xdr:to>
      <xdr:col>111</xdr:col>
      <xdr:colOff>177800</xdr:colOff>
      <xdr:row>74</xdr:row>
      <xdr:rowOff>78582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618827"/>
          <a:ext cx="889000" cy="14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102977</xdr:rowOff>
    </xdr:from>
    <xdr:to>
      <xdr:col>107</xdr:col>
      <xdr:colOff>50800</xdr:colOff>
      <xdr:row>74</xdr:row>
      <xdr:rowOff>160878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18827"/>
          <a:ext cx="889000" cy="2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127405</xdr:rowOff>
    </xdr:from>
    <xdr:to>
      <xdr:col>102</xdr:col>
      <xdr:colOff>114300</xdr:colOff>
      <xdr:row>74</xdr:row>
      <xdr:rowOff>160878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814705"/>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7943</xdr:rowOff>
    </xdr:from>
    <xdr:to>
      <xdr:col>116</xdr:col>
      <xdr:colOff>114300</xdr:colOff>
      <xdr:row>74</xdr:row>
      <xdr:rowOff>109543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30820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4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27782</xdr:rowOff>
    </xdr:from>
    <xdr:to>
      <xdr:col>112</xdr:col>
      <xdr:colOff>38100</xdr:colOff>
      <xdr:row>74</xdr:row>
      <xdr:rowOff>129382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145909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52177</xdr:rowOff>
    </xdr:from>
    <xdr:to>
      <xdr:col>107</xdr:col>
      <xdr:colOff>101600</xdr:colOff>
      <xdr:row>73</xdr:row>
      <xdr:rowOff>153777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170304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110078</xdr:rowOff>
    </xdr:from>
    <xdr:to>
      <xdr:col>102</xdr:col>
      <xdr:colOff>165100</xdr:colOff>
      <xdr:row>75</xdr:row>
      <xdr:rowOff>40228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56755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76605</xdr:rowOff>
    </xdr:from>
    <xdr:to>
      <xdr:col>98</xdr:col>
      <xdr:colOff>38100</xdr:colOff>
      <xdr:row>75</xdr:row>
      <xdr:rowOff>6755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23282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latin typeface="ＭＳ Ｐゴシック" panose="020B0600070205080204" pitchFamily="50" charset="-128"/>
              <a:ea typeface="ＭＳ Ｐゴシック" panose="020B0600070205080204" pitchFamily="50" charset="-128"/>
            </a:rPr>
            <a:t>995,750</a:t>
          </a:r>
          <a:r>
            <a:rPr kumimoji="1" lang="ja-JP" altLang="en-US" sz="1300">
              <a:latin typeface="ＭＳ Ｐゴシック" panose="020B0600070205080204" pitchFamily="50" charset="-128"/>
              <a:ea typeface="ＭＳ Ｐゴシック" panose="020B0600070205080204" pitchFamily="50" charset="-128"/>
            </a:rPr>
            <a:t>円（対前年△</a:t>
          </a:r>
          <a:r>
            <a:rPr kumimoji="1" lang="en-US" altLang="ja-JP" sz="1300">
              <a:latin typeface="ＭＳ Ｐゴシック" panose="020B0600070205080204" pitchFamily="50" charset="-128"/>
              <a:ea typeface="ＭＳ Ｐゴシック" panose="020B0600070205080204" pitchFamily="50" charset="-128"/>
            </a:rPr>
            <a:t>150,056</a:t>
          </a:r>
          <a:r>
            <a:rPr kumimoji="1" lang="ja-JP" altLang="en-US" sz="1300">
              <a:latin typeface="ＭＳ Ｐゴシック" panose="020B0600070205080204" pitchFamily="50" charset="-128"/>
              <a:ea typeface="ＭＳ Ｐゴシック" panose="020B0600070205080204" pitchFamily="50" charset="-128"/>
            </a:rPr>
            <a:t>円）であり、緊急経済対策による補助費等の減が主なものであり、補助費、普通建設事業費、災害復旧事業費、投資及び出資金を除く各項目で前年度より減少している。住民一人当たりの普通建設事業費は</a:t>
          </a:r>
          <a:r>
            <a:rPr kumimoji="1" lang="en-US" altLang="ja-JP" sz="1300">
              <a:latin typeface="ＭＳ Ｐゴシック" panose="020B0600070205080204" pitchFamily="50" charset="-128"/>
              <a:ea typeface="ＭＳ Ｐゴシック" panose="020B0600070205080204" pitchFamily="50" charset="-128"/>
            </a:rPr>
            <a:t>90,027</a:t>
          </a:r>
          <a:r>
            <a:rPr kumimoji="1" lang="ja-JP" altLang="en-US" sz="1300">
              <a:latin typeface="ＭＳ Ｐゴシック" panose="020B0600070205080204" pitchFamily="50" charset="-128"/>
              <a:ea typeface="ＭＳ Ｐゴシック" panose="020B0600070205080204" pitchFamily="50" charset="-128"/>
            </a:rPr>
            <a:t>円減少しているものの、類似団体と比較して高水準であり、施設保有数が多いことから引き続き大型施設の大規模改修等により高水準となるものと考えている。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・水道事業会計への出資金及び新型コロナウイルス対策関連経費等の減により歳出決算額が前年度より</a:t>
          </a:r>
          <a:r>
            <a:rPr kumimoji="1" lang="en-US" altLang="ja-JP" sz="1300">
              <a:latin typeface="ＭＳ Ｐゴシック" panose="020B0600070205080204" pitchFamily="50" charset="-128"/>
              <a:ea typeface="ＭＳ Ｐゴシック" panose="020B0600070205080204" pitchFamily="50" charset="-128"/>
            </a:rPr>
            <a:t>3,220,732</a:t>
          </a:r>
          <a:r>
            <a:rPr kumimoji="1" lang="ja-JP" altLang="en-US" sz="1300">
              <a:latin typeface="ＭＳ Ｐゴシック" panose="020B0600070205080204" pitchFamily="50" charset="-128"/>
              <a:ea typeface="ＭＳ Ｐゴシック" panose="020B0600070205080204" pitchFamily="50" charset="-128"/>
            </a:rPr>
            <a:t>千円の減となった。各項目別に見ると、住民一人当たりの人件費は</a:t>
          </a:r>
          <a:r>
            <a:rPr kumimoji="1" lang="en-US" altLang="ja-JP" sz="1300">
              <a:latin typeface="ＭＳ Ｐゴシック" panose="020B0600070205080204" pitchFamily="50" charset="-128"/>
              <a:ea typeface="ＭＳ Ｐゴシック" panose="020B0600070205080204" pitchFamily="50" charset="-128"/>
            </a:rPr>
            <a:t>145,548</a:t>
          </a:r>
          <a:r>
            <a:rPr kumimoji="1" lang="ja-JP" altLang="en-US" sz="1300">
              <a:latin typeface="ＭＳ Ｐゴシック" panose="020B0600070205080204" pitchFamily="50" charset="-128"/>
              <a:ea typeface="ＭＳ Ｐゴシック" panose="020B0600070205080204" pitchFamily="50" charset="-128"/>
            </a:rPr>
            <a:t>円であり、緊急的な会計年度任用職員の採用により</a:t>
          </a:r>
          <a:r>
            <a:rPr kumimoji="1" lang="en-US" altLang="ja-JP" sz="1300">
              <a:latin typeface="ＭＳ Ｐゴシック" panose="020B0600070205080204" pitchFamily="50" charset="-128"/>
              <a:ea typeface="ＭＳ Ｐゴシック" panose="020B0600070205080204" pitchFamily="50" charset="-128"/>
            </a:rPr>
            <a:t>2,152</a:t>
          </a:r>
          <a:r>
            <a:rPr kumimoji="1" lang="ja-JP" altLang="en-US" sz="1300">
              <a:latin typeface="ＭＳ Ｐゴシック" panose="020B0600070205080204" pitchFamily="50" charset="-128"/>
              <a:ea typeface="ＭＳ Ｐゴシック" panose="020B0600070205080204" pitchFamily="50" charset="-128"/>
            </a:rPr>
            <a:t>円の増となった。また、類似団体と比較しても突出して多額の支出額となっており、平成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人と依然として高い水準であることから適正化計画を策定し、職員数の削減に努めており、今後も計画に基づき、令和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人体制を目指していく。また、物件費についても、住民一人当たり</a:t>
          </a:r>
          <a:r>
            <a:rPr kumimoji="1" lang="en-US" altLang="ja-JP" sz="1300">
              <a:latin typeface="ＭＳ Ｐゴシック" panose="020B0600070205080204" pitchFamily="50" charset="-128"/>
              <a:ea typeface="ＭＳ Ｐゴシック" panose="020B0600070205080204" pitchFamily="50" charset="-128"/>
            </a:rPr>
            <a:t>126,205</a:t>
          </a:r>
          <a:r>
            <a:rPr kumimoji="1" lang="ja-JP" altLang="en-US" sz="1300">
              <a:latin typeface="ＭＳ Ｐゴシック" panose="020B0600070205080204" pitchFamily="50" charset="-128"/>
              <a:ea typeface="ＭＳ Ｐゴシック" panose="020B0600070205080204" pitchFamily="50" charset="-128"/>
            </a:rPr>
            <a:t>千円と類似団体と比較して高水準にある。これは本町が離島という地理的条件から、他団体と広域的に管理することができない、ごみ焼却施設や汚泥再生処理センター等の管理費などがが大きく影響しており、衛生費の物件費が</a:t>
          </a:r>
          <a:r>
            <a:rPr kumimoji="1" lang="en-US" altLang="ja-JP" sz="1300">
              <a:latin typeface="ＭＳ Ｐゴシック" panose="020B0600070205080204" pitchFamily="50" charset="-128"/>
              <a:ea typeface="ＭＳ Ｐゴシック" panose="020B0600070205080204" pitchFamily="50" charset="-128"/>
            </a:rPr>
            <a:t>1,005,106</a:t>
          </a:r>
          <a:r>
            <a:rPr kumimoji="1" lang="ja-JP" altLang="en-US" sz="1300">
              <a:latin typeface="ＭＳ Ｐゴシック" panose="020B0600070205080204" pitchFamily="50" charset="-128"/>
              <a:ea typeface="ＭＳ Ｐゴシック" panose="020B0600070205080204" pitchFamily="50" charset="-128"/>
            </a:rPr>
            <a:t>千円と物件費全体の</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年度末の地方債残高が約</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億円あったものの行財政改革や繰上償還の実施により、令和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年度末残高では約</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億円まで減少した。しかしながら、依然として高い水準にあるため第２次財政運営適正化計画に基づき地方債の新規発行を抑制するとともに、計画的な繰上償還を実施し、償還額の圧縮に努める。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18,035
17,967
213.99
18,525,350
17,958,353
423,289
10,317,620
18,582,722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56032</xdr:rowOff>
    </xdr:from>
    <xdr:to>
      <xdr:col>24</xdr:col>
      <xdr:colOff>63500</xdr:colOff>
      <xdr:row>32</xdr:row>
      <xdr:rowOff>132842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42432"/>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37744</xdr:rowOff>
    </xdr:from>
    <xdr:to>
      <xdr:col>19</xdr:col>
      <xdr:colOff>177800</xdr:colOff>
      <xdr:row>32</xdr:row>
      <xdr:rowOff>132842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24144"/>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37744</xdr:rowOff>
    </xdr:from>
    <xdr:to>
      <xdr:col>15</xdr:col>
      <xdr:colOff>50800</xdr:colOff>
      <xdr:row>32</xdr:row>
      <xdr:rowOff>169418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24144"/>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169418</xdr:rowOff>
    </xdr:from>
    <xdr:to>
      <xdr:col>10</xdr:col>
      <xdr:colOff>114300</xdr:colOff>
      <xdr:row>33</xdr:row>
      <xdr:rowOff>18085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5581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5232</xdr:rowOff>
    </xdr:from>
    <xdr:to>
      <xdr:col>24</xdr:col>
      <xdr:colOff>114300</xdr:colOff>
      <xdr:row>32</xdr:row>
      <xdr:rowOff>106832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28109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4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82042</xdr:rowOff>
    </xdr:from>
    <xdr:to>
      <xdr:col>20</xdr:col>
      <xdr:colOff>38100</xdr:colOff>
      <xdr:row>33</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28719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158394</xdr:rowOff>
    </xdr:from>
    <xdr:to>
      <xdr:col>15</xdr:col>
      <xdr:colOff>101600</xdr:colOff>
      <xdr:row>32</xdr:row>
      <xdr:rowOff>88544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105071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118618</xdr:rowOff>
    </xdr:from>
    <xdr:to>
      <xdr:col>10</xdr:col>
      <xdr:colOff>165100</xdr:colOff>
      <xdr:row>33</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65295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138735</xdr:rowOff>
    </xdr:from>
    <xdr:to>
      <xdr:col>6</xdr:col>
      <xdr:colOff>38100</xdr:colOff>
      <xdr:row>33</xdr:row>
      <xdr:rowOff>68885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85412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31004</xdr:rowOff>
    </xdr:from>
    <xdr:to>
      <xdr:col>24</xdr:col>
      <xdr:colOff>62865</xdr:colOff>
      <xdr:row>58</xdr:row>
      <xdr:rowOff>5611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46404"/>
          <a:ext cx="1270" cy="100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9438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5611</xdr:rowOff>
    </xdr:from>
    <xdr:to>
      <xdr:col>24</xdr:col>
      <xdr:colOff>152400</xdr:colOff>
      <xdr:row>58</xdr:row>
      <xdr:rowOff>5611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149131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31004</xdr:rowOff>
    </xdr:from>
    <xdr:to>
      <xdr:col>24</xdr:col>
      <xdr:colOff>152400</xdr:colOff>
      <xdr:row>52</xdr:row>
      <xdr:rowOff>31004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31847</xdr:rowOff>
    </xdr:from>
    <xdr:to>
      <xdr:col>24</xdr:col>
      <xdr:colOff>63500</xdr:colOff>
      <xdr:row>54</xdr:row>
      <xdr:rowOff>149606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75797"/>
          <a:ext cx="838200" cy="6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21721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22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43294</xdr:rowOff>
    </xdr:from>
    <xdr:to>
      <xdr:col>24</xdr:col>
      <xdr:colOff>114300</xdr:colOff>
      <xdr:row>56</xdr:row>
      <xdr:rowOff>144894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31847</xdr:rowOff>
    </xdr:from>
    <xdr:to>
      <xdr:col>19</xdr:col>
      <xdr:colOff>177800</xdr:colOff>
      <xdr:row>56</xdr:row>
      <xdr:rowOff>8434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775797"/>
          <a:ext cx="889000" cy="8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23402</xdr:rowOff>
    </xdr:from>
    <xdr:to>
      <xdr:col>20</xdr:col>
      <xdr:colOff>38100</xdr:colOff>
      <xdr:row>54</xdr:row>
      <xdr:rowOff>125002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116129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8434</xdr:rowOff>
    </xdr:from>
    <xdr:to>
      <xdr:col>15</xdr:col>
      <xdr:colOff>50800</xdr:colOff>
      <xdr:row>56</xdr:row>
      <xdr:rowOff>47010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0963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63486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47010</xdr:rowOff>
    </xdr:from>
    <xdr:to>
      <xdr:col>10</xdr:col>
      <xdr:colOff>114300</xdr:colOff>
      <xdr:row>56</xdr:row>
      <xdr:rowOff>58570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8210"/>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13442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98806</xdr:rowOff>
    </xdr:from>
    <xdr:to>
      <xdr:col>24</xdr:col>
      <xdr:colOff>114300</xdr:colOff>
      <xdr:row>55</xdr:row>
      <xdr:rowOff>28956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121683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0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152497</xdr:rowOff>
    </xdr:from>
    <xdr:to>
      <xdr:col>20</xdr:col>
      <xdr:colOff>38100</xdr:colOff>
      <xdr:row>51</xdr:row>
      <xdr:rowOff>82647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99174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50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129084</xdr:rowOff>
    </xdr:from>
    <xdr:to>
      <xdr:col>15</xdr:col>
      <xdr:colOff>101600</xdr:colOff>
      <xdr:row>56</xdr:row>
      <xdr:rowOff>59234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75761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167660</xdr:rowOff>
    </xdr:from>
    <xdr:to>
      <xdr:col>10</xdr:col>
      <xdr:colOff>165100</xdr:colOff>
      <xdr:row>56</xdr:row>
      <xdr:rowOff>97810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7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7770</xdr:rowOff>
    </xdr:from>
    <xdr:to>
      <xdr:col>6</xdr:col>
      <xdr:colOff>38100</xdr:colOff>
      <xdr:row>56</xdr:row>
      <xdr:rowOff>109370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125897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8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58613</xdr:rowOff>
    </xdr:from>
    <xdr:to>
      <xdr:col>24</xdr:col>
      <xdr:colOff>63500</xdr:colOff>
      <xdr:row>75</xdr:row>
      <xdr:rowOff>95863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74463"/>
          <a:ext cx="838200" cy="3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1103</xdr:rowOff>
    </xdr:from>
    <xdr:to>
      <xdr:col>19</xdr:col>
      <xdr:colOff>177800</xdr:colOff>
      <xdr:row>75</xdr:row>
      <xdr:rowOff>95863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59853"/>
          <a:ext cx="889000" cy="9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xdr:rowOff>
    </xdr:from>
    <xdr:to>
      <xdr:col>15</xdr:col>
      <xdr:colOff>50800</xdr:colOff>
      <xdr:row>76</xdr:row>
      <xdr:rowOff>33020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9853"/>
          <a:ext cx="889000" cy="20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33020</xdr:rowOff>
    </xdr:from>
    <xdr:to>
      <xdr:col>10</xdr:col>
      <xdr:colOff>114300</xdr:colOff>
      <xdr:row>76</xdr:row>
      <xdr:rowOff>55662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3220"/>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7813</xdr:rowOff>
    </xdr:from>
    <xdr:to>
      <xdr:col>24</xdr:col>
      <xdr:colOff>114300</xdr:colOff>
      <xdr:row>73</xdr:row>
      <xdr:rowOff>109413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30690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7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45063</xdr:rowOff>
    </xdr:from>
    <xdr:to>
      <xdr:col>20</xdr:col>
      <xdr:colOff>38100</xdr:colOff>
      <xdr:row>75</xdr:row>
      <xdr:rowOff>146664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3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163190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121753</xdr:rowOff>
    </xdr:from>
    <xdr:to>
      <xdr:col>15</xdr:col>
      <xdr:colOff>101600</xdr:colOff>
      <xdr:row>75</xdr:row>
      <xdr:rowOff>51903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68430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153670</xdr:rowOff>
    </xdr:from>
    <xdr:to>
      <xdr:col>10</xdr:col>
      <xdr:colOff>165100</xdr:colOff>
      <xdr:row>76</xdr:row>
      <xdr:rowOff>83820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100347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4862</xdr:rowOff>
    </xdr:from>
    <xdr:to>
      <xdr:col>6</xdr:col>
      <xdr:colOff>38100</xdr:colOff>
      <xdr:row>76</xdr:row>
      <xdr:rowOff>106462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73913</xdr:rowOff>
    </xdr:from>
    <xdr:to>
      <xdr:col>24</xdr:col>
      <xdr:colOff>63500</xdr:colOff>
      <xdr:row>96</xdr:row>
      <xdr:rowOff>74766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33113"/>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74766</xdr:rowOff>
    </xdr:from>
    <xdr:to>
      <xdr:col>19</xdr:col>
      <xdr:colOff>177800</xdr:colOff>
      <xdr:row>96</xdr:row>
      <xdr:rowOff>130476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33966"/>
          <a:ext cx="889000" cy="5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130476</xdr:rowOff>
    </xdr:from>
    <xdr:to>
      <xdr:col>15</xdr:col>
      <xdr:colOff>50800</xdr:colOff>
      <xdr:row>96</xdr:row>
      <xdr:rowOff>152699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89676"/>
          <a:ext cx="889000" cy="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152699</xdr:rowOff>
    </xdr:from>
    <xdr:to>
      <xdr:col>10</xdr:col>
      <xdr:colOff>114300</xdr:colOff>
      <xdr:row>96</xdr:row>
      <xdr:rowOff>157812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1899"/>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23113</xdr:rowOff>
    </xdr:from>
    <xdr:to>
      <xdr:col>24</xdr:col>
      <xdr:colOff>114300</xdr:colOff>
      <xdr:row>96</xdr:row>
      <xdr:rowOff>124713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45990</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3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23966</xdr:rowOff>
    </xdr:from>
    <xdr:to>
      <xdr:col>20</xdr:col>
      <xdr:colOff>38100</xdr:colOff>
      <xdr:row>96</xdr:row>
      <xdr:rowOff>125566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142093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25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79676</xdr:rowOff>
    </xdr:from>
    <xdr:to>
      <xdr:col>15</xdr:col>
      <xdr:colOff>101600</xdr:colOff>
      <xdr:row>97</xdr:row>
      <xdr:rowOff>9826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26353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31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101899</xdr:rowOff>
    </xdr:from>
    <xdr:to>
      <xdr:col>10</xdr:col>
      <xdr:colOff>165100</xdr:colOff>
      <xdr:row>97</xdr:row>
      <xdr:rowOff>32049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48576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3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107012</xdr:rowOff>
    </xdr:from>
    <xdr:to>
      <xdr:col>6</xdr:col>
      <xdr:colOff>38100</xdr:colOff>
      <xdr:row>97</xdr:row>
      <xdr:rowOff>37162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53689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75864</xdr:rowOff>
    </xdr:from>
    <xdr:to>
      <xdr:col>55</xdr:col>
      <xdr:colOff>0</xdr:colOff>
      <xdr:row>53</xdr:row>
      <xdr:rowOff>138214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991264"/>
          <a:ext cx="8382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36487</xdr:rowOff>
    </xdr:from>
    <xdr:to>
      <xdr:col>50</xdr:col>
      <xdr:colOff>114300</xdr:colOff>
      <xdr:row>53</xdr:row>
      <xdr:rowOff>138214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23337"/>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58757</xdr:rowOff>
    </xdr:from>
    <xdr:to>
      <xdr:col>45</xdr:col>
      <xdr:colOff>177800</xdr:colOff>
      <xdr:row>53</xdr:row>
      <xdr:rowOff>36487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974157"/>
          <a:ext cx="889000" cy="14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133738</xdr:rowOff>
    </xdr:from>
    <xdr:to>
      <xdr:col>41</xdr:col>
      <xdr:colOff>50800</xdr:colOff>
      <xdr:row>52</xdr:row>
      <xdr:rowOff>58757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877688"/>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25064</xdr:rowOff>
    </xdr:from>
    <xdr:to>
      <xdr:col>55</xdr:col>
      <xdr:colOff>50800</xdr:colOff>
      <xdr:row>52</xdr:row>
      <xdr:rowOff>126664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94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47941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7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87414</xdr:rowOff>
    </xdr:from>
    <xdr:to>
      <xdr:col>50</xdr:col>
      <xdr:colOff>165100</xdr:colOff>
      <xdr:row>54</xdr:row>
      <xdr:rowOff>17564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34091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157137</xdr:rowOff>
    </xdr:from>
    <xdr:to>
      <xdr:col>46</xdr:col>
      <xdr:colOff>38100</xdr:colOff>
      <xdr:row>53</xdr:row>
      <xdr:rowOff>87287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103814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7957</xdr:rowOff>
    </xdr:from>
    <xdr:to>
      <xdr:col>41</xdr:col>
      <xdr:colOff>101600</xdr:colOff>
      <xdr:row>52</xdr:row>
      <xdr:rowOff>109557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9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126084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6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82938</xdr:rowOff>
    </xdr:from>
    <xdr:to>
      <xdr:col>36</xdr:col>
      <xdr:colOff>165100</xdr:colOff>
      <xdr:row>52</xdr:row>
      <xdr:rowOff>13088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29615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21419</xdr:rowOff>
    </xdr:from>
    <xdr:to>
      <xdr:col>55</xdr:col>
      <xdr:colOff>0</xdr:colOff>
      <xdr:row>76</xdr:row>
      <xdr:rowOff>88094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5161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126460</xdr:rowOff>
    </xdr:from>
    <xdr:to>
      <xdr:col>50</xdr:col>
      <xdr:colOff>114300</xdr:colOff>
      <xdr:row>76</xdr:row>
      <xdr:rowOff>88094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85210"/>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164406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171380</xdr:rowOff>
    </xdr:from>
    <xdr:to>
      <xdr:col>45</xdr:col>
      <xdr:colOff>177800</xdr:colOff>
      <xdr:row>75</xdr:row>
      <xdr:rowOff>126460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687230"/>
          <a:ext cx="889000" cy="2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171380</xdr:rowOff>
    </xdr:from>
    <xdr:to>
      <xdr:col>41</xdr:col>
      <xdr:colOff>50800</xdr:colOff>
      <xdr:row>75</xdr:row>
      <xdr:rowOff>43021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687230"/>
          <a:ext cx="889000" cy="2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142069</xdr:rowOff>
    </xdr:from>
    <xdr:to>
      <xdr:col>55</xdr:col>
      <xdr:colOff>50800</xdr:colOff>
      <xdr:row>76</xdr:row>
      <xdr:rowOff>72219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164946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37294</xdr:rowOff>
    </xdr:from>
    <xdr:to>
      <xdr:col>50</xdr:col>
      <xdr:colOff>165100</xdr:colOff>
      <xdr:row>76</xdr:row>
      <xdr:rowOff>138894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155421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75660</xdr:rowOff>
    </xdr:from>
    <xdr:to>
      <xdr:col>46</xdr:col>
      <xdr:colOff>38100</xdr:colOff>
      <xdr:row>76</xdr:row>
      <xdr:rowOff>5810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22337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120580</xdr:rowOff>
    </xdr:from>
    <xdr:to>
      <xdr:col>41</xdr:col>
      <xdr:colOff>101600</xdr:colOff>
      <xdr:row>74</xdr:row>
      <xdr:rowOff>50730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67257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163671</xdr:rowOff>
    </xdr:from>
    <xdr:to>
      <xdr:col>36</xdr:col>
      <xdr:colOff>165100</xdr:colOff>
      <xdr:row>75</xdr:row>
      <xdr:rowOff>93821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110348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169473</xdr:rowOff>
    </xdr:from>
    <xdr:to>
      <xdr:col>55</xdr:col>
      <xdr:colOff>0</xdr:colOff>
      <xdr:row>97</xdr:row>
      <xdr:rowOff>5328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28673"/>
          <a:ext cx="838200" cy="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5328</xdr:rowOff>
    </xdr:from>
    <xdr:to>
      <xdr:col>50</xdr:col>
      <xdr:colOff>114300</xdr:colOff>
      <xdr:row>97</xdr:row>
      <xdr:rowOff>59150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35978"/>
          <a:ext cx="889000" cy="5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72448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59150</xdr:rowOff>
    </xdr:from>
    <xdr:to>
      <xdr:col>45</xdr:col>
      <xdr:colOff>177800</xdr:colOff>
      <xdr:row>97</xdr:row>
      <xdr:rowOff>80598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89800"/>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80598</xdr:rowOff>
    </xdr:from>
    <xdr:to>
      <xdr:col>41</xdr:col>
      <xdr:colOff>50800</xdr:colOff>
      <xdr:row>97</xdr:row>
      <xdr:rowOff>81274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11248"/>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118673</xdr:rowOff>
    </xdr:from>
    <xdr:to>
      <xdr:col>55</xdr:col>
      <xdr:colOff>50800</xdr:colOff>
      <xdr:row>97</xdr:row>
      <xdr:rowOff>48823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141550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2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125978</xdr:rowOff>
    </xdr:from>
    <xdr:to>
      <xdr:col>50</xdr:col>
      <xdr:colOff>165100</xdr:colOff>
      <xdr:row>97</xdr:row>
      <xdr:rowOff>56128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72655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3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8350</xdr:rowOff>
    </xdr:from>
    <xdr:to>
      <xdr:col>46</xdr:col>
      <xdr:colOff>38100</xdr:colOff>
      <xdr:row>97</xdr:row>
      <xdr:rowOff>109950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29798</xdr:rowOff>
    </xdr:from>
    <xdr:to>
      <xdr:col>41</xdr:col>
      <xdr:colOff>101600</xdr:colOff>
      <xdr:row>97</xdr:row>
      <xdr:rowOff>131398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30474</xdr:rowOff>
    </xdr:from>
    <xdr:to>
      <xdr:col>36</xdr:col>
      <xdr:colOff>165100</xdr:colOff>
      <xdr:row>97</xdr:row>
      <xdr:rowOff>132074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123201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48717</xdr:rowOff>
    </xdr:from>
    <xdr:to>
      <xdr:col>85</xdr:col>
      <xdr:colOff>127000</xdr:colOff>
      <xdr:row>34</xdr:row>
      <xdr:rowOff>164293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706567"/>
          <a:ext cx="838200" cy="28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164141</xdr:rowOff>
    </xdr:from>
    <xdr:to>
      <xdr:col>81</xdr:col>
      <xdr:colOff>50800</xdr:colOff>
      <xdr:row>33</xdr:row>
      <xdr:rowOff>48717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650541"/>
          <a:ext cx="889000" cy="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164141</xdr:rowOff>
    </xdr:from>
    <xdr:to>
      <xdr:col>76</xdr:col>
      <xdr:colOff>114300</xdr:colOff>
      <xdr:row>34</xdr:row>
      <xdr:rowOff>4064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650541"/>
          <a:ext cx="889000" cy="18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4064</xdr:rowOff>
    </xdr:from>
    <xdr:to>
      <xdr:col>71</xdr:col>
      <xdr:colOff>177800</xdr:colOff>
      <xdr:row>34</xdr:row>
      <xdr:rowOff>72168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833364"/>
          <a:ext cx="8890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113493</xdr:rowOff>
    </xdr:from>
    <xdr:to>
      <xdr:col>85</xdr:col>
      <xdr:colOff>177800</xdr:colOff>
      <xdr:row>35</xdr:row>
      <xdr:rowOff>43643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9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136370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7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169367</xdr:rowOff>
    </xdr:from>
    <xdr:to>
      <xdr:col>81</xdr:col>
      <xdr:colOff>101600</xdr:colOff>
      <xdr:row>33</xdr:row>
      <xdr:rowOff>99517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6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116044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4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113341</xdr:rowOff>
    </xdr:from>
    <xdr:to>
      <xdr:col>76</xdr:col>
      <xdr:colOff>165100</xdr:colOff>
      <xdr:row>33</xdr:row>
      <xdr:rowOff>43491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5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60018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3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124714</xdr:rowOff>
    </xdr:from>
    <xdr:to>
      <xdr:col>72</xdr:col>
      <xdr:colOff>38100</xdr:colOff>
      <xdr:row>34</xdr:row>
      <xdr:rowOff>54864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71391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5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21368</xdr:rowOff>
    </xdr:from>
    <xdr:to>
      <xdr:col>67</xdr:col>
      <xdr:colOff>101600</xdr:colOff>
      <xdr:row>34</xdr:row>
      <xdr:rowOff>122968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139495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24010</xdr:rowOff>
    </xdr:from>
    <xdr:to>
      <xdr:col>85</xdr:col>
      <xdr:colOff>127000</xdr:colOff>
      <xdr:row>56</xdr:row>
      <xdr:rowOff>102932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25210"/>
          <a:ext cx="838200" cy="7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1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24010</xdr:rowOff>
    </xdr:from>
    <xdr:to>
      <xdr:col>81</xdr:col>
      <xdr:colOff>50800</xdr:colOff>
      <xdr:row>56</xdr:row>
      <xdr:rowOff>103654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25210"/>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89303</xdr:rowOff>
    </xdr:from>
    <xdr:to>
      <xdr:col>76</xdr:col>
      <xdr:colOff>114300</xdr:colOff>
      <xdr:row>56</xdr:row>
      <xdr:rowOff>103654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90503"/>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89303</xdr:rowOff>
    </xdr:from>
    <xdr:to>
      <xdr:col>71</xdr:col>
      <xdr:colOff>177800</xdr:colOff>
      <xdr:row>56</xdr:row>
      <xdr:rowOff>130570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90503"/>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52132</xdr:rowOff>
    </xdr:from>
    <xdr:to>
      <xdr:col>85</xdr:col>
      <xdr:colOff>177800</xdr:colOff>
      <xdr:row>56</xdr:row>
      <xdr:rowOff>153732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75009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144660</xdr:rowOff>
    </xdr:from>
    <xdr:to>
      <xdr:col>81</xdr:col>
      <xdr:colOff>101600</xdr:colOff>
      <xdr:row>56</xdr:row>
      <xdr:rowOff>74810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91337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34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52854</xdr:rowOff>
    </xdr:from>
    <xdr:to>
      <xdr:col>76</xdr:col>
      <xdr:colOff>165100</xdr:colOff>
      <xdr:row>56</xdr:row>
      <xdr:rowOff>154454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170981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2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38503</xdr:rowOff>
    </xdr:from>
    <xdr:to>
      <xdr:col>72</xdr:col>
      <xdr:colOff>38100</xdr:colOff>
      <xdr:row>56</xdr:row>
      <xdr:rowOff>140103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3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156630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79770</xdr:rowOff>
    </xdr:from>
    <xdr:to>
      <xdr:col>67</xdr:col>
      <xdr:colOff>101600</xdr:colOff>
      <xdr:row>57</xdr:row>
      <xdr:rowOff>9920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26447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143796</xdr:rowOff>
    </xdr:from>
    <xdr:to>
      <xdr:col>85</xdr:col>
      <xdr:colOff>127000</xdr:colOff>
      <xdr:row>79</xdr:row>
      <xdr:rowOff>14171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6896"/>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143796</xdr:rowOff>
    </xdr:from>
    <xdr:to>
      <xdr:col>81</xdr:col>
      <xdr:colOff>50800</xdr:colOff>
      <xdr:row>78</xdr:row>
      <xdr:rowOff>162762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16896"/>
          <a:ext cx="8890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67845</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162762</xdr:rowOff>
    </xdr:from>
    <xdr:to>
      <xdr:col>76</xdr:col>
      <xdr:colOff>114300</xdr:colOff>
      <xdr:row>79</xdr:row>
      <xdr:rowOff>32711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35862"/>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63254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6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32711</xdr:rowOff>
    </xdr:from>
    <xdr:to>
      <xdr:col>71</xdr:col>
      <xdr:colOff>177800</xdr:colOff>
      <xdr:row>79</xdr:row>
      <xdr:rowOff>40856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77261"/>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134821</xdr:rowOff>
    </xdr:from>
    <xdr:to>
      <xdr:col>85</xdr:col>
      <xdr:colOff>177800</xdr:colOff>
      <xdr:row>79</xdr:row>
      <xdr:rowOff>64971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94198</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9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92996</xdr:rowOff>
    </xdr:from>
    <xdr:to>
      <xdr:col>81</xdr:col>
      <xdr:colOff>101600</xdr:colOff>
      <xdr:row>79</xdr:row>
      <xdr:rowOff>23146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39673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111962</xdr:rowOff>
    </xdr:from>
    <xdr:to>
      <xdr:col>76</xdr:col>
      <xdr:colOff>165100</xdr:colOff>
      <xdr:row>79</xdr:row>
      <xdr:rowOff>42112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58639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2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153361</xdr:rowOff>
    </xdr:from>
    <xdr:to>
      <xdr:col>72</xdr:col>
      <xdr:colOff>38100</xdr:colOff>
      <xdr:row>79</xdr:row>
      <xdr:rowOff>83511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74638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161506</xdr:rowOff>
    </xdr:from>
    <xdr:to>
      <xdr:col>67</xdr:col>
      <xdr:colOff>101600</xdr:colOff>
      <xdr:row>79</xdr:row>
      <xdr:rowOff>91656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82783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27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99901</xdr:rowOff>
    </xdr:from>
    <xdr:to>
      <xdr:col>85</xdr:col>
      <xdr:colOff>127000</xdr:colOff>
      <xdr:row>94</xdr:row>
      <xdr:rowOff>129504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216201"/>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129504</xdr:rowOff>
    </xdr:from>
    <xdr:to>
      <xdr:col>81</xdr:col>
      <xdr:colOff>50800</xdr:colOff>
      <xdr:row>94</xdr:row>
      <xdr:rowOff>157274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45804"/>
          <a:ext cx="889000" cy="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128138</xdr:rowOff>
    </xdr:from>
    <xdr:to>
      <xdr:col>76</xdr:col>
      <xdr:colOff>114300</xdr:colOff>
      <xdr:row>94</xdr:row>
      <xdr:rowOff>157274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244438"/>
          <a:ext cx="889000" cy="2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89719</xdr:rowOff>
    </xdr:from>
    <xdr:to>
      <xdr:col>71</xdr:col>
      <xdr:colOff>177800</xdr:colOff>
      <xdr:row>94</xdr:row>
      <xdr:rowOff>128138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206019"/>
          <a:ext cx="889000" cy="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49101</xdr:rowOff>
    </xdr:from>
    <xdr:to>
      <xdr:col>85</xdr:col>
      <xdr:colOff>177800</xdr:colOff>
      <xdr:row>94</xdr:row>
      <xdr:rowOff>150701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71978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1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78704</xdr:rowOff>
    </xdr:from>
    <xdr:to>
      <xdr:col>81</xdr:col>
      <xdr:colOff>101600</xdr:colOff>
      <xdr:row>95</xdr:row>
      <xdr:rowOff>8854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25381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97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106474</xdr:rowOff>
    </xdr:from>
    <xdr:to>
      <xdr:col>76</xdr:col>
      <xdr:colOff>165100</xdr:colOff>
      <xdr:row>95</xdr:row>
      <xdr:rowOff>36624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53151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99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77338</xdr:rowOff>
    </xdr:from>
    <xdr:to>
      <xdr:col>72</xdr:col>
      <xdr:colOff>38100</xdr:colOff>
      <xdr:row>95</xdr:row>
      <xdr:rowOff>7488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24015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96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38919</xdr:rowOff>
    </xdr:from>
    <xdr:to>
      <xdr:col>67</xdr:col>
      <xdr:colOff>101600</xdr:colOff>
      <xdr:row>94</xdr:row>
      <xdr:rowOff>140519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157046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593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・総務費の住民一人当たりの決算額が</a:t>
          </a:r>
          <a:r>
            <a:rPr kumimoji="1" lang="en-US" altLang="ja-JP" sz="1300">
              <a:latin typeface="ＭＳ Ｐゴシック" panose="020B0600070205080204" pitchFamily="50" charset="-128"/>
              <a:ea typeface="ＭＳ Ｐゴシック" panose="020B0600070205080204" pitchFamily="50" charset="-128"/>
            </a:rPr>
            <a:t>197,400</a:t>
          </a:r>
          <a:r>
            <a:rPr kumimoji="1" lang="ja-JP" altLang="en-US" sz="1300">
              <a:latin typeface="ＭＳ Ｐゴシック" panose="020B0600070205080204" pitchFamily="50" charset="-128"/>
              <a:ea typeface="ＭＳ Ｐゴシック" panose="020B0600070205080204" pitchFamily="50" charset="-128"/>
            </a:rPr>
            <a:t>円と類似団体平均より高くなっているのは、人件費による影響が大きいためである。人件費については、「定員適正化計画」により職員数を減少させる計画にあるが、類似団体と比較しても依然として高い水準となっているため、今後も計画に基づき削減を行っていく。衛生費、農林水産業費及び消防費が類似団体を大きく上回っている要因は、離島という地理的条件から漁港施設を多く保有しており、衛生施設や消防施設等は他団体と広域的に管理することができず単独で運営しているためである。また、農林水産業費については、普通建設事業費や積立金等の多少の増減があったも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施行された有人国境離島法による補助制度の新規創設・拡充により施行前と比較して決算額は大幅増となっており、類似団体平均と比較しても高い水準となっている。民生費、商工費については、新型コロナウイルス対策関連経費により決算額は増加している。教育費については、前年度に実施した</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スクール構想に係る環境整備事業費の減により歳出決算額は減少した。公債費の住民一人当たりの決算額が</a:t>
          </a:r>
          <a:r>
            <a:rPr kumimoji="1" lang="en-US" altLang="ja-JP" sz="1300">
              <a:latin typeface="ＭＳ Ｐゴシック" panose="020B0600070205080204" pitchFamily="50" charset="-128"/>
              <a:ea typeface="ＭＳ Ｐゴシック" panose="020B0600070205080204" pitchFamily="50" charset="-128"/>
            </a:rPr>
            <a:t>158,705</a:t>
          </a:r>
          <a:r>
            <a:rPr kumimoji="1" lang="ja-JP" altLang="en-US" sz="1300">
              <a:latin typeface="ＭＳ Ｐゴシック" panose="020B0600070205080204" pitchFamily="50" charset="-128"/>
              <a:ea typeface="ＭＳ Ｐゴシック" panose="020B0600070205080204" pitchFamily="50" charset="-128"/>
            </a:rPr>
            <a:t>千円で類似団体</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位となっているのは、合併前の大型事業の地方債残高が原因である。合併当初の地方債残高は約</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億円あったが、計画的な繰上償還により令和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年度末の地方債残高は約</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億円まで減少した。しかし類似団体と比較すると依然として地方債残高は多額でありことから、第２次財政運営適正化計画に基づき地方債の新規発行を抑制するとともに、計画的な繰上償還を実施し、償還額の圧縮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・財政調整基金残高については、緊急経済対策等を行うため取り崩しを行ったものの決算剰余金の積立により</a:t>
          </a:r>
          <a:r>
            <a:rPr kumimoji="1" lang="en-US" altLang="ja-JP" sz="1200">
              <a:latin typeface="ＭＳ ゴシック" pitchFamily="49" charset="-128"/>
              <a:ea typeface="ＭＳ ゴシック" pitchFamily="49" charset="-128"/>
            </a:rPr>
            <a:t>0.46</a:t>
          </a:r>
          <a:r>
            <a:rPr kumimoji="1" lang="ja-JP" altLang="en-US" sz="1200">
              <a:latin typeface="ＭＳ ゴシック" pitchFamily="49" charset="-128"/>
              <a:ea typeface="ＭＳ ゴシック" pitchFamily="49" charset="-128"/>
            </a:rPr>
            <a:t>百万円の増となった。標準財政規模比は規模の増により</a:t>
          </a:r>
          <a:r>
            <a:rPr kumimoji="1" lang="en-US" altLang="ja-JP" sz="1200">
              <a:latin typeface="ＭＳ ゴシック" pitchFamily="49" charset="-128"/>
              <a:ea typeface="ＭＳ ゴシック" pitchFamily="49" charset="-128"/>
            </a:rPr>
            <a:t>0.71</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・実質収支額については、普通交付税の影響で標準財政規模の増減があるものの例年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％台で推移していた。令和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年度は実質収支額が</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百万円の増となり、</a:t>
          </a:r>
          <a:r>
            <a:rPr kumimoji="1" lang="en-US" altLang="ja-JP" sz="1200">
              <a:latin typeface="ＭＳ ゴシック" pitchFamily="49" charset="-128"/>
              <a:ea typeface="ＭＳ ゴシック" pitchFamily="49" charset="-128"/>
            </a:rPr>
            <a:t>1.47</a:t>
          </a:r>
          <a:r>
            <a:rPr kumimoji="1" lang="ja-JP" altLang="en-US" sz="1200">
              <a:latin typeface="ＭＳ ゴシック" pitchFamily="49" charset="-128"/>
              <a:ea typeface="ＭＳ ゴシック" pitchFamily="49" charset="-128"/>
            </a:rPr>
            <a:t>％の増となった。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・実質単年度収支については、例年同額規模の財政調整基金の積立てや繰上償還等を行っているため</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％前後で推移していたが、実質収支額の増により</a:t>
          </a:r>
          <a:r>
            <a:rPr kumimoji="1" lang="en-US" altLang="ja-JP" sz="1200">
              <a:latin typeface="ＭＳ ゴシック" pitchFamily="49" charset="-128"/>
              <a:ea typeface="ＭＳ ゴシック" pitchFamily="49" charset="-128"/>
            </a:rPr>
            <a:t>1.78</a:t>
          </a:r>
          <a:r>
            <a:rPr kumimoji="1" lang="ja-JP" altLang="en-US" sz="12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・標準財政規模の増減により多少の増減はあるが、ほぼ横ばいで推移してたが、令和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年度の一般会計においては普通交付税の対前年度比</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憶円の増や計画的な繰上償還の実施により黒字が増加した。また、水道事業会計においては、給水収益の増や新上五島町水道ビジョン（経営戦略）に基づく、事業計画や経営戦略の推進により黒字額が増加した。今後も各会計の経営の健全化に努め一般会計からの繰出金を抑制しつつ、連結実質赤字を出さ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18525350</v>
      </c>
      <c r="BO4" s="374"/>
      <c r="BP4" s="374"/>
      <c r="BQ4" s="374"/>
      <c r="BR4" s="374"/>
      <c r="BS4" s="374"/>
      <c r="BT4" s="374"/>
      <c r="BU4" s="375"/>
      <c r="BV4" s="373">
        <v>21525477</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4.0999999999999996</v>
      </c>
      <c r="CU4" s="380"/>
      <c r="CV4" s="380"/>
      <c r="CW4" s="380"/>
      <c r="CX4" s="380"/>
      <c r="CY4" s="380"/>
      <c r="CZ4" s="380"/>
      <c r="DA4" s="381"/>
      <c r="DB4" s="379">
        <v>2.6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17958353</v>
      </c>
      <c r="BO5" s="411"/>
      <c r="BP5" s="411"/>
      <c r="BQ5" s="411"/>
      <c r="BR5" s="411"/>
      <c r="BS5" s="411"/>
      <c r="BT5" s="411"/>
      <c r="BU5" s="412"/>
      <c r="BV5" s="410">
        <v>21179085</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75.7</v>
      </c>
      <c r="CU5" s="408"/>
      <c r="CV5" s="408"/>
      <c r="CW5" s="408"/>
      <c r="CX5" s="408"/>
      <c r="CY5" s="408"/>
      <c r="CZ5" s="408"/>
      <c r="DA5" s="409"/>
      <c r="DB5" s="407">
        <v>78.3</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566997</v>
      </c>
      <c r="BO6" s="411"/>
      <c r="BP6" s="411"/>
      <c r="BQ6" s="411"/>
      <c r="BR6" s="411"/>
      <c r="BS6" s="411"/>
      <c r="BT6" s="411"/>
      <c r="BU6" s="412"/>
      <c r="BV6" s="410">
        <v>346392</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78.3</v>
      </c>
      <c r="CU6" s="448"/>
      <c r="CV6" s="448"/>
      <c r="CW6" s="448"/>
      <c r="CX6" s="448"/>
      <c r="CY6" s="448"/>
      <c r="CZ6" s="448"/>
      <c r="DA6" s="449"/>
      <c r="DB6" s="447">
        <v>80.599999999999994</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143708</v>
      </c>
      <c r="BO7" s="411"/>
      <c r="BP7" s="411"/>
      <c r="BQ7" s="411"/>
      <c r="BR7" s="411"/>
      <c r="BS7" s="411"/>
      <c r="BT7" s="411"/>
      <c r="BU7" s="412"/>
      <c r="BV7" s="410">
        <v>84325</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10317620</v>
      </c>
      <c r="CU7" s="411"/>
      <c r="CV7" s="411"/>
      <c r="CW7" s="411"/>
      <c r="CX7" s="411"/>
      <c r="CY7" s="411"/>
      <c r="CZ7" s="411"/>
      <c r="DA7" s="412"/>
      <c r="DB7" s="410">
        <v>9946626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110</v>
      </c>
      <c r="AV8" s="443"/>
      <c r="AW8" s="443"/>
      <c r="AX8" s="443"/>
      <c r="AY8" s="444" t="s">
        <v>111</v>
      </c>
      <c r="AZ8" s="445"/>
      <c r="BA8" s="445"/>
      <c r="BB8" s="445"/>
      <c r="BC8" s="445"/>
      <c r="BD8" s="445"/>
      <c r="BE8" s="445"/>
      <c r="BF8" s="445"/>
      <c r="BG8" s="445"/>
      <c r="BH8" s="445"/>
      <c r="BI8" s="445"/>
      <c r="BJ8" s="445"/>
      <c r="BK8" s="445"/>
      <c r="BL8" s="445"/>
      <c r="BM8" s="446"/>
      <c r="BN8" s="410">
        <v>423289</v>
      </c>
      <c r="BO8" s="411"/>
      <c r="BP8" s="411"/>
      <c r="BQ8" s="411"/>
      <c r="BR8" s="411"/>
      <c r="BS8" s="411"/>
      <c r="BT8" s="411"/>
      <c r="BU8" s="412"/>
      <c r="BV8" s="410">
        <v>262067</v>
      </c>
      <c r="BW8" s="411"/>
      <c r="BX8" s="411"/>
      <c r="BY8" s="411"/>
      <c r="BZ8" s="411"/>
      <c r="CA8" s="411"/>
      <c r="CB8" s="411"/>
      <c r="CC8" s="412"/>
      <c r="CD8" s="413" t="s">
        <v>112</v>
      </c>
      <c r="CE8" s="414"/>
      <c r="CF8" s="414"/>
      <c r="CG8" s="414"/>
      <c r="CH8" s="414"/>
      <c r="CI8" s="414"/>
      <c r="CJ8" s="414"/>
      <c r="CK8" s="414"/>
      <c r="CL8" s="414"/>
      <c r="CM8" s="414"/>
      <c r="CN8" s="414"/>
      <c r="CO8" s="414"/>
      <c r="CP8" s="414"/>
      <c r="CQ8" s="414"/>
      <c r="CR8" s="414"/>
      <c r="CS8" s="415"/>
      <c r="CT8" s="450">
        <v>0.23</v>
      </c>
      <c r="CU8" s="451"/>
      <c r="CV8" s="451"/>
      <c r="CW8" s="451"/>
      <c r="CX8" s="451"/>
      <c r="CY8" s="451"/>
      <c r="CZ8" s="451"/>
      <c r="DA8" s="452"/>
      <c r="DB8" s="450">
        <v>0.23</v>
      </c>
      <c r="DC8" s="451"/>
      <c r="DD8" s="451"/>
      <c r="DE8" s="451"/>
      <c r="DF8" s="451"/>
      <c r="DG8" s="451"/>
      <c r="DH8" s="451"/>
      <c r="DI8" s="452"/>
    </row>
    <row r="9" spans="1:119" ht="18.75" customHeight="1" thickBot="1" x14ac:dyDescent="0.2">
      <c r="A9" s="178"/>
      <c r="B9" s="404" t="s">
        <v>113</v>
      </c>
      <c r="C9" s="405"/>
      <c r="D9" s="405"/>
      <c r="E9" s="405"/>
      <c r="F9" s="405"/>
      <c r="G9" s="405"/>
      <c r="H9" s="405"/>
      <c r="I9" s="405"/>
      <c r="J9" s="405"/>
      <c r="K9" s="453"/>
      <c r="L9" s="454" t="s">
        <v>114</v>
      </c>
      <c r="M9" s="455"/>
      <c r="N9" s="455"/>
      <c r="O9" s="455"/>
      <c r="P9" s="455"/>
      <c r="Q9" s="456"/>
      <c r="R9" s="457">
        <v>17503</v>
      </c>
      <c r="S9" s="458"/>
      <c r="T9" s="458"/>
      <c r="U9" s="458"/>
      <c r="V9" s="459"/>
      <c r="W9" s="367" t="s">
        <v>115</v>
      </c>
      <c r="X9" s="368"/>
      <c r="Y9" s="368"/>
      <c r="Z9" s="368"/>
      <c r="AA9" s="368"/>
      <c r="AB9" s="368"/>
      <c r="AC9" s="368"/>
      <c r="AD9" s="368"/>
      <c r="AE9" s="368"/>
      <c r="AF9" s="368"/>
      <c r="AG9" s="368"/>
      <c r="AH9" s="368"/>
      <c r="AI9" s="368"/>
      <c r="AJ9" s="368"/>
      <c r="AK9" s="368"/>
      <c r="AL9" s="369"/>
      <c r="AM9" s="439" t="s">
        <v>116</v>
      </c>
      <c r="AN9" s="440"/>
      <c r="AO9" s="440"/>
      <c r="AP9" s="440"/>
      <c r="AQ9" s="440"/>
      <c r="AR9" s="440"/>
      <c r="AS9" s="440"/>
      <c r="AT9" s="441"/>
      <c r="AU9" s="442" t="s">
        <v>117</v>
      </c>
      <c r="AV9" s="443"/>
      <c r="AW9" s="443"/>
      <c r="AX9" s="443"/>
      <c r="AY9" s="444" t="s">
        <v>118</v>
      </c>
      <c r="AZ9" s="445"/>
      <c r="BA9" s="445"/>
      <c r="BB9" s="445"/>
      <c r="BC9" s="445"/>
      <c r="BD9" s="445"/>
      <c r="BE9" s="445"/>
      <c r="BF9" s="445"/>
      <c r="BG9" s="445"/>
      <c r="BH9" s="445"/>
      <c r="BI9" s="445"/>
      <c r="BJ9" s="445"/>
      <c r="BK9" s="445"/>
      <c r="BL9" s="445"/>
      <c r="BM9" s="446"/>
      <c r="BN9" s="410">
        <v>161222</v>
      </c>
      <c r="BO9" s="411"/>
      <c r="BP9" s="411"/>
      <c r="BQ9" s="411"/>
      <c r="BR9" s="411"/>
      <c r="BS9" s="411"/>
      <c r="BT9" s="411"/>
      <c r="BU9" s="412"/>
      <c r="BV9" s="410">
        <v>-12995</v>
      </c>
      <c r="BW9" s="411"/>
      <c r="BX9" s="411"/>
      <c r="BY9" s="411"/>
      <c r="BZ9" s="411"/>
      <c r="CA9" s="411"/>
      <c r="CB9" s="411"/>
      <c r="CC9" s="412"/>
      <c r="CD9" s="413" t="s">
        <v>119</v>
      </c>
      <c r="CE9" s="414"/>
      <c r="CF9" s="414"/>
      <c r="CG9" s="414"/>
      <c r="CH9" s="414"/>
      <c r="CI9" s="414"/>
      <c r="CJ9" s="414"/>
      <c r="CK9" s="414"/>
      <c r="CL9" s="414"/>
      <c r="CM9" s="414"/>
      <c r="CN9" s="414"/>
      <c r="CO9" s="414"/>
      <c r="CP9" s="414"/>
      <c r="CQ9" s="414"/>
      <c r="CR9" s="414"/>
      <c r="CS9" s="415"/>
      <c r="CT9" s="407">
        <v>22.4</v>
      </c>
      <c r="CU9" s="408"/>
      <c r="CV9" s="408"/>
      <c r="CW9" s="408"/>
      <c r="CX9" s="408"/>
      <c r="CY9" s="408"/>
      <c r="CZ9" s="408"/>
      <c r="DA9" s="409"/>
      <c r="DB9" s="407">
        <v>21.7</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120</v>
      </c>
      <c r="M10" s="440"/>
      <c r="N10" s="440"/>
      <c r="O10" s="440"/>
      <c r="P10" s="440"/>
      <c r="Q10" s="441"/>
      <c r="R10" s="461">
        <v>19718</v>
      </c>
      <c r="S10" s="462"/>
      <c r="T10" s="462"/>
      <c r="U10" s="462"/>
      <c r="V10" s="463"/>
      <c r="W10" s="398"/>
      <c r="X10" s="399"/>
      <c r="Y10" s="399"/>
      <c r="Z10" s="399"/>
      <c r="AA10" s="399"/>
      <c r="AB10" s="399"/>
      <c r="AC10" s="399"/>
      <c r="AD10" s="399"/>
      <c r="AE10" s="399"/>
      <c r="AF10" s="399"/>
      <c r="AG10" s="399"/>
      <c r="AH10" s="399"/>
      <c r="AI10" s="399"/>
      <c r="AJ10" s="399"/>
      <c r="AK10" s="399"/>
      <c r="AL10" s="402"/>
      <c r="AM10" s="439" t="s">
        <v>121</v>
      </c>
      <c r="AN10" s="440"/>
      <c r="AO10" s="440"/>
      <c r="AP10" s="440"/>
      <c r="AQ10" s="440"/>
      <c r="AR10" s="440"/>
      <c r="AS10" s="440"/>
      <c r="AT10" s="441"/>
      <c r="AU10" s="442" t="s">
        <v>122</v>
      </c>
      <c r="AV10" s="443"/>
      <c r="AW10" s="443"/>
      <c r="AX10" s="443"/>
      <c r="AY10" s="444" t="s">
        <v>123</v>
      </c>
      <c r="AZ10" s="445"/>
      <c r="BA10" s="445"/>
      <c r="BB10" s="445"/>
      <c r="BC10" s="445"/>
      <c r="BD10" s="445"/>
      <c r="BE10" s="445"/>
      <c r="BF10" s="445"/>
      <c r="BG10" s="445"/>
      <c r="BH10" s="445"/>
      <c r="BI10" s="445"/>
      <c r="BJ10" s="445"/>
      <c r="BK10" s="445"/>
      <c r="BL10" s="445"/>
      <c r="BM10" s="446"/>
      <c r="BN10" s="410">
        <v>140046</v>
      </c>
      <c r="BO10" s="411"/>
      <c r="BP10" s="411"/>
      <c r="BQ10" s="411"/>
      <c r="BR10" s="411"/>
      <c r="BS10" s="411"/>
      <c r="BT10" s="411"/>
      <c r="BU10" s="412"/>
      <c r="BV10" s="410">
        <v>140078</v>
      </c>
      <c r="BW10" s="411"/>
      <c r="BX10" s="411"/>
      <c r="BY10" s="411"/>
      <c r="BZ10" s="411"/>
      <c r="CA10" s="411"/>
      <c r="CB10" s="411"/>
      <c r="CC10" s="412"/>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125</v>
      </c>
      <c r="M11" s="465"/>
      <c r="N11" s="465"/>
      <c r="O11" s="465"/>
      <c r="P11" s="465"/>
      <c r="Q11" s="466"/>
      <c r="R11" s="467" t="s">
        <v>126</v>
      </c>
      <c r="S11" s="468"/>
      <c r="T11" s="468"/>
      <c r="U11" s="468"/>
      <c r="V11" s="469"/>
      <c r="W11" s="398"/>
      <c r="X11" s="399"/>
      <c r="Y11" s="399"/>
      <c r="Z11" s="399"/>
      <c r="AA11" s="399"/>
      <c r="AB11" s="399"/>
      <c r="AC11" s="399"/>
      <c r="AD11" s="399"/>
      <c r="AE11" s="399"/>
      <c r="AF11" s="399"/>
      <c r="AG11" s="399"/>
      <c r="AH11" s="399"/>
      <c r="AI11" s="399"/>
      <c r="AJ11" s="399"/>
      <c r="AK11" s="399"/>
      <c r="AL11" s="402"/>
      <c r="AM11" s="439" t="s">
        <v>127</v>
      </c>
      <c r="AN11" s="440"/>
      <c r="AO11" s="440"/>
      <c r="AP11" s="440"/>
      <c r="AQ11" s="440"/>
      <c r="AR11" s="440"/>
      <c r="AS11" s="440"/>
      <c r="AT11" s="441"/>
      <c r="AU11" s="442" t="s">
        <v>106</v>
      </c>
      <c r="AV11" s="443"/>
      <c r="AW11" s="443"/>
      <c r="AX11" s="443"/>
      <c r="AY11" s="444" t="s">
        <v>128</v>
      </c>
      <c r="AZ11" s="445"/>
      <c r="BA11" s="445"/>
      <c r="BB11" s="445"/>
      <c r="BC11" s="445"/>
      <c r="BD11" s="445"/>
      <c r="BE11" s="445"/>
      <c r="BF11" s="445"/>
      <c r="BG11" s="445"/>
      <c r="BH11" s="445"/>
      <c r="BI11" s="445"/>
      <c r="BJ11" s="445"/>
      <c r="BK11" s="445"/>
      <c r="BL11" s="445"/>
      <c r="BM11" s="446"/>
      <c r="BN11" s="410">
        <v>982547</v>
      </c>
      <c r="BO11" s="411"/>
      <c r="BP11" s="411"/>
      <c r="BQ11" s="411"/>
      <c r="BR11" s="411"/>
      <c r="BS11" s="411"/>
      <c r="BT11" s="411"/>
      <c r="BU11" s="412"/>
      <c r="BV11" s="410">
        <v>939157</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18035</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136</v>
      </c>
      <c r="AV12" s="443"/>
      <c r="AW12" s="443"/>
      <c r="AX12" s="443"/>
      <c r="AY12" s="444" t="s">
        <v>137</v>
      </c>
      <c r="AZ12" s="445"/>
      <c r="BA12" s="445"/>
      <c r="BB12" s="445"/>
      <c r="BC12" s="445"/>
      <c r="BD12" s="445"/>
      <c r="BE12" s="445"/>
      <c r="BF12" s="445"/>
      <c r="BG12" s="445"/>
      <c r="BH12" s="445"/>
      <c r="BI12" s="445"/>
      <c r="BJ12" s="445"/>
      <c r="BK12" s="445"/>
      <c r="BL12" s="445"/>
      <c r="BM12" s="446"/>
      <c r="BN12" s="410">
        <v>140000</v>
      </c>
      <c r="BO12" s="411"/>
      <c r="BP12" s="411"/>
      <c r="BQ12" s="411"/>
      <c r="BR12" s="411"/>
      <c r="BS12" s="411"/>
      <c r="BT12" s="411"/>
      <c r="BU12" s="412"/>
      <c r="BV12" s="410">
        <v>140000</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139</v>
      </c>
      <c r="CU12" s="451"/>
      <c r="CV12" s="451"/>
      <c r="CW12" s="451"/>
      <c r="CX12" s="451"/>
      <c r="CY12" s="451"/>
      <c r="CZ12" s="451"/>
      <c r="DA12" s="452"/>
      <c r="DB12" s="450" t="s">
        <v>139</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140</v>
      </c>
      <c r="N13" s="502"/>
      <c r="O13" s="502"/>
      <c r="P13" s="502"/>
      <c r="Q13" s="503"/>
      <c r="R13" s="494">
        <v>17967</v>
      </c>
      <c r="S13" s="495"/>
      <c r="T13" s="495"/>
      <c r="U13" s="495"/>
      <c r="V13" s="496"/>
      <c r="W13" s="426" t="s">
        <v>141</v>
      </c>
      <c r="X13" s="427"/>
      <c r="Y13" s="427"/>
      <c r="Z13" s="427"/>
      <c r="AA13" s="427"/>
      <c r="AB13" s="417"/>
      <c r="AC13" s="461">
        <v>772</v>
      </c>
      <c r="AD13" s="462"/>
      <c r="AE13" s="462"/>
      <c r="AF13" s="462"/>
      <c r="AG13" s="504"/>
      <c r="AH13" s="461">
        <v>865</v>
      </c>
      <c r="AI13" s="462"/>
      <c r="AJ13" s="462"/>
      <c r="AK13" s="462"/>
      <c r="AL13" s="463"/>
      <c r="AM13" s="439" t="s">
        <v>142</v>
      </c>
      <c r="AN13" s="440"/>
      <c r="AO13" s="440"/>
      <c r="AP13" s="440"/>
      <c r="AQ13" s="440"/>
      <c r="AR13" s="440"/>
      <c r="AS13" s="440"/>
      <c r="AT13" s="441"/>
      <c r="AU13" s="442" t="s">
        <v>143</v>
      </c>
      <c r="AV13" s="443"/>
      <c r="AW13" s="443"/>
      <c r="AX13" s="443"/>
      <c r="AY13" s="444" t="s">
        <v>144</v>
      </c>
      <c r="AZ13" s="445"/>
      <c r="BA13" s="445"/>
      <c r="BB13" s="445"/>
      <c r="BC13" s="445"/>
      <c r="BD13" s="445"/>
      <c r="BE13" s="445"/>
      <c r="BF13" s="445"/>
      <c r="BG13" s="445"/>
      <c r="BH13" s="445"/>
      <c r="BI13" s="445"/>
      <c r="BJ13" s="445"/>
      <c r="BK13" s="445"/>
      <c r="BL13" s="445"/>
      <c r="BM13" s="446"/>
      <c r="BN13" s="410">
        <v>1143815</v>
      </c>
      <c r="BO13" s="411"/>
      <c r="BP13" s="411"/>
      <c r="BQ13" s="411"/>
      <c r="BR13" s="411"/>
      <c r="BS13" s="411"/>
      <c r="BT13" s="411"/>
      <c r="BU13" s="412"/>
      <c r="BV13" s="410">
        <v>926240</v>
      </c>
      <c r="BW13" s="411"/>
      <c r="BX13" s="411"/>
      <c r="BY13" s="411"/>
      <c r="BZ13" s="411"/>
      <c r="CA13" s="411"/>
      <c r="CB13" s="411"/>
      <c r="CC13" s="412"/>
      <c r="CD13" s="413" t="s">
        <v>145</v>
      </c>
      <c r="CE13" s="414"/>
      <c r="CF13" s="414"/>
      <c r="CG13" s="414"/>
      <c r="CH13" s="414"/>
      <c r="CI13" s="414"/>
      <c r="CJ13" s="414"/>
      <c r="CK13" s="414"/>
      <c r="CL13" s="414"/>
      <c r="CM13" s="414"/>
      <c r="CN13" s="414"/>
      <c r="CO13" s="414"/>
      <c r="CP13" s="414"/>
      <c r="CQ13" s="414"/>
      <c r="CR13" s="414"/>
      <c r="CS13" s="415"/>
      <c r="CT13" s="407">
        <v>1.1000000000000001</v>
      </c>
      <c r="CU13" s="408"/>
      <c r="CV13" s="408"/>
      <c r="CW13" s="408"/>
      <c r="CX13" s="408"/>
      <c r="CY13" s="408"/>
      <c r="CZ13" s="408"/>
      <c r="DA13" s="409"/>
      <c r="DB13" s="407">
        <v>2.1</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146</v>
      </c>
      <c r="M14" s="492"/>
      <c r="N14" s="492"/>
      <c r="O14" s="492"/>
      <c r="P14" s="492"/>
      <c r="Q14" s="493"/>
      <c r="R14" s="494">
        <v>18484</v>
      </c>
      <c r="S14" s="495"/>
      <c r="T14" s="495"/>
      <c r="U14" s="495"/>
      <c r="V14" s="496"/>
      <c r="W14" s="400"/>
      <c r="X14" s="401"/>
      <c r="Y14" s="401"/>
      <c r="Z14" s="401"/>
      <c r="AA14" s="401"/>
      <c r="AB14" s="390"/>
      <c r="AC14" s="497">
        <v>10</v>
      </c>
      <c r="AD14" s="498"/>
      <c r="AE14" s="498"/>
      <c r="AF14" s="498"/>
      <c r="AG14" s="499"/>
      <c r="AH14" s="497">
        <v>10.7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147</v>
      </c>
      <c r="CE14" s="506"/>
      <c r="CF14" s="506"/>
      <c r="CG14" s="506"/>
      <c r="CH14" s="506"/>
      <c r="CI14" s="506"/>
      <c r="CJ14" s="506"/>
      <c r="CK14" s="506"/>
      <c r="CL14" s="506"/>
      <c r="CM14" s="506"/>
      <c r="CN14" s="506"/>
      <c r="CO14" s="506"/>
      <c r="CP14" s="506"/>
      <c r="CQ14" s="506"/>
      <c r="CR14" s="506"/>
      <c r="CS14" s="507"/>
      <c r="CT14" s="508" t="s">
        <v>139</v>
      </c>
      <c r="CU14" s="509"/>
      <c r="CV14" s="509"/>
      <c r="CW14" s="509"/>
      <c r="CX14" s="509"/>
      <c r="CY14" s="509"/>
      <c r="CZ14" s="509"/>
      <c r="DA14" s="510"/>
      <c r="DB14" s="508" t="s">
        <v>139</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148</v>
      </c>
      <c r="N15" s="502"/>
      <c r="O15" s="502"/>
      <c r="P15" s="502"/>
      <c r="Q15" s="503"/>
      <c r="R15" s="494">
        <v>18421</v>
      </c>
      <c r="S15" s="495"/>
      <c r="T15" s="495"/>
      <c r="U15" s="495"/>
      <c r="V15" s="496"/>
      <c r="W15" s="426" t="s">
        <v>149</v>
      </c>
      <c r="X15" s="427"/>
      <c r="Y15" s="427"/>
      <c r="Z15" s="427"/>
      <c r="AA15" s="427"/>
      <c r="AB15" s="417"/>
      <c r="AC15" s="461">
        <v>1205</v>
      </c>
      <c r="AD15" s="462"/>
      <c r="AE15" s="462"/>
      <c r="AF15" s="462"/>
      <c r="AG15" s="504"/>
      <c r="AH15" s="461">
        <v>1331</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2088946</v>
      </c>
      <c r="BO15" s="374"/>
      <c r="BP15" s="374"/>
      <c r="BQ15" s="374"/>
      <c r="BR15" s="374"/>
      <c r="BS15" s="374"/>
      <c r="BT15" s="374"/>
      <c r="BU15" s="375"/>
      <c r="BV15" s="373">
        <v>2106614</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15.6</v>
      </c>
      <c r="AD16" s="498"/>
      <c r="AE16" s="498"/>
      <c r="AF16" s="498"/>
      <c r="AG16" s="499"/>
      <c r="AH16" s="497">
        <v>16.399999999999999</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9437118</v>
      </c>
      <c r="BO16" s="411"/>
      <c r="BP16" s="411"/>
      <c r="BQ16" s="411"/>
      <c r="BR16" s="411"/>
      <c r="BS16" s="411"/>
      <c r="BT16" s="411"/>
      <c r="BU16" s="412"/>
      <c r="BV16" s="410">
        <v>9128035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155</v>
      </c>
      <c r="N17" s="522"/>
      <c r="O17" s="522"/>
      <c r="P17" s="522"/>
      <c r="Q17" s="523"/>
      <c r="R17" s="516" t="s">
        <v>156</v>
      </c>
      <c r="S17" s="517"/>
      <c r="T17" s="517"/>
      <c r="U17" s="517"/>
      <c r="V17" s="518"/>
      <c r="W17" s="426" t="s">
        <v>157</v>
      </c>
      <c r="X17" s="427"/>
      <c r="Y17" s="427"/>
      <c r="Z17" s="427"/>
      <c r="AA17" s="427"/>
      <c r="AB17" s="417"/>
      <c r="AC17" s="461">
        <v>5731</v>
      </c>
      <c r="AD17" s="462"/>
      <c r="AE17" s="462"/>
      <c r="AF17" s="462"/>
      <c r="AG17" s="504"/>
      <c r="AH17" s="461">
        <v>5923</v>
      </c>
      <c r="AI17" s="462"/>
      <c r="AJ17" s="462"/>
      <c r="AK17" s="462"/>
      <c r="AL17" s="463"/>
      <c r="AM17" s="439"/>
      <c r="AN17" s="440"/>
      <c r="AO17" s="440"/>
      <c r="AP17" s="440"/>
      <c r="AQ17" s="440"/>
      <c r="AR17" s="440"/>
      <c r="AS17" s="440"/>
      <c r="AT17" s="441"/>
      <c r="AU17" s="442"/>
      <c r="AV17" s="443"/>
      <c r="AW17" s="443"/>
      <c r="AX17" s="443"/>
      <c r="AY17" s="444" t="s">
        <v>158</v>
      </c>
      <c r="AZ17" s="445"/>
      <c r="BA17" s="445"/>
      <c r="BB17" s="445"/>
      <c r="BC17" s="445"/>
      <c r="BD17" s="445"/>
      <c r="BE17" s="445"/>
      <c r="BF17" s="445"/>
      <c r="BG17" s="445"/>
      <c r="BH17" s="445"/>
      <c r="BI17" s="445"/>
      <c r="BJ17" s="445"/>
      <c r="BK17" s="445"/>
      <c r="BL17" s="445"/>
      <c r="BM17" s="446"/>
      <c r="BN17" s="410">
        <v>2625045</v>
      </c>
      <c r="BO17" s="411"/>
      <c r="BP17" s="411"/>
      <c r="BQ17" s="411"/>
      <c r="BR17" s="411"/>
      <c r="BS17" s="411"/>
      <c r="BT17" s="411"/>
      <c r="BU17" s="412"/>
      <c r="BV17" s="410">
        <v>2642057</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159</v>
      </c>
      <c r="C18" s="453"/>
      <c r="D18" s="453"/>
      <c r="E18" s="533"/>
      <c r="F18" s="533"/>
      <c r="G18" s="533"/>
      <c r="H18" s="533"/>
      <c r="I18" s="533"/>
      <c r="J18" s="533"/>
      <c r="K18" s="533"/>
      <c r="L18" s="534">
        <v>213.99</v>
      </c>
      <c r="M18" s="534"/>
      <c r="N18" s="534"/>
      <c r="O18" s="534"/>
      <c r="P18" s="534"/>
      <c r="Q18" s="534"/>
      <c r="R18" s="535"/>
      <c r="S18" s="535"/>
      <c r="T18" s="535"/>
      <c r="U18" s="535"/>
      <c r="V18" s="536"/>
      <c r="W18" s="428"/>
      <c r="X18" s="429"/>
      <c r="Y18" s="429"/>
      <c r="Z18" s="429"/>
      <c r="AA18" s="429"/>
      <c r="AB18" s="420"/>
      <c r="AC18" s="537">
        <v>74.400000000000006</v>
      </c>
      <c r="AD18" s="538"/>
      <c r="AE18" s="538"/>
      <c r="AF18" s="538"/>
      <c r="AG18" s="539"/>
      <c r="AH18" s="537">
        <v>73</v>
      </c>
      <c r="AI18" s="538"/>
      <c r="AJ18" s="538"/>
      <c r="AK18" s="538"/>
      <c r="AL18" s="540"/>
      <c r="AM18" s="439"/>
      <c r="AN18" s="440"/>
      <c r="AO18" s="440"/>
      <c r="AP18" s="440"/>
      <c r="AQ18" s="440"/>
      <c r="AR18" s="440"/>
      <c r="AS18" s="440"/>
      <c r="AT18" s="441"/>
      <c r="AU18" s="442"/>
      <c r="AV18" s="443"/>
      <c r="AW18" s="443"/>
      <c r="AX18" s="443"/>
      <c r="AY18" s="444" t="s">
        <v>160</v>
      </c>
      <c r="AZ18" s="445"/>
      <c r="BA18" s="445"/>
      <c r="BB18" s="445"/>
      <c r="BC18" s="445"/>
      <c r="BD18" s="445"/>
      <c r="BE18" s="445"/>
      <c r="BF18" s="445"/>
      <c r="BG18" s="445"/>
      <c r="BH18" s="445"/>
      <c r="BI18" s="445"/>
      <c r="BJ18" s="445"/>
      <c r="BK18" s="445"/>
      <c r="BL18" s="445"/>
      <c r="BM18" s="446"/>
      <c r="BN18" s="410">
        <v>7869372</v>
      </c>
      <c r="BO18" s="411"/>
      <c r="BP18" s="411"/>
      <c r="BQ18" s="411"/>
      <c r="BR18" s="411"/>
      <c r="BS18" s="411"/>
      <c r="BT18" s="411"/>
      <c r="BU18" s="412"/>
      <c r="BV18" s="410">
        <v>7969541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161</v>
      </c>
      <c r="C19" s="453"/>
      <c r="D19" s="453"/>
      <c r="E19" s="533"/>
      <c r="F19" s="533"/>
      <c r="G19" s="533"/>
      <c r="H19" s="533"/>
      <c r="I19" s="533"/>
      <c r="J19" s="533"/>
      <c r="K19" s="533"/>
      <c r="L19" s="541">
        <v>82</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162</v>
      </c>
      <c r="AZ19" s="445"/>
      <c r="BA19" s="445"/>
      <c r="BB19" s="445"/>
      <c r="BC19" s="445"/>
      <c r="BD19" s="445"/>
      <c r="BE19" s="445"/>
      <c r="BF19" s="445"/>
      <c r="BG19" s="445"/>
      <c r="BH19" s="445"/>
      <c r="BI19" s="445"/>
      <c r="BJ19" s="445"/>
      <c r="BK19" s="445"/>
      <c r="BL19" s="445"/>
      <c r="BM19" s="446"/>
      <c r="BN19" s="410">
        <v>12630544</v>
      </c>
      <c r="BO19" s="411"/>
      <c r="BP19" s="411"/>
      <c r="BQ19" s="411"/>
      <c r="BR19" s="411"/>
      <c r="BS19" s="411"/>
      <c r="BT19" s="411"/>
      <c r="BU19" s="412"/>
      <c r="BV19" s="410">
        <v>12842725</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163</v>
      </c>
      <c r="C20" s="453"/>
      <c r="D20" s="453"/>
      <c r="E20" s="533"/>
      <c r="F20" s="533"/>
      <c r="G20" s="533"/>
      <c r="H20" s="533"/>
      <c r="I20" s="533"/>
      <c r="J20" s="533"/>
      <c r="K20" s="533"/>
      <c r="L20" s="541">
        <v>8397</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164</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165</v>
      </c>
      <c r="C22" s="554"/>
      <c r="D22" s="555"/>
      <c r="E22" s="422" t="s">
        <v>1</v>
      </c>
      <c r="F22" s="427"/>
      <c r="G22" s="427"/>
      <c r="H22" s="427"/>
      <c r="I22" s="427"/>
      <c r="J22" s="427"/>
      <c r="K22" s="417"/>
      <c r="L22" s="422" t="s">
        <v>166</v>
      </c>
      <c r="M22" s="427"/>
      <c r="N22" s="427"/>
      <c r="O22" s="427"/>
      <c r="P22" s="417"/>
      <c r="Q22" s="585" t="s">
        <v>167</v>
      </c>
      <c r="R22" s="586"/>
      <c r="S22" s="586"/>
      <c r="T22" s="586"/>
      <c r="U22" s="586"/>
      <c r="V22" s="587"/>
      <c r="W22" s="553" t="s">
        <v>168</v>
      </c>
      <c r="X22" s="554"/>
      <c r="Y22" s="555"/>
      <c r="Z22" s="422" t="s">
        <v>1</v>
      </c>
      <c r="AA22" s="427"/>
      <c r="AB22" s="427"/>
      <c r="AC22" s="427"/>
      <c r="AD22" s="427"/>
      <c r="AE22" s="427"/>
      <c r="AF22" s="427"/>
      <c r="AG22" s="417"/>
      <c r="AH22" s="591" t="s">
        <v>169</v>
      </c>
      <c r="AI22" s="427"/>
      <c r="AJ22" s="427"/>
      <c r="AK22" s="427"/>
      <c r="AL22" s="417"/>
      <c r="AM22" s="591" t="s">
        <v>170</v>
      </c>
      <c r="AN22" s="592"/>
      <c r="AO22" s="592"/>
      <c r="AP22" s="592"/>
      <c r="AQ22" s="592"/>
      <c r="AR22" s="593"/>
      <c r="AS22" s="585" t="s">
        <v>167</v>
      </c>
      <c r="AT22" s="586"/>
      <c r="AU22" s="586"/>
      <c r="AV22" s="586"/>
      <c r="AW22" s="586"/>
      <c r="AX22" s="597"/>
      <c r="AY22" s="370" t="s">
        <v>171</v>
      </c>
      <c r="AZ22" s="371"/>
      <c r="BA22" s="371"/>
      <c r="BB22" s="371"/>
      <c r="BC22" s="371"/>
      <c r="BD22" s="371"/>
      <c r="BE22" s="371"/>
      <c r="BF22" s="371"/>
      <c r="BG22" s="371"/>
      <c r="BH22" s="371"/>
      <c r="BI22" s="371"/>
      <c r="BJ22" s="371"/>
      <c r="BK22" s="371"/>
      <c r="BL22" s="371"/>
      <c r="BM22" s="372"/>
      <c r="BN22" s="373">
        <v>18582722</v>
      </c>
      <c r="BO22" s="374"/>
      <c r="BP22" s="374"/>
      <c r="BQ22" s="374"/>
      <c r="BR22" s="374"/>
      <c r="BS22" s="374"/>
      <c r="BT22" s="374"/>
      <c r="BU22" s="375"/>
      <c r="BV22" s="373">
        <v>19456688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172</v>
      </c>
      <c r="AZ23" s="445"/>
      <c r="BA23" s="445"/>
      <c r="BB23" s="445"/>
      <c r="BC23" s="445"/>
      <c r="BD23" s="445"/>
      <c r="BE23" s="445"/>
      <c r="BF23" s="445"/>
      <c r="BG23" s="445"/>
      <c r="BH23" s="445"/>
      <c r="BI23" s="445"/>
      <c r="BJ23" s="445"/>
      <c r="BK23" s="445"/>
      <c r="BL23" s="445"/>
      <c r="BM23" s="446"/>
      <c r="BN23" s="410">
        <v>8602431</v>
      </c>
      <c r="BO23" s="411"/>
      <c r="BP23" s="411"/>
      <c r="BQ23" s="411"/>
      <c r="BR23" s="411"/>
      <c r="BS23" s="411"/>
      <c r="BT23" s="411"/>
      <c r="BU23" s="412"/>
      <c r="BV23" s="410">
        <v>9157366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173</v>
      </c>
      <c r="F24" s="440"/>
      <c r="G24" s="440"/>
      <c r="H24" s="440"/>
      <c r="I24" s="440"/>
      <c r="J24" s="440"/>
      <c r="K24" s="441"/>
      <c r="L24" s="461">
        <v>1</v>
      </c>
      <c r="M24" s="462"/>
      <c r="N24" s="462"/>
      <c r="O24" s="462"/>
      <c r="P24" s="504"/>
      <c r="Q24" s="461">
        <v>7800</v>
      </c>
      <c r="R24" s="462"/>
      <c r="S24" s="462"/>
      <c r="T24" s="462"/>
      <c r="U24" s="462"/>
      <c r="V24" s="504"/>
      <c r="W24" s="556"/>
      <c r="X24" s="557"/>
      <c r="Y24" s="558"/>
      <c r="Z24" s="460" t="s">
        <v>174</v>
      </c>
      <c r="AA24" s="440"/>
      <c r="AB24" s="440"/>
      <c r="AC24" s="440"/>
      <c r="AD24" s="440"/>
      <c r="AE24" s="440"/>
      <c r="AF24" s="440"/>
      <c r="AG24" s="441"/>
      <c r="AH24" s="461">
        <v>294</v>
      </c>
      <c r="AI24" s="462"/>
      <c r="AJ24" s="462"/>
      <c r="AK24" s="462"/>
      <c r="AL24" s="504"/>
      <c r="AM24" s="461">
        <v>905226</v>
      </c>
      <c r="AN24" s="462"/>
      <c r="AO24" s="462"/>
      <c r="AP24" s="462"/>
      <c r="AQ24" s="462"/>
      <c r="AR24" s="504"/>
      <c r="AS24" s="461">
        <v>3079</v>
      </c>
      <c r="AT24" s="462"/>
      <c r="AU24" s="462"/>
      <c r="AV24" s="462"/>
      <c r="AW24" s="462"/>
      <c r="AX24" s="463"/>
      <c r="AY24" s="526" t="s">
        <v>175</v>
      </c>
      <c r="AZ24" s="527"/>
      <c r="BA24" s="527"/>
      <c r="BB24" s="527"/>
      <c r="BC24" s="527"/>
      <c r="BD24" s="527"/>
      <c r="BE24" s="527"/>
      <c r="BF24" s="527"/>
      <c r="BG24" s="527"/>
      <c r="BH24" s="527"/>
      <c r="BI24" s="527"/>
      <c r="BJ24" s="527"/>
      <c r="BK24" s="527"/>
      <c r="BL24" s="527"/>
      <c r="BM24" s="528"/>
      <c r="BN24" s="410">
        <v>13814514</v>
      </c>
      <c r="BO24" s="411"/>
      <c r="BP24" s="411"/>
      <c r="BQ24" s="411"/>
      <c r="BR24" s="411"/>
      <c r="BS24" s="411"/>
      <c r="BT24" s="411"/>
      <c r="BU24" s="412"/>
      <c r="BV24" s="410">
        <v>14399099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176</v>
      </c>
      <c r="F25" s="440"/>
      <c r="G25" s="440"/>
      <c r="H25" s="440"/>
      <c r="I25" s="440"/>
      <c r="J25" s="440"/>
      <c r="K25" s="441"/>
      <c r="L25" s="461">
        <v>1</v>
      </c>
      <c r="M25" s="462"/>
      <c r="N25" s="462"/>
      <c r="O25" s="462"/>
      <c r="P25" s="504"/>
      <c r="Q25" s="461">
        <v>6000</v>
      </c>
      <c r="R25" s="462"/>
      <c r="S25" s="462"/>
      <c r="T25" s="462"/>
      <c r="U25" s="462"/>
      <c r="V25" s="504"/>
      <c r="W25" s="556"/>
      <c r="X25" s="557"/>
      <c r="Y25" s="558"/>
      <c r="Z25" s="460" t="s">
        <v>177</v>
      </c>
      <c r="AA25" s="440"/>
      <c r="AB25" s="440"/>
      <c r="AC25" s="440"/>
      <c r="AD25" s="440"/>
      <c r="AE25" s="440"/>
      <c r="AF25" s="440"/>
      <c r="AG25" s="441"/>
      <c r="AH25" s="461">
        <v>63</v>
      </c>
      <c r="AI25" s="462"/>
      <c r="AJ25" s="462"/>
      <c r="AK25" s="462"/>
      <c r="AL25" s="504"/>
      <c r="AM25" s="461">
        <v>154602</v>
      </c>
      <c r="AN25" s="462"/>
      <c r="AO25" s="462"/>
      <c r="AP25" s="462"/>
      <c r="AQ25" s="462"/>
      <c r="AR25" s="504"/>
      <c r="AS25" s="461">
        <v>2454</v>
      </c>
      <c r="AT25" s="462"/>
      <c r="AU25" s="462"/>
      <c r="AV25" s="462"/>
      <c r="AW25" s="462"/>
      <c r="AX25" s="463"/>
      <c r="AY25" s="370" t="s">
        <v>178</v>
      </c>
      <c r="AZ25" s="371"/>
      <c r="BA25" s="371"/>
      <c r="BB25" s="371"/>
      <c r="BC25" s="371"/>
      <c r="BD25" s="371"/>
      <c r="BE25" s="371"/>
      <c r="BF25" s="371"/>
      <c r="BG25" s="371"/>
      <c r="BH25" s="371"/>
      <c r="BI25" s="371"/>
      <c r="BJ25" s="371"/>
      <c r="BK25" s="371"/>
      <c r="BL25" s="371"/>
      <c r="BM25" s="372"/>
      <c r="BN25" s="373">
        <v>342000</v>
      </c>
      <c r="BO25" s="374"/>
      <c r="BP25" s="374"/>
      <c r="BQ25" s="374"/>
      <c r="BR25" s="374"/>
      <c r="BS25" s="374"/>
      <c r="BT25" s="374"/>
      <c r="BU25" s="375"/>
      <c r="BV25" s="373">
        <v>353569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179</v>
      </c>
      <c r="F26" s="440"/>
      <c r="G26" s="440"/>
      <c r="H26" s="440"/>
      <c r="I26" s="440"/>
      <c r="J26" s="440"/>
      <c r="K26" s="441"/>
      <c r="L26" s="461">
        <v>1</v>
      </c>
      <c r="M26" s="462"/>
      <c r="N26" s="462"/>
      <c r="O26" s="462"/>
      <c r="P26" s="504"/>
      <c r="Q26" s="461">
        <v>5700</v>
      </c>
      <c r="R26" s="462"/>
      <c r="S26" s="462"/>
      <c r="T26" s="462"/>
      <c r="U26" s="462"/>
      <c r="V26" s="504"/>
      <c r="W26" s="556"/>
      <c r="X26" s="557"/>
      <c r="Y26" s="558"/>
      <c r="Z26" s="460" t="s">
        <v>180</v>
      </c>
      <c r="AA26" s="562"/>
      <c r="AB26" s="562"/>
      <c r="AC26" s="562"/>
      <c r="AD26" s="562"/>
      <c r="AE26" s="562"/>
      <c r="AF26" s="562"/>
      <c r="AG26" s="563"/>
      <c r="AH26" s="461">
        <v>14</v>
      </c>
      <c r="AI26" s="462"/>
      <c r="AJ26" s="462"/>
      <c r="AK26" s="462"/>
      <c r="AL26" s="504"/>
      <c r="AM26" s="461">
        <v>49364</v>
      </c>
      <c r="AN26" s="462"/>
      <c r="AO26" s="462"/>
      <c r="AP26" s="462"/>
      <c r="AQ26" s="462"/>
      <c r="AR26" s="504"/>
      <c r="AS26" s="461">
        <v>3526</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182</v>
      </c>
      <c r="BO26" s="411"/>
      <c r="BP26" s="411"/>
      <c r="BQ26" s="411"/>
      <c r="BR26" s="411"/>
      <c r="BS26" s="411"/>
      <c r="BT26" s="411"/>
      <c r="BU26" s="412"/>
      <c r="BV26" s="410" t="s">
        <v>139</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183</v>
      </c>
      <c r="F27" s="440"/>
      <c r="G27" s="440"/>
      <c r="H27" s="440"/>
      <c r="I27" s="440"/>
      <c r="J27" s="440"/>
      <c r="K27" s="441"/>
      <c r="L27" s="461">
        <v>1</v>
      </c>
      <c r="M27" s="462"/>
      <c r="N27" s="462"/>
      <c r="O27" s="462"/>
      <c r="P27" s="504"/>
      <c r="Q27" s="461">
        <v>2800</v>
      </c>
      <c r="R27" s="462"/>
      <c r="S27" s="462"/>
      <c r="T27" s="462"/>
      <c r="U27" s="462"/>
      <c r="V27" s="504"/>
      <c r="W27" s="556"/>
      <c r="X27" s="557"/>
      <c r="Y27" s="558"/>
      <c r="Z27" s="460" t="s">
        <v>184</v>
      </c>
      <c r="AA27" s="440"/>
      <c r="AB27" s="440"/>
      <c r="AC27" s="440"/>
      <c r="AD27" s="440"/>
      <c r="AE27" s="440"/>
      <c r="AF27" s="440"/>
      <c r="AG27" s="441"/>
      <c r="AH27" s="461">
        <v>13</v>
      </c>
      <c r="AI27" s="462"/>
      <c r="AJ27" s="462"/>
      <c r="AK27" s="462"/>
      <c r="AL27" s="504"/>
      <c r="AM27" s="461">
        <v>45134</v>
      </c>
      <c r="AN27" s="462"/>
      <c r="AO27" s="462"/>
      <c r="AP27" s="462"/>
      <c r="AQ27" s="462"/>
      <c r="AR27" s="504"/>
      <c r="AS27" s="461">
        <v>3472</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t="s">
        <v>182</v>
      </c>
      <c r="BO27" s="530"/>
      <c r="BP27" s="530"/>
      <c r="BQ27" s="530"/>
      <c r="BR27" s="530"/>
      <c r="BS27" s="530"/>
      <c r="BT27" s="530"/>
      <c r="BU27" s="531"/>
      <c r="BV27" s="529" t="s">
        <v>139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186</v>
      </c>
      <c r="F28" s="440"/>
      <c r="G28" s="440"/>
      <c r="H28" s="440"/>
      <c r="I28" s="440"/>
      <c r="J28" s="440"/>
      <c r="K28" s="441"/>
      <c r="L28" s="461">
        <v>1</v>
      </c>
      <c r="M28" s="462"/>
      <c r="N28" s="462"/>
      <c r="O28" s="462"/>
      <c r="P28" s="504"/>
      <c r="Q28" s="461">
        <v>2450</v>
      </c>
      <c r="R28" s="462"/>
      <c r="S28" s="462"/>
      <c r="T28" s="462"/>
      <c r="U28" s="462"/>
      <c r="V28" s="504"/>
      <c r="W28" s="556"/>
      <c r="X28" s="557"/>
      <c r="Y28" s="558"/>
      <c r="Z28" s="460" t="s">
        <v>187</v>
      </c>
      <c r="AA28" s="440"/>
      <c r="AB28" s="440"/>
      <c r="AC28" s="440"/>
      <c r="AD28" s="440"/>
      <c r="AE28" s="440"/>
      <c r="AF28" s="440"/>
      <c r="AG28" s="441"/>
      <c r="AH28" s="461" t="s">
        <v>130</v>
      </c>
      <c r="AI28" s="462"/>
      <c r="AJ28" s="462"/>
      <c r="AK28" s="462"/>
      <c r="AL28" s="504"/>
      <c r="AM28" s="461" t="s">
        <v>139</v>
      </c>
      <c r="AN28" s="462"/>
      <c r="AO28" s="462"/>
      <c r="AP28" s="462"/>
      <c r="AQ28" s="462"/>
      <c r="AR28" s="504"/>
      <c r="AS28" s="461" t="s">
        <v>182</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1953113</v>
      </c>
      <c r="BO28" s="374"/>
      <c r="BP28" s="374"/>
      <c r="BQ28" s="374"/>
      <c r="BR28" s="374"/>
      <c r="BS28" s="374"/>
      <c r="BT28" s="374"/>
      <c r="BU28" s="375"/>
      <c r="BV28" s="373">
        <v>1953067</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189</v>
      </c>
      <c r="F29" s="440"/>
      <c r="G29" s="440"/>
      <c r="H29" s="440"/>
      <c r="I29" s="440"/>
      <c r="J29" s="440"/>
      <c r="K29" s="441"/>
      <c r="L29" s="461">
        <v>14</v>
      </c>
      <c r="M29" s="462"/>
      <c r="N29" s="462"/>
      <c r="O29" s="462"/>
      <c r="P29" s="504"/>
      <c r="Q29" s="461">
        <v>2300</v>
      </c>
      <c r="R29" s="462"/>
      <c r="S29" s="462"/>
      <c r="T29" s="462"/>
      <c r="U29" s="462"/>
      <c r="V29" s="504"/>
      <c r="W29" s="559"/>
      <c r="X29" s="560"/>
      <c r="Y29" s="561"/>
      <c r="Z29" s="460" t="s">
        <v>190</v>
      </c>
      <c r="AA29" s="440"/>
      <c r="AB29" s="440"/>
      <c r="AC29" s="440"/>
      <c r="AD29" s="440"/>
      <c r="AE29" s="440"/>
      <c r="AF29" s="440"/>
      <c r="AG29" s="441"/>
      <c r="AH29" s="461">
        <v>307</v>
      </c>
      <c r="AI29" s="462"/>
      <c r="AJ29" s="462"/>
      <c r="AK29" s="462"/>
      <c r="AL29" s="504"/>
      <c r="AM29" s="461">
        <v>950360</v>
      </c>
      <c r="AN29" s="462"/>
      <c r="AO29" s="462"/>
      <c r="AP29" s="462"/>
      <c r="AQ29" s="462"/>
      <c r="AR29" s="504"/>
      <c r="AS29" s="461">
        <v>3096</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5827396</v>
      </c>
      <c r="BO29" s="411"/>
      <c r="BP29" s="411"/>
      <c r="BQ29" s="411"/>
      <c r="BR29" s="411"/>
      <c r="BS29" s="411"/>
      <c r="BT29" s="411"/>
      <c r="BU29" s="412"/>
      <c r="BV29" s="410">
        <v>4961676</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97</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3708014</v>
      </c>
      <c r="BO30" s="530"/>
      <c r="BP30" s="530"/>
      <c r="BQ30" s="530"/>
      <c r="BR30" s="530"/>
      <c r="BS30" s="530"/>
      <c r="BT30" s="530"/>
      <c r="BU30" s="531"/>
      <c r="BV30" s="529">
        <v>3572806</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199</v>
      </c>
      <c r="D33" s="434"/>
      <c r="E33" s="399" t="s">
        <v>200</v>
      </c>
      <c r="F33" s="399"/>
      <c r="G33" s="399"/>
      <c r="H33" s="399"/>
      <c r="I33" s="399"/>
      <c r="J33" s="399"/>
      <c r="K33" s="399"/>
      <c r="L33" s="399"/>
      <c r="M33" s="399"/>
      <c r="N33" s="399"/>
      <c r="O33" s="399"/>
      <c r="P33" s="399"/>
      <c r="Q33" s="399"/>
      <c r="R33" s="399"/>
      <c r="S33" s="399"/>
      <c r="T33" s="203"/>
      <c r="U33" s="434" t="s">
        <v>199</v>
      </c>
      <c r="V33" s="434"/>
      <c r="W33" s="399" t="s">
        <v>201</v>
      </c>
      <c r="X33" s="399"/>
      <c r="Y33" s="399"/>
      <c r="Z33" s="399"/>
      <c r="AA33" s="399"/>
      <c r="AB33" s="399"/>
      <c r="AC33" s="399"/>
      <c r="AD33" s="399"/>
      <c r="AE33" s="399"/>
      <c r="AF33" s="399"/>
      <c r="AG33" s="399"/>
      <c r="AH33" s="399"/>
      <c r="AI33" s="399"/>
      <c r="AJ33" s="399"/>
      <c r="AK33" s="399"/>
      <c r="AL33" s="203"/>
      <c r="AM33" s="434" t="s">
        <v>202</v>
      </c>
      <c r="AN33" s="434"/>
      <c r="AO33" s="399" t="s">
        <v>200</v>
      </c>
      <c r="AP33" s="399"/>
      <c r="AQ33" s="399"/>
      <c r="AR33" s="399"/>
      <c r="AS33" s="399"/>
      <c r="AT33" s="399"/>
      <c r="AU33" s="399"/>
      <c r="AV33" s="399"/>
      <c r="AW33" s="399"/>
      <c r="AX33" s="399"/>
      <c r="AY33" s="399"/>
      <c r="AZ33" s="399"/>
      <c r="BA33" s="399"/>
      <c r="BB33" s="399"/>
      <c r="BC33" s="399"/>
      <c r="BD33" s="204"/>
      <c r="BE33" s="399" t="s">
        <v>203</v>
      </c>
      <c r="BF33" s="399"/>
      <c r="BG33" s="399" t="s">
        <v>204</v>
      </c>
      <c r="BH33" s="399"/>
      <c r="BI33" s="399"/>
      <c r="BJ33" s="399"/>
      <c r="BK33" s="399"/>
      <c r="BL33" s="399"/>
      <c r="BM33" s="399"/>
      <c r="BN33" s="399"/>
      <c r="BO33" s="399"/>
      <c r="BP33" s="399"/>
      <c r="BQ33" s="399"/>
      <c r="BR33" s="399"/>
      <c r="BS33" s="399"/>
      <c r="BT33" s="399"/>
      <c r="BU33" s="399"/>
      <c r="BV33" s="204"/>
      <c r="BW33" s="434" t="s">
        <v>203</v>
      </c>
      <c r="BX33" s="434"/>
      <c r="BY33" s="399" t="s">
        <v>205</v>
      </c>
      <c r="BZ33" s="399"/>
      <c r="CA33" s="399"/>
      <c r="CB33" s="399"/>
      <c r="CC33" s="399"/>
      <c r="CD33" s="399"/>
      <c r="CE33" s="399"/>
      <c r="CF33" s="399"/>
      <c r="CG33" s="399"/>
      <c r="CH33" s="399"/>
      <c r="CI33" s="399"/>
      <c r="CJ33" s="399"/>
      <c r="CK33" s="399"/>
      <c r="CL33" s="399"/>
      <c r="CM33" s="399"/>
      <c r="CN33" s="203"/>
      <c r="CO33" s="434" t="s">
        <v>199</v>
      </c>
      <c r="CP33" s="434"/>
      <c r="CQ33" s="399" t="s">
        <v>206</v>
      </c>
      <c r="CR33" s="399"/>
      <c r="CS33" s="399"/>
      <c r="CT33" s="399"/>
      <c r="CU33" s="399"/>
      <c r="CV33" s="399"/>
      <c r="CW33" s="399"/>
      <c r="CX33" s="399"/>
      <c r="CY33" s="399"/>
      <c r="CZ33" s="399"/>
      <c r="DA33" s="399"/>
      <c r="DB33" s="399"/>
      <c r="DC33" s="399"/>
      <c r="DD33" s="399"/>
      <c r="DE33" s="399"/>
      <c r="DF33" s="203"/>
      <c r="DG33" s="599" t="s">
        <v>207</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IF('各会計、関係団体の財政状況及び健全化判断比率'!B33="","",'各会計、関係団体の財政状況及び健全化判断比率'!B33)</f>
        <v>ターミナルビル特別会計</v>
      </c>
      <c r="BH34" s="601"/>
      <c r="BI34" s="601"/>
      <c r="BJ34" s="601"/>
      <c r="BK34" s="601"/>
      <c r="BL34" s="601"/>
      <c r="BM34" s="601"/>
      <c r="BN34" s="601"/>
      <c r="BO34" s="601"/>
      <c r="BP34" s="601"/>
      <c r="BQ34" s="601"/>
      <c r="BR34" s="601"/>
      <c r="BS34" s="601"/>
      <c r="BT34" s="601"/>
      <c r="BU34" s="601"/>
      <c r="BV34" s="178"/>
      <c r="BW34" s="600">
        <f>IF(BY34="","",MAX(C34:D43,U34:V43,AM34:AN43,BE34:BF43)+1)</f>
        <v>10</v>
      </c>
      <c r="BX34" s="600"/>
      <c r="BY34" s="601" t="str">
        <f>IF('各会計、関係団体の財政状況及び健全化判断比率'!B68="","",'各会計、関係団体の財政状況及び健全化判断比率'!B68)</f>
        <v>長崎県病院企業団</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長崎県林業公社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診療所特別会計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国民健康保険診療所特別会計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11</v>
      </c>
      <c r="BX35" s="600"/>
      <c r="BY35" s="601" t="str">
        <f>IF('各会計、関係団体の財政状況及び健全化判断比率'!B69="","",'各会計、関係団体の財政状況及び健全化判断比率'!B69)</f>
        <v>長崎県市町村総合事務組合（一般会計）</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若松中央漁業協同組合</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ターミナルビル特別会計（漁港分）</v>
      </c>
      <c r="F36" s="601"/>
      <c r="G36" s="601"/>
      <c r="H36" s="601"/>
      <c r="I36" s="601"/>
      <c r="J36" s="601"/>
      <c r="K36" s="601"/>
      <c r="L36" s="601"/>
      <c r="M36" s="601"/>
      <c r="N36" s="601"/>
      <c r="O36" s="601"/>
      <c r="P36" s="601"/>
      <c r="Q36" s="601"/>
      <c r="R36" s="601"/>
      <c r="S36" s="601"/>
      <c r="T36" s="178"/>
      <c r="U36" s="600">
        <f t="shared" ref="U36:U43" si="4">IF(W36="","",U35+1)</f>
        <v>6</v>
      </c>
      <c r="V36" s="600"/>
      <c r="W36" s="601" t="str">
        <f>IF('各会計、関係団体の財政状況及び健全化判断比率'!B30="","",'各会計、関係団体の財政状況及び健全化判断比率'!B30)</f>
        <v>介護保険特別会計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12</v>
      </c>
      <c r="BX36" s="600"/>
      <c r="BY36" s="601" t="str">
        <f>IF('各会計、関係団体の財政状況及び健全化判断比率'!B70="","",'各会計、関係団体の財政状況及び健全化判断比率'!B70)</f>
        <v>長崎県市町村総合事務組合（市町村会館管理事業特別会計）</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西肥自動車株式会社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7</v>
      </c>
      <c r="V37" s="600"/>
      <c r="W37" s="601" t="str">
        <f>IF('各会計、関係団体の財政状況及び健全化判断比率'!B31="","",'各会計、関係団体の財政状況及び健全化判断比率'!B31)</f>
        <v>後期高齢者医療特別会計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13</v>
      </c>
      <c r="BX37" s="600"/>
      <c r="BY37" s="601" t="str">
        <f>IF('各会計、関係団体の財政状況及び健全化判断比率'!B71="","",'各会計、関係団体の財政状況及び健全化判断比率'!B71)</f>
        <v>長崎県市町村総合事務組合（市町村会館馬町別館管理事業特別会計）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14</v>
      </c>
      <c r="BX38" s="600"/>
      <c r="BY38" s="601" t="str">
        <f>IF('各会計、関係団体の財政状況及び健全化判断比率'!B72="","",'各会計、関係団体の財政状況及び健全化判断比率'!B72)</f>
        <v>長崎県市町村総合事務組合（公平委員会特別会計）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15</v>
      </c>
      <c r="BX39" s="600"/>
      <c r="BY39" s="601" t="str">
        <f>IF('各会計、関係団体の財政状況及び健全化判断比率'!B73="","",'各会計、関係団体の財政状況及び健全化判断比率'!B73)</f>
        <v>長崎県市町村総合事務組合（行政不服審査会事業特別会計）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16</v>
      </c>
      <c r="BX40" s="600"/>
      <c r="BY40" s="601" t="str">
        <f>IF('各会計、関係団体の財政状況及び健全化判断比率'!B74="","",'各会計、関係団体の財政状況及び健全化判断比率'!B74)</f>
        <v>長崎県市町村総合事務組合（交通災害共済事業会計）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17</v>
      </c>
      <c r="BX41" s="600"/>
      <c r="BY41" s="601" t="str">
        <f>IF('各会計、関係団体の財政状況及び健全化判断比率'!B75="","",'各会計、関係団体の財政状況及び健全化判断比率'!B75)</f>
        <v>長崎県後期高齢者医療広域連合（一般会計）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18</v>
      </c>
      <c r="BX42" s="600"/>
      <c r="BY42" s="601" t="str">
        <f>IF('各会計、関係団体の財政状況及び健全化判断比率'!B76="","",'各会計、関係団体の財政状況及び健全化判断比率'!B76)</f>
        <v>長崎県後期高齢者医療広域連合（特別会計）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03" t="s">
        <v>209</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210</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211</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212</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213</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214</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215</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612</v>
      </c>
    </row>
    <row r="54" spans="5:113" x14ac:dyDescent="0.15"/>
    <row r="55" spans="5:113" x14ac:dyDescent="0.15"/>
    <row r="56" spans="5:113" x14ac:dyDescent="0.15"/>
  </sheetData>
  <sheetProtection algorithmName="SHA-512" hashValue="W6GA4soQ82eyNeor2IL5skwxQqb1hmPCT2YJpDtc5+Bah5HyTsWp47iJpNB2fMGMPT6VMalVihIALdUkAYWSEQ==" saltValue="6qbuLnVRmINThFk06mxCs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79" t="s">
        <v>577</v>
      </c>
      <c r="D34" s="1179"/>
      <c r="E34" s="1180"/>
      <c r="F34" s="32">
        <v>3.43</v>
      </c>
      <c r="G34" s="33">
        <v>4.0199999999999996</v>
      </c>
      <c r="H34" s="33">
        <v>6.28</v>
      </c>
      <c r="I34" s="33">
        <v>5.07</v>
      </c>
      <c r="J34" s="34">
        <v>6.17</v>
      </c>
      <c r="K34" s="22"/>
      <c r="L34" s="22"/>
      <c r="M34" s="22"/>
      <c r="N34" s="22"/>
      <c r="O34" s="22"/>
      <c r="P34" s="22"/>
    </row>
    <row r="35" spans="1:16" ht="39" customHeight="1" x14ac:dyDescent="0.15">
      <c r="A35" s="22"/>
      <c r="B35" s="35"/>
      <c r="C35" s="1173" t="s">
        <v>578</v>
      </c>
      <c r="D35" s="1174"/>
      <c r="E35" s="1175"/>
      <c r="F35" s="36">
        <v>2.3199999999999998</v>
      </c>
      <c r="G35" s="37">
        <v>2.56</v>
      </c>
      <c r="H35" s="37">
        <v>2.79</v>
      </c>
      <c r="I35" s="37">
        <v>2.62</v>
      </c>
      <c r="J35" s="38">
        <v>4.09</v>
      </c>
      <c r="K35" s="22"/>
      <c r="L35" s="22"/>
      <c r="M35" s="22"/>
      <c r="N35" s="22"/>
      <c r="O35" s="22"/>
      <c r="P35" s="22"/>
    </row>
    <row r="36" spans="1:16" ht="39" customHeight="1" x14ac:dyDescent="0.15">
      <c r="A36" s="22"/>
      <c r="B36" s="35"/>
      <c r="C36" s="1173" t="s">
        <v>579</v>
      </c>
      <c r="D36" s="1174"/>
      <c r="E36" s="1175"/>
      <c r="F36" s="36">
        <v>0.16</v>
      </c>
      <c r="G36" s="37">
        <v>0.4</v>
      </c>
      <c r="H36" s="37">
        <v>0.32</v>
      </c>
      <c r="I36" s="37">
        <v>0.4</v>
      </c>
      <c r="J36" s="38">
        <v>0.43</v>
      </c>
      <c r="K36" s="22"/>
      <c r="L36" s="22"/>
      <c r="M36" s="22"/>
      <c r="N36" s="22"/>
      <c r="O36" s="22"/>
      <c r="P36" s="22"/>
    </row>
    <row r="37" spans="1:16" ht="39" customHeight="1" x14ac:dyDescent="0.15">
      <c r="A37" s="22"/>
      <c r="B37" s="35"/>
      <c r="C37" s="1173" t="s">
        <v>580</v>
      </c>
      <c r="D37" s="1174"/>
      <c r="E37" s="1175"/>
      <c r="F37" s="36">
        <v>0.02</v>
      </c>
      <c r="G37" s="37">
        <v>0.03</v>
      </c>
      <c r="H37" s="37">
        <v>0.03</v>
      </c>
      <c r="I37" s="37">
        <v>0.02</v>
      </c>
      <c r="J37" s="38">
        <v>0.02</v>
      </c>
      <c r="K37" s="22"/>
      <c r="L37" s="22"/>
      <c r="M37" s="22"/>
      <c r="N37" s="22"/>
      <c r="O37" s="22"/>
      <c r="P37" s="22"/>
    </row>
    <row r="38" spans="1:16" ht="39" customHeight="1" x14ac:dyDescent="0.15">
      <c r="A38" s="22"/>
      <c r="B38" s="35"/>
      <c r="C38" s="1173" t="s">
        <v>581</v>
      </c>
      <c r="D38" s="1174"/>
      <c r="E38" s="1175"/>
      <c r="F38" s="36">
        <v>0.16</v>
      </c>
      <c r="G38" s="37">
        <v>0.01</v>
      </c>
      <c r="H38" s="37">
        <v>0.02</v>
      </c>
      <c r="I38" s="37">
        <v>0.01</v>
      </c>
      <c r="J38" s="38">
        <v>0.02</v>
      </c>
      <c r="K38" s="22"/>
      <c r="L38" s="22"/>
      <c r="M38" s="22"/>
      <c r="N38" s="22"/>
      <c r="O38" s="22"/>
      <c r="P38" s="22"/>
    </row>
    <row r="39" spans="1:16" ht="39" customHeight="1" x14ac:dyDescent="0.15">
      <c r="A39" s="22"/>
      <c r="B39" s="35"/>
      <c r="C39" s="1173" t="s">
        <v>582</v>
      </c>
      <c r="D39" s="1174"/>
      <c r="E39" s="1175"/>
      <c r="F39" s="36">
        <v>0</v>
      </c>
      <c r="G39" s="37">
        <v>0</v>
      </c>
      <c r="H39" s="37">
        <v>0</v>
      </c>
      <c r="I39" s="37">
        <v>0</v>
      </c>
      <c r="J39" s="38">
        <v>0</v>
      </c>
      <c r="K39" s="22"/>
      <c r="L39" s="22"/>
      <c r="M39" s="22"/>
      <c r="N39" s="22"/>
      <c r="O39" s="22"/>
      <c r="P39" s="22"/>
    </row>
    <row r="40" spans="1:16" ht="39" customHeight="1" x14ac:dyDescent="0.15">
      <c r="A40" s="22"/>
      <c r="B40" s="35"/>
      <c r="C40" s="1173" t="s">
        <v>583</v>
      </c>
      <c r="D40" s="1174"/>
      <c r="E40" s="1175"/>
      <c r="F40" s="36">
        <v>0</v>
      </c>
      <c r="G40" s="37">
        <v>0</v>
      </c>
      <c r="H40" s="37">
        <v>0</v>
      </c>
      <c r="I40" s="37">
        <v>0</v>
      </c>
      <c r="J40" s="38">
        <v>0</v>
      </c>
      <c r="K40" s="22"/>
      <c r="L40" s="22"/>
      <c r="M40" s="22"/>
      <c r="N40" s="22"/>
      <c r="O40" s="22"/>
      <c r="P40" s="22"/>
    </row>
    <row r="41" spans="1:16" ht="39" customHeight="1" x14ac:dyDescent="0.15">
      <c r="A41" s="22"/>
      <c r="B41" s="35"/>
      <c r="C41" s="1173" t="s">
        <v>584</v>
      </c>
      <c r="D41" s="1174"/>
      <c r="E41" s="1175"/>
      <c r="F41" s="36">
        <v>0</v>
      </c>
      <c r="G41" s="37">
        <v>0</v>
      </c>
      <c r="H41" s="37">
        <v>0</v>
      </c>
      <c r="I41" s="37">
        <v>0</v>
      </c>
      <c r="J41" s="38">
        <v>0</v>
      </c>
      <c r="K41" s="22"/>
      <c r="L41" s="22"/>
      <c r="M41" s="22"/>
      <c r="N41" s="22"/>
      <c r="O41" s="22"/>
      <c r="P41" s="22"/>
    </row>
    <row r="42" spans="1:16" ht="39" customHeight="1" x14ac:dyDescent="0.15">
      <c r="A42" s="22"/>
      <c r="B42" s="39"/>
      <c r="C42" s="1173" t="s">
        <v>585</v>
      </c>
      <c r="D42" s="1174"/>
      <c r="E42" s="1175"/>
      <c r="F42" s="36" t="s">
        <v>530</v>
      </c>
      <c r="G42" s="37" t="s">
        <v>530</v>
      </c>
      <c r="H42" s="37" t="s">
        <v>530</v>
      </c>
      <c r="I42" s="37" t="s">
        <v>530</v>
      </c>
      <c r="J42" s="38" t="s">
        <v>530</v>
      </c>
      <c r="K42" s="22"/>
      <c r="L42" s="22"/>
      <c r="M42" s="22"/>
      <c r="N42" s="22"/>
      <c r="O42" s="22"/>
      <c r="P42" s="22"/>
    </row>
    <row r="43" spans="1:16" ht="39" customHeight="1" thickBot="1" x14ac:dyDescent="0.2">
      <c r="A43" s="22"/>
      <c r="B43" s="40"/>
      <c r="C43" s="1176" t="s">
        <v>586</v>
      </c>
      <c r="D43" s="1177"/>
      <c r="E43" s="1178"/>
      <c r="F43" s="41">
        <v>0.13</v>
      </c>
      <c r="G43" s="42">
        <v>0.12</v>
      </c>
      <c r="H43" s="42">
        <v>0.11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8QR6HLzKKmUzNA9c7W2nq6wSimzyznkCxpHp3zI5PQWloIzN/6Ds70bvR58oEMQ9luWmXNEPrs0gJsqYSplig==" saltValue="i15+viFI0XJKnoSQw69j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2065</v>
      </c>
      <c r="L45" s="60">
        <v>1962</v>
      </c>
      <c r="M45" s="60">
        <v>1898</v>
      </c>
      <c r="N45" s="60">
        <v>1875</v>
      </c>
      <c r="O45" s="61">
        <v>1880</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530</v>
      </c>
      <c r="L46" s="64" t="s">
        <v>530</v>
      </c>
      <c r="M46" s="64" t="s">
        <v>530</v>
      </c>
      <c r="N46" s="64" t="s">
        <v>530</v>
      </c>
      <c r="O46" s="65" t="s">
        <v>530</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530</v>
      </c>
      <c r="L47" s="64" t="s">
        <v>530</v>
      </c>
      <c r="M47" s="64" t="s">
        <v>530</v>
      </c>
      <c r="N47" s="64" t="s">
        <v>530</v>
      </c>
      <c r="O47" s="65" t="s">
        <v>530</v>
      </c>
      <c r="P47" s="48"/>
      <c r="Q47" s="48"/>
      <c r="R47" s="48"/>
      <c r="S47" s="48"/>
      <c r="T47" s="48"/>
      <c r="U47" s="48"/>
    </row>
    <row r="48" spans="1:21" ht="30.75" customHeight="1" x14ac:dyDescent="0.15">
      <c r="A48" s="48"/>
      <c r="B48" s="1183"/>
      <c r="C48" s="1184"/>
      <c r="D48" s="62"/>
      <c r="E48" s="1189" t="s">
        <v>15</v>
      </c>
      <c r="F48" s="1189"/>
      <c r="G48" s="1189"/>
      <c r="H48" s="1189"/>
      <c r="I48" s="1189"/>
      <c r="J48" s="1190"/>
      <c r="K48" s="63">
        <v>249</v>
      </c>
      <c r="L48" s="64">
        <v>276</v>
      </c>
      <c r="M48" s="64">
        <v>337</v>
      </c>
      <c r="N48" s="64">
        <v>380</v>
      </c>
      <c r="O48" s="65">
        <v>279</v>
      </c>
      <c r="P48" s="48"/>
      <c r="Q48" s="48"/>
      <c r="R48" s="48"/>
      <c r="S48" s="48"/>
      <c r="T48" s="48"/>
      <c r="U48" s="48"/>
    </row>
    <row r="49" spans="1:21" ht="30.75" customHeight="1" x14ac:dyDescent="0.15">
      <c r="A49" s="48"/>
      <c r="B49" s="1183"/>
      <c r="C49" s="1184"/>
      <c r="D49" s="62"/>
      <c r="E49" s="1189" t="s">
        <v>16</v>
      </c>
      <c r="F49" s="1189"/>
      <c r="G49" s="1189"/>
      <c r="H49" s="1189"/>
      <c r="I49" s="1189"/>
      <c r="J49" s="1190"/>
      <c r="K49" s="63">
        <v>54</v>
      </c>
      <c r="L49" s="64">
        <v>56</v>
      </c>
      <c r="M49" s="64">
        <v>57</v>
      </c>
      <c r="N49" s="64">
        <v>58</v>
      </c>
      <c r="O49" s="65">
        <v>39</v>
      </c>
      <c r="P49" s="48"/>
      <c r="Q49" s="48"/>
      <c r="R49" s="48"/>
      <c r="S49" s="48"/>
      <c r="T49" s="48"/>
      <c r="U49" s="48"/>
    </row>
    <row r="50" spans="1:21" ht="30.75" customHeight="1" x14ac:dyDescent="0.15">
      <c r="A50" s="48"/>
      <c r="B50" s="1183"/>
      <c r="C50" s="1184"/>
      <c r="D50" s="62"/>
      <c r="E50" s="1189" t="s">
        <v>17</v>
      </c>
      <c r="F50" s="1189"/>
      <c r="G50" s="1189"/>
      <c r="H50" s="1189"/>
      <c r="I50" s="1189"/>
      <c r="J50" s="1190"/>
      <c r="K50" s="63">
        <v>3</v>
      </c>
      <c r="L50" s="64">
        <v>2</v>
      </c>
      <c r="M50" s="64">
        <v>1</v>
      </c>
      <c r="N50" s="64">
        <v>1</v>
      </c>
      <c r="O50" s="65" t="s">
        <v>530</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530</v>
      </c>
      <c r="L51" s="64" t="s">
        <v>530</v>
      </c>
      <c r="M51" s="64" t="s">
        <v>530</v>
      </c>
      <c r="N51" s="64" t="s">
        <v>530</v>
      </c>
      <c r="O51" s="65" t="s">
        <v>530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2166</v>
      </c>
      <c r="L52" s="64">
        <v>2159</v>
      </c>
      <c r="M52" s="64">
        <v>2110</v>
      </c>
      <c r="N52" s="64">
        <v>2121</v>
      </c>
      <c r="O52" s="65">
        <v>2110</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205</v>
      </c>
      <c r="L53" s="69">
        <v>137</v>
      </c>
      <c r="M53" s="69">
        <v>183</v>
      </c>
      <c r="N53" s="69">
        <v>193</v>
      </c>
      <c r="O53" s="70">
        <v>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KG+iDGOzagrn485bOrO5JEQOl9v7aT7d+r5WirkIFOIV30ra8MizPe8niTlst2KhQhsVE22Sq4JIoL2jMrp/g==" saltValue="EZoyzus/PRVeXlQyxt5a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07" t="s">
        <v>30</v>
      </c>
      <c r="C41" s="1208"/>
      <c r="D41" s="102"/>
      <c r="E41" s="1213" t="s">
        <v>31</v>
      </c>
      <c r="F41" s="1213"/>
      <c r="G41" s="1213"/>
      <c r="H41" s="1214"/>
      <c r="I41" s="351">
        <v>20297</v>
      </c>
      <c r="J41" s="352">
        <v>19526</v>
      </c>
      <c r="K41" s="352">
        <v>19137</v>
      </c>
      <c r="L41" s="352">
        <v>19457</v>
      </c>
      <c r="M41" s="353">
        <v>18583</v>
      </c>
    </row>
    <row r="42" spans="2:13" ht="27.75" customHeight="1" x14ac:dyDescent="0.15">
      <c r="B42" s="1209"/>
      <c r="C42" s="1210"/>
      <c r="D42" s="103"/>
      <c r="E42" s="1215" t="s">
        <v>32</v>
      </c>
      <c r="F42" s="1215"/>
      <c r="G42" s="1215"/>
      <c r="H42" s="1216"/>
      <c r="I42" s="354">
        <v>399</v>
      </c>
      <c r="J42" s="355">
        <v>388</v>
      </c>
      <c r="K42" s="355">
        <v>376</v>
      </c>
      <c r="L42" s="355">
        <v>365</v>
      </c>
      <c r="M42" s="356">
        <v>342</v>
      </c>
    </row>
    <row r="43" spans="2:13" ht="27.75" customHeight="1" x14ac:dyDescent="0.15">
      <c r="B43" s="1209"/>
      <c r="C43" s="1210"/>
      <c r="D43" s="103"/>
      <c r="E43" s="1215" t="s">
        <v>33</v>
      </c>
      <c r="F43" s="1215"/>
      <c r="G43" s="1215"/>
      <c r="H43" s="1216"/>
      <c r="I43" s="354">
        <v>1931</v>
      </c>
      <c r="J43" s="355">
        <v>2147</v>
      </c>
      <c r="K43" s="355">
        <v>2529</v>
      </c>
      <c r="L43" s="355">
        <v>2583</v>
      </c>
      <c r="M43" s="356">
        <v>2435</v>
      </c>
    </row>
    <row r="44" spans="2:13" ht="27.75" customHeight="1" x14ac:dyDescent="0.15">
      <c r="B44" s="1209"/>
      <c r="C44" s="1210"/>
      <c r="D44" s="103"/>
      <c r="E44" s="1215" t="s">
        <v>34</v>
      </c>
      <c r="F44" s="1215"/>
      <c r="G44" s="1215"/>
      <c r="H44" s="1216"/>
      <c r="I44" s="354">
        <v>180</v>
      </c>
      <c r="J44" s="355">
        <v>172</v>
      </c>
      <c r="K44" s="355">
        <v>143</v>
      </c>
      <c r="L44" s="355">
        <v>132</v>
      </c>
      <c r="M44" s="356">
        <v>121</v>
      </c>
    </row>
    <row r="45" spans="2:13" ht="27.75" customHeight="1" x14ac:dyDescent="0.15">
      <c r="B45" s="1209"/>
      <c r="C45" s="1210"/>
      <c r="D45" s="103"/>
      <c r="E45" s="1215" t="s">
        <v>35</v>
      </c>
      <c r="F45" s="1215"/>
      <c r="G45" s="1215"/>
      <c r="H45" s="1216"/>
      <c r="I45" s="354">
        <v>1514</v>
      </c>
      <c r="J45" s="355">
        <v>1649</v>
      </c>
      <c r="K45" s="355">
        <v>1486</v>
      </c>
      <c r="L45" s="355">
        <v>1339</v>
      </c>
      <c r="M45" s="356">
        <v>1548</v>
      </c>
    </row>
    <row r="46" spans="2:13" ht="27.75" customHeight="1" x14ac:dyDescent="0.15">
      <c r="B46" s="1209"/>
      <c r="C46" s="1210"/>
      <c r="D46" s="104"/>
      <c r="E46" s="1215" t="s">
        <v>36</v>
      </c>
      <c r="F46" s="1215"/>
      <c r="G46" s="1215"/>
      <c r="H46" s="1216"/>
      <c r="I46" s="354">
        <v>234</v>
      </c>
      <c r="J46" s="355">
        <v>241</v>
      </c>
      <c r="K46" s="355">
        <v>284</v>
      </c>
      <c r="L46" s="355">
        <v>290</v>
      </c>
      <c r="M46" s="356">
        <v>295</v>
      </c>
    </row>
    <row r="47" spans="2:13" ht="27.75" customHeight="1" x14ac:dyDescent="0.15">
      <c r="B47" s="1209"/>
      <c r="C47" s="1210"/>
      <c r="D47" s="105"/>
      <c r="E47" s="1217" t="s">
        <v>37</v>
      </c>
      <c r="F47" s="1218"/>
      <c r="G47" s="1218"/>
      <c r="H47" s="1219"/>
      <c r="I47" s="354" t="s">
        <v>530</v>
      </c>
      <c r="J47" s="355" t="s">
        <v>530</v>
      </c>
      <c r="K47" s="355" t="s">
        <v>530</v>
      </c>
      <c r="L47" s="355" t="s">
        <v>530</v>
      </c>
      <c r="M47" s="356" t="s">
        <v>530</v>
      </c>
    </row>
    <row r="48" spans="2:13" ht="27.75" customHeight="1" x14ac:dyDescent="0.15">
      <c r="B48" s="1209"/>
      <c r="C48" s="1210"/>
      <c r="D48" s="103"/>
      <c r="E48" s="1215" t="s">
        <v>38</v>
      </c>
      <c r="F48" s="1215"/>
      <c r="G48" s="1215"/>
      <c r="H48" s="1216"/>
      <c r="I48" s="354" t="s">
        <v>530</v>
      </c>
      <c r="J48" s="355" t="s">
        <v>530</v>
      </c>
      <c r="K48" s="355" t="s">
        <v>530</v>
      </c>
      <c r="L48" s="355" t="s">
        <v>530</v>
      </c>
      <c r="M48" s="356" t="s">
        <v>530</v>
      </c>
    </row>
    <row r="49" spans="2:13" ht="27.75" customHeight="1" x14ac:dyDescent="0.15">
      <c r="B49" s="1211"/>
      <c r="C49" s="1212"/>
      <c r="D49" s="103"/>
      <c r="E49" s="1215" t="s">
        <v>39</v>
      </c>
      <c r="F49" s="1215"/>
      <c r="G49" s="1215"/>
      <c r="H49" s="1216"/>
      <c r="I49" s="354" t="s">
        <v>530</v>
      </c>
      <c r="J49" s="355" t="s">
        <v>530</v>
      </c>
      <c r="K49" s="355" t="s">
        <v>530</v>
      </c>
      <c r="L49" s="355" t="s">
        <v>530</v>
      </c>
      <c r="M49" s="356" t="s">
        <v>530</v>
      </c>
    </row>
    <row r="50" spans="2:13" ht="27.75" customHeight="1" x14ac:dyDescent="0.15">
      <c r="B50" s="1220" t="s">
        <v>40</v>
      </c>
      <c r="C50" s="1221"/>
      <c r="D50" s="106"/>
      <c r="E50" s="1215" t="s">
        <v>41</v>
      </c>
      <c r="F50" s="1215"/>
      <c r="G50" s="1215"/>
      <c r="H50" s="1216"/>
      <c r="I50" s="354">
        <v>7150</v>
      </c>
      <c r="J50" s="355">
        <v>7707</v>
      </c>
      <c r="K50" s="355">
        <v>8215</v>
      </c>
      <c r="L50" s="355">
        <v>8693</v>
      </c>
      <c r="M50" s="356">
        <v>9851</v>
      </c>
    </row>
    <row r="51" spans="2:13" ht="27.75" customHeight="1" x14ac:dyDescent="0.15">
      <c r="B51" s="1209"/>
      <c r="C51" s="1210"/>
      <c r="D51" s="103"/>
      <c r="E51" s="1215" t="s">
        <v>42</v>
      </c>
      <c r="F51" s="1215"/>
      <c r="G51" s="1215"/>
      <c r="H51" s="1216"/>
      <c r="I51" s="354">
        <v>333</v>
      </c>
      <c r="J51" s="355">
        <v>312</v>
      </c>
      <c r="K51" s="355">
        <v>384</v>
      </c>
      <c r="L51" s="355">
        <v>457</v>
      </c>
      <c r="M51" s="356">
        <v>497</v>
      </c>
    </row>
    <row r="52" spans="2:13" ht="27.75" customHeight="1" x14ac:dyDescent="0.15">
      <c r="B52" s="1211"/>
      <c r="C52" s="1212"/>
      <c r="D52" s="103"/>
      <c r="E52" s="1215" t="s">
        <v>43</v>
      </c>
      <c r="F52" s="1215"/>
      <c r="G52" s="1215"/>
      <c r="H52" s="1216"/>
      <c r="I52" s="354">
        <v>19882</v>
      </c>
      <c r="J52" s="355">
        <v>19418</v>
      </c>
      <c r="K52" s="355">
        <v>19168</v>
      </c>
      <c r="L52" s="355">
        <v>19405</v>
      </c>
      <c r="M52" s="356">
        <v>18876</v>
      </c>
    </row>
    <row r="53" spans="2:13" ht="27.75" customHeight="1" thickBot="1" x14ac:dyDescent="0.2">
      <c r="B53" s="1222" t="s">
        <v>44</v>
      </c>
      <c r="C53" s="1223"/>
      <c r="D53" s="107"/>
      <c r="E53" s="1224" t="s">
        <v>45</v>
      </c>
      <c r="F53" s="1224"/>
      <c r="G53" s="1224"/>
      <c r="H53" s="1225"/>
      <c r="I53" s="357">
        <v>-2809</v>
      </c>
      <c r="J53" s="358">
        <v>-3314</v>
      </c>
      <c r="K53" s="358">
        <v>-3812</v>
      </c>
      <c r="L53" s="358">
        <v>-4389</v>
      </c>
      <c r="M53" s="359">
        <v>-5901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q/NTvyN+XSe3J5wFo+BvZEjQ754Fdu8VbTE2mxKGI9HQiAJRLUCFa1KgQbYEYEyiY90mNyXRBuuMMHrk69hA==" saltValue="amkAgbQ97//tPlnwAbhY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574</v>
      </c>
      <c r="G54" s="116" t="s">
        <v>575</v>
      </c>
      <c r="H54" s="117" t="s">
        <v>576</v>
      </c>
    </row>
    <row r="55" spans="2:8" ht="52.5" customHeight="1" x14ac:dyDescent="0.15">
      <c r="B55" s="118"/>
      <c r="C55" s="1234" t="s">
        <v>48</v>
      </c>
      <c r="D55" s="1234"/>
      <c r="E55" s="1235"/>
      <c r="F55" s="119">
        <v>1953</v>
      </c>
      <c r="G55" s="119">
        <v>1953</v>
      </c>
      <c r="H55" s="120">
        <v>1953</v>
      </c>
    </row>
    <row r="56" spans="2:8" ht="52.5" customHeight="1" x14ac:dyDescent="0.15">
      <c r="B56" s="121"/>
      <c r="C56" s="1236" t="s">
        <v>49</v>
      </c>
      <c r="D56" s="1236"/>
      <c r="E56" s="1237"/>
      <c r="F56" s="122">
        <v>4411</v>
      </c>
      <c r="G56" s="122">
        <v>4962</v>
      </c>
      <c r="H56" s="123">
        <v>5827</v>
      </c>
    </row>
    <row r="57" spans="2:8" ht="53.25" customHeight="1" x14ac:dyDescent="0.15">
      <c r="B57" s="121"/>
      <c r="C57" s="1238" t="s">
        <v>50</v>
      </c>
      <c r="D57" s="1238"/>
      <c r="E57" s="1239"/>
      <c r="F57" s="124">
        <v>3739</v>
      </c>
      <c r="G57" s="124">
        <v>3573</v>
      </c>
      <c r="H57" s="125">
        <v>3708</v>
      </c>
    </row>
    <row r="58" spans="2:8" ht="45.75" customHeight="1" x14ac:dyDescent="0.15">
      <c r="B58" s="126"/>
      <c r="C58" s="1226" t="s">
        <v>593</v>
      </c>
      <c r="D58" s="1227"/>
      <c r="E58" s="1228"/>
      <c r="F58" s="127">
        <v>2810</v>
      </c>
      <c r="G58" s="127">
        <v>2526</v>
      </c>
      <c r="H58" s="128">
        <v>2496</v>
      </c>
    </row>
    <row r="59" spans="2:8" ht="45.75" customHeight="1" x14ac:dyDescent="0.15">
      <c r="B59" s="126"/>
      <c r="C59" s="1226" t="s">
        <v>595</v>
      </c>
      <c r="D59" s="1227"/>
      <c r="E59" s="1228"/>
      <c r="F59" s="127">
        <v>376</v>
      </c>
      <c r="G59" s="127">
        <v>426</v>
      </c>
      <c r="H59" s="128">
        <v>468</v>
      </c>
    </row>
    <row r="60" spans="2:8" ht="45.75" customHeight="1" x14ac:dyDescent="0.15">
      <c r="B60" s="126"/>
      <c r="C60" s="1226" t="s">
        <v>594</v>
      </c>
      <c r="D60" s="1227"/>
      <c r="E60" s="1228"/>
      <c r="F60" s="127">
        <v>157</v>
      </c>
      <c r="G60" s="127">
        <v>195</v>
      </c>
      <c r="H60" s="128">
        <v>251</v>
      </c>
    </row>
    <row r="61" spans="2:8" ht="45.75" customHeight="1" x14ac:dyDescent="0.15">
      <c r="B61" s="126"/>
      <c r="C61" s="1226" t="s">
        <v>596</v>
      </c>
      <c r="D61" s="1227"/>
      <c r="E61" s="1228"/>
      <c r="F61" s="127">
        <v>144</v>
      </c>
      <c r="G61" s="127">
        <v>137</v>
      </c>
      <c r="H61" s="128">
        <v>160</v>
      </c>
    </row>
    <row r="62" spans="2:8" ht="45.75" customHeight="1" thickBot="1" x14ac:dyDescent="0.2">
      <c r="B62" s="129"/>
      <c r="C62" s="1229" t="s">
        <v>597</v>
      </c>
      <c r="D62" s="1230"/>
      <c r="E62" s="1231"/>
      <c r="F62" s="130">
        <v>104</v>
      </c>
      <c r="G62" s="130">
        <v>104</v>
      </c>
      <c r="H62" s="131">
        <v>104</v>
      </c>
    </row>
    <row r="63" spans="2:8" ht="52.5" customHeight="1" thickBot="1" x14ac:dyDescent="0.2">
      <c r="B63" s="132"/>
      <c r="C63" s="1232" t="s">
        <v>51</v>
      </c>
      <c r="D63" s="1232"/>
      <c r="E63" s="1233"/>
      <c r="F63" s="133">
        <v>10102</v>
      </c>
      <c r="G63" s="133">
        <v>10488</v>
      </c>
      <c r="H63" s="134">
        <v>11489</v>
      </c>
    </row>
    <row r="64" spans="2:8" x14ac:dyDescent="0.15"/>
  </sheetData>
  <sheetProtection algorithmName="SHA-512" hashValue="wnDisAC3oj7xnSBJVB8K/fgrEcNZ/9mvgKatIFubFzilHWcV9IqBnnLTx+75HDY/sahtwH7b3FsNBmYQNzuADw==" saltValue="guUTnFQyAk76YzUJfdXw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3625A-4471-4EF0-BFB0-137A103202D8}">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623</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619</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622</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617</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572</v>
      </c>
      <c r="BQ50" s="1249"/>
      <c r="BR50" s="1249"/>
      <c r="BS50" s="1249"/>
      <c r="BT50" s="1249"/>
      <c r="BU50" s="1249"/>
      <c r="BV50" s="1249"/>
      <c r="BW50" s="1249"/>
      <c r="BX50" s="1249" t="s">
        <v>573</v>
      </c>
      <c r="BY50" s="1249"/>
      <c r="BZ50" s="1249"/>
      <c r="CA50" s="1249"/>
      <c r="CB50" s="1249"/>
      <c r="CC50" s="1249"/>
      <c r="CD50" s="1249"/>
      <c r="CE50" s="1249"/>
      <c r="CF50" s="1249" t="s">
        <v>574</v>
      </c>
      <c r="CG50" s="1249"/>
      <c r="CH50" s="1249"/>
      <c r="CI50" s="1249"/>
      <c r="CJ50" s="1249"/>
      <c r="CK50" s="1249"/>
      <c r="CL50" s="1249"/>
      <c r="CM50" s="1249"/>
      <c r="CN50" s="1249" t="s">
        <v>575</v>
      </c>
      <c r="CO50" s="1249"/>
      <c r="CP50" s="1249"/>
      <c r="CQ50" s="1249"/>
      <c r="CR50" s="1249"/>
      <c r="CS50" s="1249"/>
      <c r="CT50" s="1249"/>
      <c r="CU50" s="1249"/>
      <c r="CV50" s="1249" t="s">
        <v>576</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616</v>
      </c>
      <c r="AO51" s="1248"/>
      <c r="AP51" s="1248"/>
      <c r="AQ51" s="1248"/>
      <c r="AR51" s="1248"/>
      <c r="AS51" s="1248"/>
      <c r="AT51" s="1248"/>
      <c r="AU51" s="1248"/>
      <c r="AV51" s="1248"/>
      <c r="AW51" s="1248"/>
      <c r="AX51" s="1248"/>
      <c r="AY51" s="1248"/>
      <c r="AZ51" s="1248"/>
      <c r="BA51" s="1248"/>
      <c r="BB51" s="1248" t="s">
        <v>614</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621</v>
      </c>
      <c r="BC53" s="1248"/>
      <c r="BD53" s="1248"/>
      <c r="BE53" s="1248"/>
      <c r="BF53" s="1248"/>
      <c r="BG53" s="1248"/>
      <c r="BH53" s="1248"/>
      <c r="BI53" s="1248"/>
      <c r="BJ53" s="1248"/>
      <c r="BK53" s="1248"/>
      <c r="BL53" s="1248"/>
      <c r="BM53" s="1248"/>
      <c r="BN53" s="1248"/>
      <c r="BO53" s="1248"/>
      <c r="BP53" s="1247">
        <v>54</v>
      </c>
      <c r="BQ53" s="1247"/>
      <c r="BR53" s="1247"/>
      <c r="BS53" s="1247"/>
      <c r="BT53" s="1247"/>
      <c r="BU53" s="1247"/>
      <c r="BV53" s="1247"/>
      <c r="BW53" s="1247"/>
      <c r="BX53" s="1247">
        <v>55.4</v>
      </c>
      <c r="BY53" s="1247"/>
      <c r="BZ53" s="1247"/>
      <c r="CA53" s="1247"/>
      <c r="CB53" s="1247"/>
      <c r="CC53" s="1247"/>
      <c r="CD53" s="1247"/>
      <c r="CE53" s="1247"/>
      <c r="CF53" s="1247">
        <v>55.4</v>
      </c>
      <c r="CG53" s="1247"/>
      <c r="CH53" s="1247"/>
      <c r="CI53" s="1247"/>
      <c r="CJ53" s="1247"/>
      <c r="CK53" s="1247"/>
      <c r="CL53" s="1247"/>
      <c r="CM53" s="1247"/>
      <c r="CN53" s="1247">
        <v>57.8</v>
      </c>
      <c r="CO53" s="1247"/>
      <c r="CP53" s="1247"/>
      <c r="CQ53" s="1247"/>
      <c r="CR53" s="1247"/>
      <c r="CS53" s="1247"/>
      <c r="CT53" s="1247"/>
      <c r="CU53" s="1247"/>
      <c r="CV53" s="1247">
        <v>59.1</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615</v>
      </c>
      <c r="AO55" s="1249"/>
      <c r="AP55" s="1249"/>
      <c r="AQ55" s="1249"/>
      <c r="AR55" s="1249"/>
      <c r="AS55" s="1249"/>
      <c r="AT55" s="1249"/>
      <c r="AU55" s="1249"/>
      <c r="AV55" s="1249"/>
      <c r="AW55" s="1249"/>
      <c r="AX55" s="1249"/>
      <c r="AY55" s="1249"/>
      <c r="AZ55" s="1249"/>
      <c r="BA55" s="1249"/>
      <c r="BB55" s="1248" t="s">
        <v>614</v>
      </c>
      <c r="BC55" s="1248"/>
      <c r="BD55" s="1248"/>
      <c r="BE55" s="1248"/>
      <c r="BF55" s="1248"/>
      <c r="BG55" s="1248"/>
      <c r="BH55" s="1248"/>
      <c r="BI55" s="1248"/>
      <c r="BJ55" s="1248"/>
      <c r="BK55" s="1248"/>
      <c r="BL55" s="1248"/>
      <c r="BM55" s="1248"/>
      <c r="BN55" s="1248"/>
      <c r="BO55" s="1248"/>
      <c r="BP55" s="1247">
        <v>28.5</v>
      </c>
      <c r="BQ55" s="1247"/>
      <c r="BR55" s="1247"/>
      <c r="BS55" s="1247"/>
      <c r="BT55" s="1247"/>
      <c r="BU55" s="1247"/>
      <c r="BV55" s="1247"/>
      <c r="BW55" s="1247"/>
      <c r="BX55" s="1247">
        <v>20.5</v>
      </c>
      <c r="BY55" s="1247"/>
      <c r="BZ55" s="1247"/>
      <c r="CA55" s="1247"/>
      <c r="CB55" s="1247"/>
      <c r="CC55" s="1247"/>
      <c r="CD55" s="1247"/>
      <c r="CE55" s="1247"/>
      <c r="CF55" s="1247">
        <v>21.4</v>
      </c>
      <c r="CG55" s="1247"/>
      <c r="CH55" s="1247"/>
      <c r="CI55" s="1247"/>
      <c r="CJ55" s="1247"/>
      <c r="CK55" s="1247"/>
      <c r="CL55" s="1247"/>
      <c r="CM55" s="1247"/>
      <c r="CN55" s="1247">
        <v>12.8</v>
      </c>
      <c r="CO55" s="1247"/>
      <c r="CP55" s="1247"/>
      <c r="CQ55" s="1247"/>
      <c r="CR55" s="1247"/>
      <c r="CS55" s="1247"/>
      <c r="CT55" s="1247"/>
      <c r="CU55" s="1247"/>
      <c r="CV55" s="1247">
        <v>0</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621</v>
      </c>
      <c r="BC57" s="1248"/>
      <c r="BD57" s="1248"/>
      <c r="BE57" s="1248"/>
      <c r="BF57" s="1248"/>
      <c r="BG57" s="1248"/>
      <c r="BH57" s="1248"/>
      <c r="BI57" s="1248"/>
      <c r="BJ57" s="1248"/>
      <c r="BK57" s="1248"/>
      <c r="BL57" s="1248"/>
      <c r="BM57" s="1248"/>
      <c r="BN57" s="1248"/>
      <c r="BO57" s="1248"/>
      <c r="BP57" s="1247">
        <v>59.7</v>
      </c>
      <c r="BQ57" s="1247"/>
      <c r="BR57" s="1247"/>
      <c r="BS57" s="1247"/>
      <c r="BT57" s="1247"/>
      <c r="BU57" s="1247"/>
      <c r="BV57" s="1247"/>
      <c r="BW57" s="1247"/>
      <c r="BX57" s="1247">
        <v>60.3</v>
      </c>
      <c r="BY57" s="1247"/>
      <c r="BZ57" s="1247"/>
      <c r="CA57" s="1247"/>
      <c r="CB57" s="1247"/>
      <c r="CC57" s="1247"/>
      <c r="CD57" s="1247"/>
      <c r="CE57" s="1247"/>
      <c r="CF57" s="1247">
        <v>60.5</v>
      </c>
      <c r="CG57" s="1247"/>
      <c r="CH57" s="1247"/>
      <c r="CI57" s="1247"/>
      <c r="CJ57" s="1247"/>
      <c r="CK57" s="1247"/>
      <c r="CL57" s="1247"/>
      <c r="CM57" s="1247"/>
      <c r="CN57" s="1247">
        <v>61.2</v>
      </c>
      <c r="CO57" s="1247"/>
      <c r="CP57" s="1247"/>
      <c r="CQ57" s="1247"/>
      <c r="CR57" s="1247"/>
      <c r="CS57" s="1247"/>
      <c r="CT57" s="1247"/>
      <c r="CU57" s="1247"/>
      <c r="CV57" s="1247">
        <v>62.8</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620</v>
      </c>
    </row>
    <row r="64" spans="1:109" ht="13.5" x14ac:dyDescent="0.15">
      <c r="B64" s="1241"/>
      <c r="G64" s="1277"/>
      <c r="I64" s="1279"/>
      <c r="J64" s="1279"/>
      <c r="K64" s="1279"/>
      <c r="L64" s="1279"/>
      <c r="M64" s="1279"/>
      <c r="N64" s="1278"/>
      <c r="AM64" s="1277"/>
      <c r="AN64" s="1277" t="s">
        <v>619</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618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617</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572</v>
      </c>
      <c r="BQ72" s="1249"/>
      <c r="BR72" s="1249"/>
      <c r="BS72" s="1249"/>
      <c r="BT72" s="1249"/>
      <c r="BU72" s="1249"/>
      <c r="BV72" s="1249"/>
      <c r="BW72" s="1249"/>
      <c r="BX72" s="1249" t="s">
        <v>573</v>
      </c>
      <c r="BY72" s="1249"/>
      <c r="BZ72" s="1249"/>
      <c r="CA72" s="1249"/>
      <c r="CB72" s="1249"/>
      <c r="CC72" s="1249"/>
      <c r="CD72" s="1249"/>
      <c r="CE72" s="1249"/>
      <c r="CF72" s="1249" t="s">
        <v>574</v>
      </c>
      <c r="CG72" s="1249"/>
      <c r="CH72" s="1249"/>
      <c r="CI72" s="1249"/>
      <c r="CJ72" s="1249"/>
      <c r="CK72" s="1249"/>
      <c r="CL72" s="1249"/>
      <c r="CM72" s="1249"/>
      <c r="CN72" s="1249" t="s">
        <v>575</v>
      </c>
      <c r="CO72" s="1249"/>
      <c r="CP72" s="1249"/>
      <c r="CQ72" s="1249"/>
      <c r="CR72" s="1249"/>
      <c r="CS72" s="1249"/>
      <c r="CT72" s="1249"/>
      <c r="CU72" s="1249"/>
      <c r="CV72" s="1249" t="s">
        <v>576</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616</v>
      </c>
      <c r="AO73" s="1248"/>
      <c r="AP73" s="1248"/>
      <c r="AQ73" s="1248"/>
      <c r="AR73" s="1248"/>
      <c r="AS73" s="1248"/>
      <c r="AT73" s="1248"/>
      <c r="AU73" s="1248"/>
      <c r="AV73" s="1248"/>
      <c r="AW73" s="1248"/>
      <c r="AX73" s="1248"/>
      <c r="AY73" s="1248"/>
      <c r="AZ73" s="1248"/>
      <c r="BA73" s="1248"/>
      <c r="BB73" s="1248" t="s">
        <v>614</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613</v>
      </c>
      <c r="BC75" s="1248"/>
      <c r="BD75" s="1248"/>
      <c r="BE75" s="1248"/>
      <c r="BF75" s="1248"/>
      <c r="BG75" s="1248"/>
      <c r="BH75" s="1248"/>
      <c r="BI75" s="1248"/>
      <c r="BJ75" s="1248"/>
      <c r="BK75" s="1248"/>
      <c r="BL75" s="1248"/>
      <c r="BM75" s="1248"/>
      <c r="BN75" s="1248"/>
      <c r="BO75" s="1248"/>
      <c r="BP75" s="1247">
        <v>3.9</v>
      </c>
      <c r="BQ75" s="1247"/>
      <c r="BR75" s="1247"/>
      <c r="BS75" s="1247"/>
      <c r="BT75" s="1247"/>
      <c r="BU75" s="1247"/>
      <c r="BV75" s="1247"/>
      <c r="BW75" s="1247"/>
      <c r="BX75" s="1247">
        <v>2.7</v>
      </c>
      <c r="BY75" s="1247"/>
      <c r="BZ75" s="1247"/>
      <c r="CA75" s="1247"/>
      <c r="CB75" s="1247"/>
      <c r="CC75" s="1247"/>
      <c r="CD75" s="1247"/>
      <c r="CE75" s="1247"/>
      <c r="CF75" s="1247">
        <v>2.1</v>
      </c>
      <c r="CG75" s="1247"/>
      <c r="CH75" s="1247"/>
      <c r="CI75" s="1247"/>
      <c r="CJ75" s="1247"/>
      <c r="CK75" s="1247"/>
      <c r="CL75" s="1247"/>
      <c r="CM75" s="1247"/>
      <c r="CN75" s="1247">
        <v>2.1</v>
      </c>
      <c r="CO75" s="1247"/>
      <c r="CP75" s="1247"/>
      <c r="CQ75" s="1247"/>
      <c r="CR75" s="1247"/>
      <c r="CS75" s="1247"/>
      <c r="CT75" s="1247"/>
      <c r="CU75" s="1247"/>
      <c r="CV75" s="1247">
        <v>1.1000000000000001</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615</v>
      </c>
      <c r="AO77" s="1249"/>
      <c r="AP77" s="1249"/>
      <c r="AQ77" s="1249"/>
      <c r="AR77" s="1249"/>
      <c r="AS77" s="1249"/>
      <c r="AT77" s="1249"/>
      <c r="AU77" s="1249"/>
      <c r="AV77" s="1249"/>
      <c r="AW77" s="1249"/>
      <c r="AX77" s="1249"/>
      <c r="AY77" s="1249"/>
      <c r="AZ77" s="1249"/>
      <c r="BA77" s="1249"/>
      <c r="BB77" s="1248" t="s">
        <v>614</v>
      </c>
      <c r="BC77" s="1248"/>
      <c r="BD77" s="1248"/>
      <c r="BE77" s="1248"/>
      <c r="BF77" s="1248"/>
      <c r="BG77" s="1248"/>
      <c r="BH77" s="1248"/>
      <c r="BI77" s="1248"/>
      <c r="BJ77" s="1248"/>
      <c r="BK77" s="1248"/>
      <c r="BL77" s="1248"/>
      <c r="BM77" s="1248"/>
      <c r="BN77" s="1248"/>
      <c r="BO77" s="1248"/>
      <c r="BP77" s="1247">
        <v>28.5</v>
      </c>
      <c r="BQ77" s="1247"/>
      <c r="BR77" s="1247"/>
      <c r="BS77" s="1247"/>
      <c r="BT77" s="1247"/>
      <c r="BU77" s="1247"/>
      <c r="BV77" s="1247"/>
      <c r="BW77" s="1247"/>
      <c r="BX77" s="1247">
        <v>20.5</v>
      </c>
      <c r="BY77" s="1247"/>
      <c r="BZ77" s="1247"/>
      <c r="CA77" s="1247"/>
      <c r="CB77" s="1247"/>
      <c r="CC77" s="1247"/>
      <c r="CD77" s="1247"/>
      <c r="CE77" s="1247"/>
      <c r="CF77" s="1247">
        <v>21.4</v>
      </c>
      <c r="CG77" s="1247"/>
      <c r="CH77" s="1247"/>
      <c r="CI77" s="1247"/>
      <c r="CJ77" s="1247"/>
      <c r="CK77" s="1247"/>
      <c r="CL77" s="1247"/>
      <c r="CM77" s="1247"/>
      <c r="CN77" s="1247">
        <v>12.8</v>
      </c>
      <c r="CO77" s="1247"/>
      <c r="CP77" s="1247"/>
      <c r="CQ77" s="1247"/>
      <c r="CR77" s="1247"/>
      <c r="CS77" s="1247"/>
      <c r="CT77" s="1247"/>
      <c r="CU77" s="1247"/>
      <c r="CV77" s="1247">
        <v>0</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613</v>
      </c>
      <c r="BC79" s="1248"/>
      <c r="BD79" s="1248"/>
      <c r="BE79" s="1248"/>
      <c r="BF79" s="1248"/>
      <c r="BG79" s="1248"/>
      <c r="BH79" s="1248"/>
      <c r="BI79" s="1248"/>
      <c r="BJ79" s="1248"/>
      <c r="BK79" s="1248"/>
      <c r="BL79" s="1248"/>
      <c r="BM79" s="1248"/>
      <c r="BN79" s="1248"/>
      <c r="BO79" s="1248"/>
      <c r="BP79" s="1247">
        <v>8</v>
      </c>
      <c r="BQ79" s="1247"/>
      <c r="BR79" s="1247"/>
      <c r="BS79" s="1247"/>
      <c r="BT79" s="1247"/>
      <c r="BU79" s="1247"/>
      <c r="BV79" s="1247"/>
      <c r="BW79" s="1247"/>
      <c r="BX79" s="1247">
        <v>7.9</v>
      </c>
      <c r="BY79" s="1247"/>
      <c r="BZ79" s="1247"/>
      <c r="CA79" s="1247"/>
      <c r="CB79" s="1247"/>
      <c r="CC79" s="1247"/>
      <c r="CD79" s="1247"/>
      <c r="CE79" s="1247"/>
      <c r="CF79" s="1247">
        <v>7.7</v>
      </c>
      <c r="CG79" s="1247"/>
      <c r="CH79" s="1247"/>
      <c r="CI79" s="1247"/>
      <c r="CJ79" s="1247"/>
      <c r="CK79" s="1247"/>
      <c r="CL79" s="1247"/>
      <c r="CM79" s="1247"/>
      <c r="CN79" s="1247">
        <v>7.3</v>
      </c>
      <c r="CO79" s="1247"/>
      <c r="CP79" s="1247"/>
      <c r="CQ79" s="1247"/>
      <c r="CR79" s="1247"/>
      <c r="CS79" s="1247"/>
      <c r="CT79" s="1247"/>
      <c r="CU79" s="1247"/>
      <c r="CV79" s="1247">
        <v>7.2</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zLmCIAnlHuWgCJRCBor/Ot13k5I0gq360/52zs/o6aDq9jTRcC+p82yPtjkkfGmwQY72ZwNNQQj0M0Y9oOPaFA==" saltValue="awKpaYAJYZ5dqJq1P8PG2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AADBA-D28A-4E6C-BABA-E69D531CDD6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519</v>
      </c>
    </row>
  </sheetData>
  <sheetProtection algorithmName="SHA-512" hashValue="Oef2/JIew6zOruevWOYBtkd+15dE6G5IEID1nSeRCMAnYcG0xMp8xd9EEbNMV7HZmKIcHb+9vjBS2naFk2+Raw==" saltValue="ZbMj8R6cZEVWPPfbQnnrD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3DFD2-AF6C-4D88-9C79-DA569EBA790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519</v>
      </c>
    </row>
  </sheetData>
  <sheetProtection algorithmName="SHA-512" hashValue="Owj2uxBf28Fj5j+y7mlj9QmAtNz4vRYkJFUQwKMQAGaE0BQxk2fnhFuf04aL1Xu1HOrwIOLioBT8+Lkq1Ff4og==" saltValue="jGrjMDPmDG5kJ8SU8RBEz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569</v>
      </c>
      <c r="G2" s="148"/>
      <c r="H2" s="149"/>
    </row>
    <row r="3" spans="1:8" x14ac:dyDescent="0.15">
      <c r="A3" s="145" t="s">
        <v>562</v>
      </c>
      <c r="B3" s="150"/>
      <c r="C3" s="151"/>
      <c r="D3" s="152">
        <v>123147</v>
      </c>
      <c r="E3" s="153"/>
      <c r="F3" s="154">
        <v>67343</v>
      </c>
      <c r="G3" s="155"/>
      <c r="H3" s="156"/>
    </row>
    <row r="4" spans="1:8" x14ac:dyDescent="0.15">
      <c r="A4" s="157"/>
      <c r="B4" s="158"/>
      <c r="C4" s="159"/>
      <c r="D4" s="160">
        <v>67324</v>
      </c>
      <c r="E4" s="161"/>
      <c r="F4" s="162">
        <v>32865</v>
      </c>
      <c r="G4" s="163"/>
      <c r="H4" s="164"/>
    </row>
    <row r="5" spans="1:8" x14ac:dyDescent="0.15">
      <c r="A5" s="145" t="s">
        <v>564</v>
      </c>
      <c r="B5" s="150"/>
      <c r="C5" s="151"/>
      <c r="D5" s="152">
        <v>130635</v>
      </c>
      <c r="E5" s="153"/>
      <c r="F5" s="154">
        <v>73475</v>
      </c>
      <c r="G5" s="155"/>
      <c r="H5" s="156"/>
    </row>
    <row r="6" spans="1:8" x14ac:dyDescent="0.15">
      <c r="A6" s="157"/>
      <c r="B6" s="158"/>
      <c r="C6" s="159"/>
      <c r="D6" s="160">
        <v>87248</v>
      </c>
      <c r="E6" s="161"/>
      <c r="F6" s="162">
        <v>43072</v>
      </c>
      <c r="G6" s="163"/>
      <c r="H6" s="164"/>
    </row>
    <row r="7" spans="1:8" x14ac:dyDescent="0.15">
      <c r="A7" s="145" t="s">
        <v>565</v>
      </c>
      <c r="B7" s="150"/>
      <c r="C7" s="151"/>
      <c r="D7" s="152">
        <v>134474</v>
      </c>
      <c r="E7" s="153"/>
      <c r="F7" s="154">
        <v>87464</v>
      </c>
      <c r="G7" s="155"/>
      <c r="H7" s="156"/>
    </row>
    <row r="8" spans="1:8" x14ac:dyDescent="0.15">
      <c r="A8" s="157"/>
      <c r="B8" s="158"/>
      <c r="C8" s="159"/>
      <c r="D8" s="160">
        <v>97813</v>
      </c>
      <c r="E8" s="161"/>
      <c r="F8" s="162">
        <v>47479</v>
      </c>
      <c r="G8" s="163"/>
      <c r="H8" s="164"/>
    </row>
    <row r="9" spans="1:8" x14ac:dyDescent="0.15">
      <c r="A9" s="145" t="s">
        <v>566</v>
      </c>
      <c r="B9" s="150"/>
      <c r="C9" s="151"/>
      <c r="D9" s="152">
        <v>225165</v>
      </c>
      <c r="E9" s="153"/>
      <c r="F9" s="154">
        <v>96248</v>
      </c>
      <c r="G9" s="155"/>
      <c r="H9" s="156"/>
    </row>
    <row r="10" spans="1:8" x14ac:dyDescent="0.15">
      <c r="A10" s="157"/>
      <c r="B10" s="158"/>
      <c r="C10" s="159"/>
      <c r="D10" s="160">
        <v>152997</v>
      </c>
      <c r="E10" s="161"/>
      <c r="F10" s="162">
        <v>55768</v>
      </c>
      <c r="G10" s="163"/>
      <c r="H10" s="164"/>
    </row>
    <row r="11" spans="1:8" x14ac:dyDescent="0.15">
      <c r="A11" s="145" t="s">
        <v>567</v>
      </c>
      <c r="B11" s="150"/>
      <c r="C11" s="151"/>
      <c r="D11" s="152">
        <v>135138</v>
      </c>
      <c r="E11" s="153"/>
      <c r="F11" s="154">
        <v>76413</v>
      </c>
      <c r="G11" s="155"/>
      <c r="H11" s="156"/>
    </row>
    <row r="12" spans="1:8" x14ac:dyDescent="0.15">
      <c r="A12" s="157"/>
      <c r="B12" s="158"/>
      <c r="C12" s="165"/>
      <c r="D12" s="160">
        <v>86517</v>
      </c>
      <c r="E12" s="161"/>
      <c r="F12" s="162">
        <v>39658</v>
      </c>
      <c r="G12" s="163"/>
      <c r="H12" s="164"/>
    </row>
    <row r="13" spans="1:8" x14ac:dyDescent="0.15">
      <c r="A13" s="145"/>
      <c r="B13" s="150"/>
      <c r="C13" s="166"/>
      <c r="D13" s="167">
        <v>149712</v>
      </c>
      <c r="E13" s="168"/>
      <c r="F13" s="169">
        <v>80189</v>
      </c>
      <c r="G13" s="170"/>
      <c r="H13" s="156"/>
    </row>
    <row r="14" spans="1:8" x14ac:dyDescent="0.15">
      <c r="A14" s="157"/>
      <c r="B14" s="158"/>
      <c r="C14" s="159"/>
      <c r="D14" s="160">
        <v>98380</v>
      </c>
      <c r="E14" s="161"/>
      <c r="F14" s="162">
        <v>43768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2.34</v>
      </c>
      <c r="C19" s="171">
        <f>ROUND(VALUE(SUBSTITUTE(実質収支比率等に係る経年分析!G$48,"▲","-")),2)</f>
        <v>2.57</v>
      </c>
      <c r="D19" s="171">
        <f>ROUND(VALUE(SUBSTITUTE(実質収支比率等に係る経年分析!H$48,"▲","-")),2)</f>
        <v>2.8</v>
      </c>
      <c r="E19" s="171">
        <f>ROUND(VALUE(SUBSTITUTE(実質収支比率等に係る経年分析!I$48,"▲","-")),2)</f>
        <v>2.63</v>
      </c>
      <c r="F19" s="171">
        <f>ROUND(VALUE(SUBSTITUTE(実質収支比率等に係る経年分析!J$48,"▲","-")),2)</f>
        <v>4.0999999999999996</v>
      </c>
    </row>
    <row r="20" spans="1:11" x14ac:dyDescent="0.15">
      <c r="A20" s="171" t="s">
        <v>55</v>
      </c>
      <c r="B20" s="171">
        <f>ROUND(VALUE(SUBSTITUTE(実質収支比率等に係る経年分析!F$47,"▲","-")),2)</f>
        <v>19.63</v>
      </c>
      <c r="C20" s="171">
        <f>ROUND(VALUE(SUBSTITUTE(実質収支比率等に係る経年分析!G$47,"▲","-")),2)</f>
        <v>20.29</v>
      </c>
      <c r="D20" s="171">
        <f>ROUND(VALUE(SUBSTITUTE(実質収支比率等に係る経年分析!H$47,"▲","-")),2)</f>
        <v>19.89</v>
      </c>
      <c r="E20" s="171">
        <f>ROUND(VALUE(SUBSTITUTE(実質収支比率等に係る経年分析!I$47,"▲","-")),2)</f>
        <v>19.64</v>
      </c>
      <c r="F20" s="171">
        <f>ROUND(VALUE(SUBSTITUTE(実質収支比率等に係る経年分析!J$47,"▲","-")),2)</f>
        <v>18.93</v>
      </c>
    </row>
    <row r="21" spans="1:11" x14ac:dyDescent="0.15">
      <c r="A21" s="171" t="s">
        <v>56</v>
      </c>
      <c r="B21" s="171">
        <f>IF(ISNUMBER(VALUE(SUBSTITUTE(実質収支比率等に係る経年分析!F$49,"▲","-"))),ROUND(VALUE(SUBSTITUTE(実質収支比率等に係る経年分析!F$49,"▲","-")),2),NA())</f>
        <v>10.49</v>
      </c>
      <c r="C21" s="171">
        <f>IF(ISNUMBER(VALUE(SUBSTITUTE(実質収支比率等に係る経年分析!G$49,"▲","-"))),ROUND(VALUE(SUBSTITUTE(実質収支比率等に係る経年分析!G$49,"▲","-")),2),NA())</f>
        <v>9.8000000000000007</v>
      </c>
      <c r="D21" s="171">
        <f>IF(ISNUMBER(VALUE(SUBSTITUTE(実質収支比率等に係る経年分析!H$49,"▲","-"))),ROUND(VALUE(SUBSTITUTE(実質収支比率等に係る経年分析!H$49,"▲","-")),2),NA())</f>
        <v>7.68</v>
      </c>
      <c r="E21" s="171">
        <f>IF(ISNUMBER(VALUE(SUBSTITUTE(実質収支比率等に係る経年分析!I$49,"▲","-"))),ROUND(VALUE(SUBSTITUTE(実質収支比率等に係る経年分析!I$49,"▲","-")),2),NA())</f>
        <v>9.31</v>
      </c>
      <c r="F21" s="171">
        <f>IF(ISNUMBER(VALUE(SUBSTITUTE(実質収支比率等に係る経年分析!J$49,"▲","-"))),ROUND(VALUE(SUBSTITUTE(実質収支比率等に係る経年分析!J$49,"▲","-")),2),NA())</f>
        <v>11.09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ターミナルビル特別会計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ターミナルビル特別会計（漁港分）</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15">
      <c r="A33" s="172" t="str">
        <f>IF(連結実質赤字比率に係る赤字・黒字の構成分析!C$37="",NA(),連結実質赤字比率に係る赤字・黒字の構成分析!C$37)</f>
        <v>国民健康保険診療所特別会計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0.02</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2.3199999999999998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2.56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4.0199999999999996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6.28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6.17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2166</v>
      </c>
      <c r="E42" s="173"/>
      <c r="F42" s="173"/>
      <c r="G42" s="173">
        <f>'実質公債費比率（分子）の構造'!L$52</f>
        <v>2159</v>
      </c>
      <c r="H42" s="173"/>
      <c r="I42" s="173"/>
      <c r="J42" s="173">
        <f>'実質公債費比率（分子）の構造'!M$52</f>
        <v>2110</v>
      </c>
      <c r="K42" s="173"/>
      <c r="L42" s="173"/>
      <c r="M42" s="173">
        <f>'実質公債費比率（分子）の構造'!N$52</f>
        <v>2121</v>
      </c>
      <c r="N42" s="173"/>
      <c r="O42" s="173"/>
      <c r="P42" s="173">
        <f>'実質公債費比率（分子）の構造'!O$52</f>
        <v>2110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3</v>
      </c>
      <c r="C44" s="173"/>
      <c r="D44" s="173"/>
      <c r="E44" s="173">
        <f>'実質公債費比率（分子）の構造'!L$50</f>
        <v>2</v>
      </c>
      <c r="F44" s="173"/>
      <c r="G44" s="173"/>
      <c r="H44" s="173">
        <f>'実質公債費比率（分子）の構造'!M$50</f>
        <v>1</v>
      </c>
      <c r="I44" s="173"/>
      <c r="J44" s="173"/>
      <c r="K44" s="173">
        <f>'実質公債費比率（分子）の構造'!N$50</f>
        <v>1</v>
      </c>
      <c r="L44" s="173"/>
      <c r="M44" s="173"/>
      <c r="N44" s="173" t="str">
        <f>'実質公債費比率（分子）の構造'!O$50</f>
        <v>-</v>
      </c>
      <c r="O44" s="173"/>
      <c r="P44" s="173"/>
    </row>
    <row r="45" spans="1:16" x14ac:dyDescent="0.15">
      <c r="A45" s="173" t="s">
        <v>66</v>
      </c>
      <c r="B45" s="173">
        <f>'実質公債費比率（分子）の構造'!K$49</f>
        <v>54</v>
      </c>
      <c r="C45" s="173"/>
      <c r="D45" s="173"/>
      <c r="E45" s="173">
        <f>'実質公債費比率（分子）の構造'!L$49</f>
        <v>56</v>
      </c>
      <c r="F45" s="173"/>
      <c r="G45" s="173"/>
      <c r="H45" s="173">
        <f>'実質公債費比率（分子）の構造'!M$49</f>
        <v>57</v>
      </c>
      <c r="I45" s="173"/>
      <c r="J45" s="173"/>
      <c r="K45" s="173">
        <f>'実質公債費比率（分子）の構造'!N$49</f>
        <v>58</v>
      </c>
      <c r="L45" s="173"/>
      <c r="M45" s="173"/>
      <c r="N45" s="173">
        <f>'実質公債費比率（分子）の構造'!O$49</f>
        <v>39</v>
      </c>
      <c r="O45" s="173"/>
      <c r="P45" s="173"/>
    </row>
    <row r="46" spans="1:16" x14ac:dyDescent="0.15">
      <c r="A46" s="173" t="s">
        <v>67</v>
      </c>
      <c r="B46" s="173">
        <f>'実質公債費比率（分子）の構造'!K$48</f>
        <v>249</v>
      </c>
      <c r="C46" s="173"/>
      <c r="D46" s="173"/>
      <c r="E46" s="173">
        <f>'実質公債費比率（分子）の構造'!L$48</f>
        <v>276</v>
      </c>
      <c r="F46" s="173"/>
      <c r="G46" s="173"/>
      <c r="H46" s="173">
        <f>'実質公債費比率（分子）の構造'!M$48</f>
        <v>337</v>
      </c>
      <c r="I46" s="173"/>
      <c r="J46" s="173"/>
      <c r="K46" s="173">
        <f>'実質公債費比率（分子）の構造'!N$48</f>
        <v>380</v>
      </c>
      <c r="L46" s="173"/>
      <c r="M46" s="173"/>
      <c r="N46" s="173">
        <f>'実質公債費比率（分子）の構造'!O$48</f>
        <v>279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2065</v>
      </c>
      <c r="C49" s="173"/>
      <c r="D49" s="173"/>
      <c r="E49" s="173">
        <f>'実質公債費比率（分子）の構造'!L$45</f>
        <v>1962</v>
      </c>
      <c r="F49" s="173"/>
      <c r="G49" s="173"/>
      <c r="H49" s="173">
        <f>'実質公債費比率（分子）の構造'!M$45</f>
        <v>1898</v>
      </c>
      <c r="I49" s="173"/>
      <c r="J49" s="173"/>
      <c r="K49" s="173">
        <f>'実質公債費比率（分子）の構造'!N$45</f>
        <v>1875</v>
      </c>
      <c r="L49" s="173"/>
      <c r="M49" s="173"/>
      <c r="N49" s="173">
        <f>'実質公債費比率（分子）の構造'!O$45</f>
        <v>1880</v>
      </c>
      <c r="O49" s="173"/>
      <c r="P49" s="173"/>
    </row>
    <row r="50" spans="1:16" x14ac:dyDescent="0.15">
      <c r="A50" s="173" t="s">
        <v>71</v>
      </c>
      <c r="B50" s="173" t="e">
        <f>NA()</f>
        <v>#N/A</v>
      </c>
      <c r="C50" s="173">
        <f>IF(ISNUMBER('実質公債費比率（分子）の構造'!K$53),'実質公債費比率（分子）の構造'!K$53,NA())</f>
        <v>205</v>
      </c>
      <c r="D50" s="173" t="e">
        <f>NA()</f>
        <v>#N/A</v>
      </c>
      <c r="E50" s="173" t="e">
        <f>NA()</f>
        <v>#N/A</v>
      </c>
      <c r="F50" s="173">
        <f>IF(ISNUMBER('実質公債費比率（分子）の構造'!L$53),'実質公債費比率（分子）の構造'!L$53,NA())</f>
        <v>137</v>
      </c>
      <c r="G50" s="173" t="e">
        <f>NA()</f>
        <v>#N/A</v>
      </c>
      <c r="H50" s="173" t="e">
        <f>NA()</f>
        <v>#N/A</v>
      </c>
      <c r="I50" s="173">
        <f>IF(ISNUMBER('実質公債費比率（分子）の構造'!M$53),'実質公債費比率（分子）の構造'!M$53,NA())</f>
        <v>183</v>
      </c>
      <c r="J50" s="173" t="e">
        <f>NA()</f>
        <v>#N/A</v>
      </c>
      <c r="K50" s="173" t="e">
        <f>NA()</f>
        <v>#N/A</v>
      </c>
      <c r="L50" s="173">
        <f>IF(ISNUMBER('実質公債費比率（分子）の構造'!N$53),'実質公債費比率（分子）の構造'!N$53,NA())</f>
        <v>193</v>
      </c>
      <c r="M50" s="173" t="e">
        <f>NA()</f>
        <v>#N/A</v>
      </c>
      <c r="N50" s="173" t="e">
        <f>NA()</f>
        <v>#N/A</v>
      </c>
      <c r="O50" s="173">
        <f>IF(ISNUMBER('実質公債費比率（分子）の構造'!O$53),'実質公債費比率（分子）の構造'!O$53,NA())</f>
        <v>88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19882</v>
      </c>
      <c r="E56" s="172"/>
      <c r="F56" s="172"/>
      <c r="G56" s="172">
        <f>'将来負担比率（分子）の構造'!J$52</f>
        <v>19418</v>
      </c>
      <c r="H56" s="172"/>
      <c r="I56" s="172"/>
      <c r="J56" s="172">
        <f>'将来負担比率（分子）の構造'!K$52</f>
        <v>19168</v>
      </c>
      <c r="K56" s="172"/>
      <c r="L56" s="172"/>
      <c r="M56" s="172">
        <f>'将来負担比率（分子）の構造'!L$52</f>
        <v>19405</v>
      </c>
      <c r="N56" s="172"/>
      <c r="O56" s="172"/>
      <c r="P56" s="172">
        <f>'将来負担比率（分子）の構造'!M$52</f>
        <v>18876</v>
      </c>
    </row>
    <row r="57" spans="1:16" x14ac:dyDescent="0.15">
      <c r="A57" s="172" t="s">
        <v>42</v>
      </c>
      <c r="B57" s="172"/>
      <c r="C57" s="172"/>
      <c r="D57" s="172">
        <f>'将来負担比率（分子）の構造'!I$51</f>
        <v>333</v>
      </c>
      <c r="E57" s="172"/>
      <c r="F57" s="172"/>
      <c r="G57" s="172">
        <f>'将来負担比率（分子）の構造'!J$51</f>
        <v>312</v>
      </c>
      <c r="H57" s="172"/>
      <c r="I57" s="172"/>
      <c r="J57" s="172">
        <f>'将来負担比率（分子）の構造'!K$51</f>
        <v>384</v>
      </c>
      <c r="K57" s="172"/>
      <c r="L57" s="172"/>
      <c r="M57" s="172">
        <f>'将来負担比率（分子）の構造'!L$51</f>
        <v>457</v>
      </c>
      <c r="N57" s="172"/>
      <c r="O57" s="172"/>
      <c r="P57" s="172">
        <f>'将来負担比率（分子）の構造'!M$51</f>
        <v>497</v>
      </c>
    </row>
    <row r="58" spans="1:16" x14ac:dyDescent="0.15">
      <c r="A58" s="172" t="s">
        <v>41</v>
      </c>
      <c r="B58" s="172"/>
      <c r="C58" s="172"/>
      <c r="D58" s="172">
        <f>'将来負担比率（分子）の構造'!I$50</f>
        <v>7150</v>
      </c>
      <c r="E58" s="172"/>
      <c r="F58" s="172"/>
      <c r="G58" s="172">
        <f>'将来負担比率（分子）の構造'!J$50</f>
        <v>7707</v>
      </c>
      <c r="H58" s="172"/>
      <c r="I58" s="172"/>
      <c r="J58" s="172">
        <f>'将来負担比率（分子）の構造'!K$50</f>
        <v>8215</v>
      </c>
      <c r="K58" s="172"/>
      <c r="L58" s="172"/>
      <c r="M58" s="172">
        <f>'将来負担比率（分子）の構造'!L$50</f>
        <v>8693</v>
      </c>
      <c r="N58" s="172"/>
      <c r="O58" s="172"/>
      <c r="P58" s="172">
        <f>'将来負担比率（分子）の構造'!M$50</f>
        <v>9851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234</v>
      </c>
      <c r="C61" s="172"/>
      <c r="D61" s="172"/>
      <c r="E61" s="172">
        <f>'将来負担比率（分子）の構造'!J$46</f>
        <v>241</v>
      </c>
      <c r="F61" s="172"/>
      <c r="G61" s="172"/>
      <c r="H61" s="172">
        <f>'将来負担比率（分子）の構造'!K$46</f>
        <v>284</v>
      </c>
      <c r="I61" s="172"/>
      <c r="J61" s="172"/>
      <c r="K61" s="172">
        <f>'将来負担比率（分子）の構造'!L$46</f>
        <v>290</v>
      </c>
      <c r="L61" s="172"/>
      <c r="M61" s="172"/>
      <c r="N61" s="172">
        <f>'将来負担比率（分子）の構造'!M$46</f>
        <v>295</v>
      </c>
      <c r="O61" s="172"/>
      <c r="P61" s="172"/>
    </row>
    <row r="62" spans="1:16" x14ac:dyDescent="0.15">
      <c r="A62" s="172" t="s">
        <v>35</v>
      </c>
      <c r="B62" s="172">
        <f>'将来負担比率（分子）の構造'!I$45</f>
        <v>1514</v>
      </c>
      <c r="C62" s="172"/>
      <c r="D62" s="172"/>
      <c r="E62" s="172">
        <f>'将来負担比率（分子）の構造'!J$45</f>
        <v>1649</v>
      </c>
      <c r="F62" s="172"/>
      <c r="G62" s="172"/>
      <c r="H62" s="172">
        <f>'将来負担比率（分子）の構造'!K$45</f>
        <v>1486</v>
      </c>
      <c r="I62" s="172"/>
      <c r="J62" s="172"/>
      <c r="K62" s="172">
        <f>'将来負担比率（分子）の構造'!L$45</f>
        <v>1339</v>
      </c>
      <c r="L62" s="172"/>
      <c r="M62" s="172"/>
      <c r="N62" s="172">
        <f>'将来負担比率（分子）の構造'!M$45</f>
        <v>1548</v>
      </c>
      <c r="O62" s="172"/>
      <c r="P62" s="172"/>
    </row>
    <row r="63" spans="1:16" x14ac:dyDescent="0.15">
      <c r="A63" s="172" t="s">
        <v>34</v>
      </c>
      <c r="B63" s="172">
        <f>'将来負担比率（分子）の構造'!I$44</f>
        <v>180</v>
      </c>
      <c r="C63" s="172"/>
      <c r="D63" s="172"/>
      <c r="E63" s="172">
        <f>'将来負担比率（分子）の構造'!J$44</f>
        <v>172</v>
      </c>
      <c r="F63" s="172"/>
      <c r="G63" s="172"/>
      <c r="H63" s="172">
        <f>'将来負担比率（分子）の構造'!K$44</f>
        <v>143</v>
      </c>
      <c r="I63" s="172"/>
      <c r="J63" s="172"/>
      <c r="K63" s="172">
        <f>'将来負担比率（分子）の構造'!L$44</f>
        <v>132</v>
      </c>
      <c r="L63" s="172"/>
      <c r="M63" s="172"/>
      <c r="N63" s="172">
        <f>'将来負担比率（分子）の構造'!M$44</f>
        <v>121</v>
      </c>
      <c r="O63" s="172"/>
      <c r="P63" s="172"/>
    </row>
    <row r="64" spans="1:16" x14ac:dyDescent="0.15">
      <c r="A64" s="172" t="s">
        <v>33</v>
      </c>
      <c r="B64" s="172">
        <f>'将来負担比率（分子）の構造'!I$43</f>
        <v>1931</v>
      </c>
      <c r="C64" s="172"/>
      <c r="D64" s="172"/>
      <c r="E64" s="172">
        <f>'将来負担比率（分子）の構造'!J$43</f>
        <v>2147</v>
      </c>
      <c r="F64" s="172"/>
      <c r="G64" s="172"/>
      <c r="H64" s="172">
        <f>'将来負担比率（分子）の構造'!K$43</f>
        <v>2529</v>
      </c>
      <c r="I64" s="172"/>
      <c r="J64" s="172"/>
      <c r="K64" s="172">
        <f>'将来負担比率（分子）の構造'!L$43</f>
        <v>2583</v>
      </c>
      <c r="L64" s="172"/>
      <c r="M64" s="172"/>
      <c r="N64" s="172">
        <f>'将来負担比率（分子）の構造'!M$43</f>
        <v>2435</v>
      </c>
      <c r="O64" s="172"/>
      <c r="P64" s="172"/>
    </row>
    <row r="65" spans="1:16" x14ac:dyDescent="0.15">
      <c r="A65" s="172" t="s">
        <v>32</v>
      </c>
      <c r="B65" s="172">
        <f>'将来負担比率（分子）の構造'!I$42</f>
        <v>399</v>
      </c>
      <c r="C65" s="172"/>
      <c r="D65" s="172"/>
      <c r="E65" s="172">
        <f>'将来負担比率（分子）の構造'!J$42</f>
        <v>388</v>
      </c>
      <c r="F65" s="172"/>
      <c r="G65" s="172"/>
      <c r="H65" s="172">
        <f>'将来負担比率（分子）の構造'!K$42</f>
        <v>376</v>
      </c>
      <c r="I65" s="172"/>
      <c r="J65" s="172"/>
      <c r="K65" s="172">
        <f>'将来負担比率（分子）の構造'!L$42</f>
        <v>365</v>
      </c>
      <c r="L65" s="172"/>
      <c r="M65" s="172"/>
      <c r="N65" s="172">
        <f>'将来負担比率（分子）の構造'!M$42</f>
        <v>342</v>
      </c>
      <c r="O65" s="172"/>
      <c r="P65" s="172"/>
    </row>
    <row r="66" spans="1:16" x14ac:dyDescent="0.15">
      <c r="A66" s="172" t="s">
        <v>31</v>
      </c>
      <c r="B66" s="172">
        <f>'将来負担比率（分子）の構造'!I$41</f>
        <v>20297</v>
      </c>
      <c r="C66" s="172"/>
      <c r="D66" s="172"/>
      <c r="E66" s="172">
        <f>'将来負担比率（分子）の構造'!J$41</f>
        <v>19526</v>
      </c>
      <c r="F66" s="172"/>
      <c r="G66" s="172"/>
      <c r="H66" s="172">
        <f>'将来負担比率（分子）の構造'!K$41</f>
        <v>19137</v>
      </c>
      <c r="I66" s="172"/>
      <c r="J66" s="172"/>
      <c r="K66" s="172">
        <f>'将来負担比率（分子）の構造'!L$41</f>
        <v>19457</v>
      </c>
      <c r="L66" s="172"/>
      <c r="M66" s="172"/>
      <c r="N66" s="172">
        <f>'将来負担比率（分子）の構造'!M$41</f>
        <v>18583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1953</v>
      </c>
      <c r="C72" s="176">
        <f>基金残高に係る経年分析!G55</f>
        <v>1953</v>
      </c>
      <c r="D72" s="176">
        <f>基金残高に係る経年分析!H55</f>
        <v>1953</v>
      </c>
    </row>
    <row r="73" spans="1:16" x14ac:dyDescent="0.15">
      <c r="A73" s="175" t="s">
        <v>78</v>
      </c>
      <c r="B73" s="176">
        <f>基金残高に係る経年分析!F56</f>
        <v>4411</v>
      </c>
      <c r="C73" s="176">
        <f>基金残高に係る経年分析!G56</f>
        <v>4962</v>
      </c>
      <c r="D73" s="176">
        <f>基金残高に係る経年分析!H56</f>
        <v>5827</v>
      </c>
    </row>
    <row r="74" spans="1:16" x14ac:dyDescent="0.15">
      <c r="A74" s="175" t="s">
        <v>79</v>
      </c>
      <c r="B74" s="176">
        <f>基金残高に係る経年分析!F57</f>
        <v>3739</v>
      </c>
      <c r="C74" s="176">
        <f>基金残高に係る経年分析!G57</f>
        <v>3573</v>
      </c>
      <c r="D74" s="176">
        <f>基金残高に係る経年分析!H57</f>
        <v>3708</v>
      </c>
    </row>
  </sheetData>
  <sheetProtection algorithmName="SHA-512" hashValue="x4/NmIGnHlzdRuUiokIXpckwxNl1urcAw5AfKJpmPsBjtaEGYGGPZljBCoE+MH7QNNCz1rfTLSI4yNLu7TpUEA==" saltValue="eef38pXKEVsIRXDSNoBdi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B1761-A03D-4FF3-B7F3-16029D316F83}">
  <sheetPr>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216</v>
      </c>
      <c r="DI1" s="746"/>
      <c r="DJ1" s="746"/>
      <c r="DK1" s="746"/>
      <c r="DL1" s="746"/>
      <c r="DM1" s="746"/>
      <c r="DN1" s="747"/>
      <c r="DO1" s="212"/>
      <c r="DP1" s="745" t="s">
        <v>217</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90" t="s">
        <v>219</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0" t="s">
        <v>220</v>
      </c>
      <c r="AQ3" s="691"/>
      <c r="AR3" s="691"/>
      <c r="AS3" s="691"/>
      <c r="AT3" s="691"/>
      <c r="AU3" s="691"/>
      <c r="AV3" s="691"/>
      <c r="AW3" s="691"/>
      <c r="AX3" s="691"/>
      <c r="AY3" s="691"/>
      <c r="AZ3" s="691"/>
      <c r="BA3" s="691"/>
      <c r="BB3" s="691"/>
      <c r="BC3" s="691"/>
      <c r="BD3" s="691"/>
      <c r="BE3" s="691"/>
      <c r="BF3" s="691"/>
      <c r="BG3" s="691"/>
      <c r="BH3" s="691"/>
      <c r="BI3" s="691"/>
      <c r="BJ3" s="691"/>
      <c r="BK3" s="691"/>
      <c r="BL3" s="691"/>
      <c r="BM3" s="691"/>
      <c r="BN3" s="691"/>
      <c r="BO3" s="691"/>
      <c r="BP3" s="691"/>
      <c r="BQ3" s="691"/>
      <c r="BR3" s="691"/>
      <c r="BS3" s="691"/>
      <c r="BT3" s="691"/>
      <c r="BU3" s="691"/>
      <c r="BV3" s="691"/>
      <c r="BW3" s="691"/>
      <c r="BX3" s="691"/>
      <c r="BY3" s="691"/>
      <c r="BZ3" s="691"/>
      <c r="CA3" s="691"/>
      <c r="CB3" s="692"/>
      <c r="CD3" s="724" t="s">
        <v>221</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x14ac:dyDescent="0.15">
      <c r="B4" s="690" t="s">
        <v>1</v>
      </c>
      <c r="C4" s="691"/>
      <c r="D4" s="691"/>
      <c r="E4" s="691"/>
      <c r="F4" s="691"/>
      <c r="G4" s="691"/>
      <c r="H4" s="691"/>
      <c r="I4" s="691"/>
      <c r="J4" s="691"/>
      <c r="K4" s="691"/>
      <c r="L4" s="691"/>
      <c r="M4" s="691"/>
      <c r="N4" s="691"/>
      <c r="O4" s="691"/>
      <c r="P4" s="691"/>
      <c r="Q4" s="692"/>
      <c r="R4" s="690" t="s">
        <v>222</v>
      </c>
      <c r="S4" s="691"/>
      <c r="T4" s="691"/>
      <c r="U4" s="691"/>
      <c r="V4" s="691"/>
      <c r="W4" s="691"/>
      <c r="X4" s="691"/>
      <c r="Y4" s="692"/>
      <c r="Z4" s="690" t="s">
        <v>223</v>
      </c>
      <c r="AA4" s="691"/>
      <c r="AB4" s="691"/>
      <c r="AC4" s="692"/>
      <c r="AD4" s="690" t="s">
        <v>224</v>
      </c>
      <c r="AE4" s="691"/>
      <c r="AF4" s="691"/>
      <c r="AG4" s="691"/>
      <c r="AH4" s="691"/>
      <c r="AI4" s="691"/>
      <c r="AJ4" s="691"/>
      <c r="AK4" s="692"/>
      <c r="AL4" s="690" t="s">
        <v>223</v>
      </c>
      <c r="AM4" s="691"/>
      <c r="AN4" s="691"/>
      <c r="AO4" s="692"/>
      <c r="AP4" s="748" t="s">
        <v>225</v>
      </c>
      <c r="AQ4" s="748"/>
      <c r="AR4" s="748"/>
      <c r="AS4" s="748"/>
      <c r="AT4" s="748"/>
      <c r="AU4" s="748"/>
      <c r="AV4" s="748"/>
      <c r="AW4" s="748"/>
      <c r="AX4" s="748"/>
      <c r="AY4" s="748"/>
      <c r="AZ4" s="748"/>
      <c r="BA4" s="748"/>
      <c r="BB4" s="748"/>
      <c r="BC4" s="748"/>
      <c r="BD4" s="748"/>
      <c r="BE4" s="748"/>
      <c r="BF4" s="748"/>
      <c r="BG4" s="748" t="s">
        <v>226</v>
      </c>
      <c r="BH4" s="748"/>
      <c r="BI4" s="748"/>
      <c r="BJ4" s="748"/>
      <c r="BK4" s="748"/>
      <c r="BL4" s="748"/>
      <c r="BM4" s="748"/>
      <c r="BN4" s="748"/>
      <c r="BO4" s="748" t="s">
        <v>223</v>
      </c>
      <c r="BP4" s="748"/>
      <c r="BQ4" s="748"/>
      <c r="BR4" s="748"/>
      <c r="BS4" s="748" t="s">
        <v>227</v>
      </c>
      <c r="BT4" s="748"/>
      <c r="BU4" s="748"/>
      <c r="BV4" s="748"/>
      <c r="BW4" s="748"/>
      <c r="BX4" s="748"/>
      <c r="BY4" s="748"/>
      <c r="BZ4" s="748"/>
      <c r="CA4" s="748"/>
      <c r="CB4" s="748"/>
      <c r="CD4" s="724" t="s">
        <v>228</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362" customFormat="1" ht="11.25" customHeight="1" x14ac:dyDescent="0.15">
      <c r="B5" s="702" t="s">
        <v>229</v>
      </c>
      <c r="C5" s="703"/>
      <c r="D5" s="703"/>
      <c r="E5" s="703"/>
      <c r="F5" s="703"/>
      <c r="G5" s="703"/>
      <c r="H5" s="703"/>
      <c r="I5" s="703"/>
      <c r="J5" s="703"/>
      <c r="K5" s="703"/>
      <c r="L5" s="703"/>
      <c r="M5" s="703"/>
      <c r="N5" s="703"/>
      <c r="O5" s="703"/>
      <c r="P5" s="703"/>
      <c r="Q5" s="704"/>
      <c r="R5" s="681">
        <v>2060184</v>
      </c>
      <c r="S5" s="682"/>
      <c r="T5" s="682"/>
      <c r="U5" s="682"/>
      <c r="V5" s="682"/>
      <c r="W5" s="682"/>
      <c r="X5" s="682"/>
      <c r="Y5" s="739"/>
      <c r="Z5" s="743">
        <v>11.1</v>
      </c>
      <c r="AA5" s="743"/>
      <c r="AB5" s="743"/>
      <c r="AC5" s="743"/>
      <c r="AD5" s="744">
        <v>2060184</v>
      </c>
      <c r="AE5" s="744"/>
      <c r="AF5" s="744"/>
      <c r="AG5" s="744"/>
      <c r="AH5" s="744"/>
      <c r="AI5" s="744"/>
      <c r="AJ5" s="744"/>
      <c r="AK5" s="744"/>
      <c r="AL5" s="728">
        <v>20.5</v>
      </c>
      <c r="AM5" s="707"/>
      <c r="AN5" s="707"/>
      <c r="AO5" s="729"/>
      <c r="AP5" s="702" t="s">
        <v>230</v>
      </c>
      <c r="AQ5" s="703"/>
      <c r="AR5" s="703"/>
      <c r="AS5" s="703"/>
      <c r="AT5" s="703"/>
      <c r="AU5" s="703"/>
      <c r="AV5" s="703"/>
      <c r="AW5" s="703"/>
      <c r="AX5" s="703"/>
      <c r="AY5" s="703"/>
      <c r="AZ5" s="703"/>
      <c r="BA5" s="703"/>
      <c r="BB5" s="703"/>
      <c r="BC5" s="703"/>
      <c r="BD5" s="703"/>
      <c r="BE5" s="703"/>
      <c r="BF5" s="704"/>
      <c r="BG5" s="636">
        <v>2058165</v>
      </c>
      <c r="BH5" s="606"/>
      <c r="BI5" s="606"/>
      <c r="BJ5" s="606"/>
      <c r="BK5" s="606"/>
      <c r="BL5" s="606"/>
      <c r="BM5" s="606"/>
      <c r="BN5" s="607"/>
      <c r="BO5" s="655">
        <v>99.9</v>
      </c>
      <c r="BP5" s="655"/>
      <c r="BQ5" s="655"/>
      <c r="BR5" s="655"/>
      <c r="BS5" s="656" t="s">
        <v>130</v>
      </c>
      <c r="BT5" s="656"/>
      <c r="BU5" s="656"/>
      <c r="BV5" s="656"/>
      <c r="BW5" s="656"/>
      <c r="BX5" s="656"/>
      <c r="BY5" s="656"/>
      <c r="BZ5" s="656"/>
      <c r="CA5" s="656"/>
      <c r="CB5" s="711"/>
      <c r="CD5" s="724" t="s">
        <v>225</v>
      </c>
      <c r="CE5" s="725"/>
      <c r="CF5" s="725"/>
      <c r="CG5" s="725"/>
      <c r="CH5" s="725"/>
      <c r="CI5" s="725"/>
      <c r="CJ5" s="725"/>
      <c r="CK5" s="725"/>
      <c r="CL5" s="725"/>
      <c r="CM5" s="725"/>
      <c r="CN5" s="725"/>
      <c r="CO5" s="725"/>
      <c r="CP5" s="725"/>
      <c r="CQ5" s="726"/>
      <c r="CR5" s="724" t="s">
        <v>231</v>
      </c>
      <c r="CS5" s="725"/>
      <c r="CT5" s="725"/>
      <c r="CU5" s="725"/>
      <c r="CV5" s="725"/>
      <c r="CW5" s="725"/>
      <c r="CX5" s="725"/>
      <c r="CY5" s="726"/>
      <c r="CZ5" s="724" t="s">
        <v>223</v>
      </c>
      <c r="DA5" s="725"/>
      <c r="DB5" s="725"/>
      <c r="DC5" s="726"/>
      <c r="DD5" s="724" t="s">
        <v>232</v>
      </c>
      <c r="DE5" s="725"/>
      <c r="DF5" s="725"/>
      <c r="DG5" s="725"/>
      <c r="DH5" s="725"/>
      <c r="DI5" s="725"/>
      <c r="DJ5" s="725"/>
      <c r="DK5" s="725"/>
      <c r="DL5" s="725"/>
      <c r="DM5" s="725"/>
      <c r="DN5" s="725"/>
      <c r="DO5" s="725"/>
      <c r="DP5" s="726"/>
      <c r="DQ5" s="724" t="s">
        <v>233</v>
      </c>
      <c r="DR5" s="725"/>
      <c r="DS5" s="725"/>
      <c r="DT5" s="725"/>
      <c r="DU5" s="725"/>
      <c r="DV5" s="725"/>
      <c r="DW5" s="725"/>
      <c r="DX5" s="725"/>
      <c r="DY5" s="725"/>
      <c r="DZ5" s="725"/>
      <c r="EA5" s="725"/>
      <c r="EB5" s="725"/>
      <c r="EC5" s="726"/>
    </row>
    <row r="6" spans="2:143" ht="11.25" customHeight="1" x14ac:dyDescent="0.15">
      <c r="B6" s="615" t="s">
        <v>234</v>
      </c>
      <c r="C6" s="616"/>
      <c r="D6" s="616"/>
      <c r="E6" s="616"/>
      <c r="F6" s="616"/>
      <c r="G6" s="616"/>
      <c r="H6" s="616"/>
      <c r="I6" s="616"/>
      <c r="J6" s="616"/>
      <c r="K6" s="616"/>
      <c r="L6" s="616"/>
      <c r="M6" s="616"/>
      <c r="N6" s="616"/>
      <c r="O6" s="616"/>
      <c r="P6" s="616"/>
      <c r="Q6" s="617"/>
      <c r="R6" s="636">
        <v>130893</v>
      </c>
      <c r="S6" s="606"/>
      <c r="T6" s="606"/>
      <c r="U6" s="606"/>
      <c r="V6" s="606"/>
      <c r="W6" s="606"/>
      <c r="X6" s="606"/>
      <c r="Y6" s="607"/>
      <c r="Z6" s="655">
        <v>0.7</v>
      </c>
      <c r="AA6" s="655"/>
      <c r="AB6" s="655"/>
      <c r="AC6" s="655"/>
      <c r="AD6" s="656">
        <v>130893</v>
      </c>
      <c r="AE6" s="656"/>
      <c r="AF6" s="656"/>
      <c r="AG6" s="656"/>
      <c r="AH6" s="656"/>
      <c r="AI6" s="656"/>
      <c r="AJ6" s="656"/>
      <c r="AK6" s="656"/>
      <c r="AL6" s="637">
        <v>1.3</v>
      </c>
      <c r="AM6" s="640"/>
      <c r="AN6" s="640"/>
      <c r="AO6" s="657"/>
      <c r="AP6" s="615" t="s">
        <v>235</v>
      </c>
      <c r="AQ6" s="616"/>
      <c r="AR6" s="616"/>
      <c r="AS6" s="616"/>
      <c r="AT6" s="616"/>
      <c r="AU6" s="616"/>
      <c r="AV6" s="616"/>
      <c r="AW6" s="616"/>
      <c r="AX6" s="616"/>
      <c r="AY6" s="616"/>
      <c r="AZ6" s="616"/>
      <c r="BA6" s="616"/>
      <c r="BB6" s="616"/>
      <c r="BC6" s="616"/>
      <c r="BD6" s="616"/>
      <c r="BE6" s="616"/>
      <c r="BF6" s="617"/>
      <c r="BG6" s="636">
        <v>2058165</v>
      </c>
      <c r="BH6" s="606"/>
      <c r="BI6" s="606"/>
      <c r="BJ6" s="606"/>
      <c r="BK6" s="606"/>
      <c r="BL6" s="606"/>
      <c r="BM6" s="606"/>
      <c r="BN6" s="607"/>
      <c r="BO6" s="655">
        <v>99.9</v>
      </c>
      <c r="BP6" s="655"/>
      <c r="BQ6" s="655"/>
      <c r="BR6" s="655"/>
      <c r="BS6" s="656" t="s">
        <v>130</v>
      </c>
      <c r="BT6" s="656"/>
      <c r="BU6" s="656"/>
      <c r="BV6" s="656"/>
      <c r="BW6" s="656"/>
      <c r="BX6" s="656"/>
      <c r="BY6" s="656"/>
      <c r="BZ6" s="656"/>
      <c r="CA6" s="656"/>
      <c r="CB6" s="711"/>
      <c r="CD6" s="684" t="s">
        <v>236</v>
      </c>
      <c r="CE6" s="685"/>
      <c r="CF6" s="685"/>
      <c r="CG6" s="685"/>
      <c r="CH6" s="685"/>
      <c r="CI6" s="685"/>
      <c r="CJ6" s="685"/>
      <c r="CK6" s="685"/>
      <c r="CL6" s="685"/>
      <c r="CM6" s="685"/>
      <c r="CN6" s="685"/>
      <c r="CO6" s="685"/>
      <c r="CP6" s="685"/>
      <c r="CQ6" s="686"/>
      <c r="CR6" s="636">
        <v>116015</v>
      </c>
      <c r="CS6" s="606"/>
      <c r="CT6" s="606"/>
      <c r="CU6" s="606"/>
      <c r="CV6" s="606"/>
      <c r="CW6" s="606"/>
      <c r="CX6" s="606"/>
      <c r="CY6" s="607"/>
      <c r="CZ6" s="728">
        <v>0.6</v>
      </c>
      <c r="DA6" s="707"/>
      <c r="DB6" s="707"/>
      <c r="DC6" s="740"/>
      <c r="DD6" s="605" t="s">
        <v>130</v>
      </c>
      <c r="DE6" s="606"/>
      <c r="DF6" s="606"/>
      <c r="DG6" s="606"/>
      <c r="DH6" s="606"/>
      <c r="DI6" s="606"/>
      <c r="DJ6" s="606"/>
      <c r="DK6" s="606"/>
      <c r="DL6" s="606"/>
      <c r="DM6" s="606"/>
      <c r="DN6" s="606"/>
      <c r="DO6" s="606"/>
      <c r="DP6" s="607"/>
      <c r="DQ6" s="605">
        <v>116015</v>
      </c>
      <c r="DR6" s="606"/>
      <c r="DS6" s="606"/>
      <c r="DT6" s="606"/>
      <c r="DU6" s="606"/>
      <c r="DV6" s="606"/>
      <c r="DW6" s="606"/>
      <c r="DX6" s="606"/>
      <c r="DY6" s="606"/>
      <c r="DZ6" s="606"/>
      <c r="EA6" s="606"/>
      <c r="EB6" s="606"/>
      <c r="EC6" s="669"/>
    </row>
    <row r="7" spans="2:143" ht="11.25" customHeight="1" x14ac:dyDescent="0.15">
      <c r="B7" s="615" t="s">
        <v>237</v>
      </c>
      <c r="C7" s="616"/>
      <c r="D7" s="616"/>
      <c r="E7" s="616"/>
      <c r="F7" s="616"/>
      <c r="G7" s="616"/>
      <c r="H7" s="616"/>
      <c r="I7" s="616"/>
      <c r="J7" s="616"/>
      <c r="K7" s="616"/>
      <c r="L7" s="616"/>
      <c r="M7" s="616"/>
      <c r="N7" s="616"/>
      <c r="O7" s="616"/>
      <c r="P7" s="616"/>
      <c r="Q7" s="617"/>
      <c r="R7" s="636">
        <v>930</v>
      </c>
      <c r="S7" s="606"/>
      <c r="T7" s="606"/>
      <c r="U7" s="606"/>
      <c r="V7" s="606"/>
      <c r="W7" s="606"/>
      <c r="X7" s="606"/>
      <c r="Y7" s="607"/>
      <c r="Z7" s="655">
        <v>0</v>
      </c>
      <c r="AA7" s="655"/>
      <c r="AB7" s="655"/>
      <c r="AC7" s="655"/>
      <c r="AD7" s="656">
        <v>930</v>
      </c>
      <c r="AE7" s="656"/>
      <c r="AF7" s="656"/>
      <c r="AG7" s="656"/>
      <c r="AH7" s="656"/>
      <c r="AI7" s="656"/>
      <c r="AJ7" s="656"/>
      <c r="AK7" s="656"/>
      <c r="AL7" s="637">
        <v>0</v>
      </c>
      <c r="AM7" s="640"/>
      <c r="AN7" s="640"/>
      <c r="AO7" s="657"/>
      <c r="AP7" s="615" t="s">
        <v>238</v>
      </c>
      <c r="AQ7" s="616"/>
      <c r="AR7" s="616"/>
      <c r="AS7" s="616"/>
      <c r="AT7" s="616"/>
      <c r="AU7" s="616"/>
      <c r="AV7" s="616"/>
      <c r="AW7" s="616"/>
      <c r="AX7" s="616"/>
      <c r="AY7" s="616"/>
      <c r="AZ7" s="616"/>
      <c r="BA7" s="616"/>
      <c r="BB7" s="616"/>
      <c r="BC7" s="616"/>
      <c r="BD7" s="616"/>
      <c r="BE7" s="616"/>
      <c r="BF7" s="617"/>
      <c r="BG7" s="636">
        <v>737576</v>
      </c>
      <c r="BH7" s="606"/>
      <c r="BI7" s="606"/>
      <c r="BJ7" s="606"/>
      <c r="BK7" s="606"/>
      <c r="BL7" s="606"/>
      <c r="BM7" s="606"/>
      <c r="BN7" s="607"/>
      <c r="BO7" s="655">
        <v>35.799999999999997</v>
      </c>
      <c r="BP7" s="655"/>
      <c r="BQ7" s="655"/>
      <c r="BR7" s="655"/>
      <c r="BS7" s="656" t="s">
        <v>130</v>
      </c>
      <c r="BT7" s="656"/>
      <c r="BU7" s="656"/>
      <c r="BV7" s="656"/>
      <c r="BW7" s="656"/>
      <c r="BX7" s="656"/>
      <c r="BY7" s="656"/>
      <c r="BZ7" s="656"/>
      <c r="CA7" s="656"/>
      <c r="CB7" s="711"/>
      <c r="CD7" s="670" t="s">
        <v>239</v>
      </c>
      <c r="CE7" s="671"/>
      <c r="CF7" s="671"/>
      <c r="CG7" s="671"/>
      <c r="CH7" s="671"/>
      <c r="CI7" s="671"/>
      <c r="CJ7" s="671"/>
      <c r="CK7" s="671"/>
      <c r="CL7" s="671"/>
      <c r="CM7" s="671"/>
      <c r="CN7" s="671"/>
      <c r="CO7" s="671"/>
      <c r="CP7" s="671"/>
      <c r="CQ7" s="672"/>
      <c r="CR7" s="636">
        <v>3560107</v>
      </c>
      <c r="CS7" s="606"/>
      <c r="CT7" s="606"/>
      <c r="CU7" s="606"/>
      <c r="CV7" s="606"/>
      <c r="CW7" s="606"/>
      <c r="CX7" s="606"/>
      <c r="CY7" s="607"/>
      <c r="CZ7" s="655">
        <v>19.8</v>
      </c>
      <c r="DA7" s="655"/>
      <c r="DB7" s="655"/>
      <c r="DC7" s="655"/>
      <c r="DD7" s="605">
        <v>197379</v>
      </c>
      <c r="DE7" s="606"/>
      <c r="DF7" s="606"/>
      <c r="DG7" s="606"/>
      <c r="DH7" s="606"/>
      <c r="DI7" s="606"/>
      <c r="DJ7" s="606"/>
      <c r="DK7" s="606"/>
      <c r="DL7" s="606"/>
      <c r="DM7" s="606"/>
      <c r="DN7" s="606"/>
      <c r="DO7" s="606"/>
      <c r="DP7" s="607"/>
      <c r="DQ7" s="605">
        <v>2553267</v>
      </c>
      <c r="DR7" s="606"/>
      <c r="DS7" s="606"/>
      <c r="DT7" s="606"/>
      <c r="DU7" s="606"/>
      <c r="DV7" s="606"/>
      <c r="DW7" s="606"/>
      <c r="DX7" s="606"/>
      <c r="DY7" s="606"/>
      <c r="DZ7" s="606"/>
      <c r="EA7" s="606"/>
      <c r="EB7" s="606"/>
      <c r="EC7" s="669"/>
    </row>
    <row r="8" spans="2:143" ht="11.25" customHeight="1" x14ac:dyDescent="0.15">
      <c r="B8" s="615" t="s">
        <v>240</v>
      </c>
      <c r="C8" s="616"/>
      <c r="D8" s="616"/>
      <c r="E8" s="616"/>
      <c r="F8" s="616"/>
      <c r="G8" s="616"/>
      <c r="H8" s="616"/>
      <c r="I8" s="616"/>
      <c r="J8" s="616"/>
      <c r="K8" s="616"/>
      <c r="L8" s="616"/>
      <c r="M8" s="616"/>
      <c r="N8" s="616"/>
      <c r="O8" s="616"/>
      <c r="P8" s="616"/>
      <c r="Q8" s="617"/>
      <c r="R8" s="636">
        <v>7027</v>
      </c>
      <c r="S8" s="606"/>
      <c r="T8" s="606"/>
      <c r="U8" s="606"/>
      <c r="V8" s="606"/>
      <c r="W8" s="606"/>
      <c r="X8" s="606"/>
      <c r="Y8" s="607"/>
      <c r="Z8" s="655">
        <v>0</v>
      </c>
      <c r="AA8" s="655"/>
      <c r="AB8" s="655"/>
      <c r="AC8" s="655"/>
      <c r="AD8" s="656">
        <v>7027</v>
      </c>
      <c r="AE8" s="656"/>
      <c r="AF8" s="656"/>
      <c r="AG8" s="656"/>
      <c r="AH8" s="656"/>
      <c r="AI8" s="656"/>
      <c r="AJ8" s="656"/>
      <c r="AK8" s="656"/>
      <c r="AL8" s="637">
        <v>0.1</v>
      </c>
      <c r="AM8" s="640"/>
      <c r="AN8" s="640"/>
      <c r="AO8" s="657"/>
      <c r="AP8" s="615" t="s">
        <v>241</v>
      </c>
      <c r="AQ8" s="616"/>
      <c r="AR8" s="616"/>
      <c r="AS8" s="616"/>
      <c r="AT8" s="616"/>
      <c r="AU8" s="616"/>
      <c r="AV8" s="616"/>
      <c r="AW8" s="616"/>
      <c r="AX8" s="616"/>
      <c r="AY8" s="616"/>
      <c r="AZ8" s="616"/>
      <c r="BA8" s="616"/>
      <c r="BB8" s="616"/>
      <c r="BC8" s="616"/>
      <c r="BD8" s="616"/>
      <c r="BE8" s="616"/>
      <c r="BF8" s="617"/>
      <c r="BG8" s="636">
        <v>28403</v>
      </c>
      <c r="BH8" s="606"/>
      <c r="BI8" s="606"/>
      <c r="BJ8" s="606"/>
      <c r="BK8" s="606"/>
      <c r="BL8" s="606"/>
      <c r="BM8" s="606"/>
      <c r="BN8" s="607"/>
      <c r="BO8" s="655">
        <v>1.4</v>
      </c>
      <c r="BP8" s="655"/>
      <c r="BQ8" s="655"/>
      <c r="BR8" s="655"/>
      <c r="BS8" s="656" t="s">
        <v>130</v>
      </c>
      <c r="BT8" s="656"/>
      <c r="BU8" s="656"/>
      <c r="BV8" s="656"/>
      <c r="BW8" s="656"/>
      <c r="BX8" s="656"/>
      <c r="BY8" s="656"/>
      <c r="BZ8" s="656"/>
      <c r="CA8" s="656"/>
      <c r="CB8" s="711"/>
      <c r="CD8" s="670" t="s">
        <v>242</v>
      </c>
      <c r="CE8" s="671"/>
      <c r="CF8" s="671"/>
      <c r="CG8" s="671"/>
      <c r="CH8" s="671"/>
      <c r="CI8" s="671"/>
      <c r="CJ8" s="671"/>
      <c r="CK8" s="671"/>
      <c r="CL8" s="671"/>
      <c r="CM8" s="671"/>
      <c r="CN8" s="671"/>
      <c r="CO8" s="671"/>
      <c r="CP8" s="671"/>
      <c r="CQ8" s="672"/>
      <c r="CR8" s="636">
        <v>3935225</v>
      </c>
      <c r="CS8" s="606"/>
      <c r="CT8" s="606"/>
      <c r="CU8" s="606"/>
      <c r="CV8" s="606"/>
      <c r="CW8" s="606"/>
      <c r="CX8" s="606"/>
      <c r="CY8" s="607"/>
      <c r="CZ8" s="655">
        <v>21.9</v>
      </c>
      <c r="DA8" s="655"/>
      <c r="DB8" s="655"/>
      <c r="DC8" s="655"/>
      <c r="DD8" s="605">
        <v>54683</v>
      </c>
      <c r="DE8" s="606"/>
      <c r="DF8" s="606"/>
      <c r="DG8" s="606"/>
      <c r="DH8" s="606"/>
      <c r="DI8" s="606"/>
      <c r="DJ8" s="606"/>
      <c r="DK8" s="606"/>
      <c r="DL8" s="606"/>
      <c r="DM8" s="606"/>
      <c r="DN8" s="606"/>
      <c r="DO8" s="606"/>
      <c r="DP8" s="607"/>
      <c r="DQ8" s="605">
        <v>1945439</v>
      </c>
      <c r="DR8" s="606"/>
      <c r="DS8" s="606"/>
      <c r="DT8" s="606"/>
      <c r="DU8" s="606"/>
      <c r="DV8" s="606"/>
      <c r="DW8" s="606"/>
      <c r="DX8" s="606"/>
      <c r="DY8" s="606"/>
      <c r="DZ8" s="606"/>
      <c r="EA8" s="606"/>
      <c r="EB8" s="606"/>
      <c r="EC8" s="669"/>
    </row>
    <row r="9" spans="2:143" ht="11.25" customHeight="1" x14ac:dyDescent="0.15">
      <c r="B9" s="615" t="s">
        <v>243</v>
      </c>
      <c r="C9" s="616"/>
      <c r="D9" s="616"/>
      <c r="E9" s="616"/>
      <c r="F9" s="616"/>
      <c r="G9" s="616"/>
      <c r="H9" s="616"/>
      <c r="I9" s="616"/>
      <c r="J9" s="616"/>
      <c r="K9" s="616"/>
      <c r="L9" s="616"/>
      <c r="M9" s="616"/>
      <c r="N9" s="616"/>
      <c r="O9" s="616"/>
      <c r="P9" s="616"/>
      <c r="Q9" s="617"/>
      <c r="R9" s="636">
        <v>8857</v>
      </c>
      <c r="S9" s="606"/>
      <c r="T9" s="606"/>
      <c r="U9" s="606"/>
      <c r="V9" s="606"/>
      <c r="W9" s="606"/>
      <c r="X9" s="606"/>
      <c r="Y9" s="607"/>
      <c r="Z9" s="655">
        <v>0</v>
      </c>
      <c r="AA9" s="655"/>
      <c r="AB9" s="655"/>
      <c r="AC9" s="655"/>
      <c r="AD9" s="656">
        <v>8857</v>
      </c>
      <c r="AE9" s="656"/>
      <c r="AF9" s="656"/>
      <c r="AG9" s="656"/>
      <c r="AH9" s="656"/>
      <c r="AI9" s="656"/>
      <c r="AJ9" s="656"/>
      <c r="AK9" s="656"/>
      <c r="AL9" s="637">
        <v>0.1</v>
      </c>
      <c r="AM9" s="640"/>
      <c r="AN9" s="640"/>
      <c r="AO9" s="657"/>
      <c r="AP9" s="615" t="s">
        <v>244</v>
      </c>
      <c r="AQ9" s="616"/>
      <c r="AR9" s="616"/>
      <c r="AS9" s="616"/>
      <c r="AT9" s="616"/>
      <c r="AU9" s="616"/>
      <c r="AV9" s="616"/>
      <c r="AW9" s="616"/>
      <c r="AX9" s="616"/>
      <c r="AY9" s="616"/>
      <c r="AZ9" s="616"/>
      <c r="BA9" s="616"/>
      <c r="BB9" s="616"/>
      <c r="BC9" s="616"/>
      <c r="BD9" s="616"/>
      <c r="BE9" s="616"/>
      <c r="BF9" s="617"/>
      <c r="BG9" s="636">
        <v>643837</v>
      </c>
      <c r="BH9" s="606"/>
      <c r="BI9" s="606"/>
      <c r="BJ9" s="606"/>
      <c r="BK9" s="606"/>
      <c r="BL9" s="606"/>
      <c r="BM9" s="606"/>
      <c r="BN9" s="607"/>
      <c r="BO9" s="655">
        <v>31.3</v>
      </c>
      <c r="BP9" s="655"/>
      <c r="BQ9" s="655"/>
      <c r="BR9" s="655"/>
      <c r="BS9" s="656" t="s">
        <v>130</v>
      </c>
      <c r="BT9" s="656"/>
      <c r="BU9" s="656"/>
      <c r="BV9" s="656"/>
      <c r="BW9" s="656"/>
      <c r="BX9" s="656"/>
      <c r="BY9" s="656"/>
      <c r="BZ9" s="656"/>
      <c r="CA9" s="656"/>
      <c r="CB9" s="711"/>
      <c r="CD9" s="670" t="s">
        <v>245</v>
      </c>
      <c r="CE9" s="671"/>
      <c r="CF9" s="671"/>
      <c r="CG9" s="671"/>
      <c r="CH9" s="671"/>
      <c r="CI9" s="671"/>
      <c r="CJ9" s="671"/>
      <c r="CK9" s="671"/>
      <c r="CL9" s="671"/>
      <c r="CM9" s="671"/>
      <c r="CN9" s="671"/>
      <c r="CO9" s="671"/>
      <c r="CP9" s="671"/>
      <c r="CQ9" s="672"/>
      <c r="CR9" s="636">
        <v>2295265</v>
      </c>
      <c r="CS9" s="606"/>
      <c r="CT9" s="606"/>
      <c r="CU9" s="606"/>
      <c r="CV9" s="606"/>
      <c r="CW9" s="606"/>
      <c r="CX9" s="606"/>
      <c r="CY9" s="607"/>
      <c r="CZ9" s="655">
        <v>12.8</v>
      </c>
      <c r="DA9" s="655"/>
      <c r="DB9" s="655"/>
      <c r="DC9" s="655"/>
      <c r="DD9" s="605">
        <v>235261</v>
      </c>
      <c r="DE9" s="606"/>
      <c r="DF9" s="606"/>
      <c r="DG9" s="606"/>
      <c r="DH9" s="606"/>
      <c r="DI9" s="606"/>
      <c r="DJ9" s="606"/>
      <c r="DK9" s="606"/>
      <c r="DL9" s="606"/>
      <c r="DM9" s="606"/>
      <c r="DN9" s="606"/>
      <c r="DO9" s="606"/>
      <c r="DP9" s="607"/>
      <c r="DQ9" s="605">
        <v>1812031</v>
      </c>
      <c r="DR9" s="606"/>
      <c r="DS9" s="606"/>
      <c r="DT9" s="606"/>
      <c r="DU9" s="606"/>
      <c r="DV9" s="606"/>
      <c r="DW9" s="606"/>
      <c r="DX9" s="606"/>
      <c r="DY9" s="606"/>
      <c r="DZ9" s="606"/>
      <c r="EA9" s="606"/>
      <c r="EB9" s="606"/>
      <c r="EC9" s="669"/>
    </row>
    <row r="10" spans="2:143" ht="11.25" customHeight="1" x14ac:dyDescent="0.15">
      <c r="B10" s="615" t="s">
        <v>246</v>
      </c>
      <c r="C10" s="616"/>
      <c r="D10" s="616"/>
      <c r="E10" s="616"/>
      <c r="F10" s="616"/>
      <c r="G10" s="616"/>
      <c r="H10" s="616"/>
      <c r="I10" s="616"/>
      <c r="J10" s="616"/>
      <c r="K10" s="616"/>
      <c r="L10" s="616"/>
      <c r="M10" s="616"/>
      <c r="N10" s="616"/>
      <c r="O10" s="616"/>
      <c r="P10" s="616"/>
      <c r="Q10" s="617"/>
      <c r="R10" s="636" t="s">
        <v>130</v>
      </c>
      <c r="S10" s="606"/>
      <c r="T10" s="606"/>
      <c r="U10" s="606"/>
      <c r="V10" s="606"/>
      <c r="W10" s="606"/>
      <c r="X10" s="606"/>
      <c r="Y10" s="607"/>
      <c r="Z10" s="655" t="s">
        <v>130</v>
      </c>
      <c r="AA10" s="655"/>
      <c r="AB10" s="655"/>
      <c r="AC10" s="655"/>
      <c r="AD10" s="656" t="s">
        <v>130</v>
      </c>
      <c r="AE10" s="656"/>
      <c r="AF10" s="656"/>
      <c r="AG10" s="656"/>
      <c r="AH10" s="656"/>
      <c r="AI10" s="656"/>
      <c r="AJ10" s="656"/>
      <c r="AK10" s="656"/>
      <c r="AL10" s="637" t="s">
        <v>130</v>
      </c>
      <c r="AM10" s="640"/>
      <c r="AN10" s="640"/>
      <c r="AO10" s="657"/>
      <c r="AP10" s="615" t="s">
        <v>247</v>
      </c>
      <c r="AQ10" s="616"/>
      <c r="AR10" s="616"/>
      <c r="AS10" s="616"/>
      <c r="AT10" s="616"/>
      <c r="AU10" s="616"/>
      <c r="AV10" s="616"/>
      <c r="AW10" s="616"/>
      <c r="AX10" s="616"/>
      <c r="AY10" s="616"/>
      <c r="AZ10" s="616"/>
      <c r="BA10" s="616"/>
      <c r="BB10" s="616"/>
      <c r="BC10" s="616"/>
      <c r="BD10" s="616"/>
      <c r="BE10" s="616"/>
      <c r="BF10" s="617"/>
      <c r="BG10" s="636">
        <v>34464</v>
      </c>
      <c r="BH10" s="606"/>
      <c r="BI10" s="606"/>
      <c r="BJ10" s="606"/>
      <c r="BK10" s="606"/>
      <c r="BL10" s="606"/>
      <c r="BM10" s="606"/>
      <c r="BN10" s="607"/>
      <c r="BO10" s="655">
        <v>1.7</v>
      </c>
      <c r="BP10" s="655"/>
      <c r="BQ10" s="655"/>
      <c r="BR10" s="655"/>
      <c r="BS10" s="656" t="s">
        <v>130</v>
      </c>
      <c r="BT10" s="656"/>
      <c r="BU10" s="656"/>
      <c r="BV10" s="656"/>
      <c r="BW10" s="656"/>
      <c r="BX10" s="656"/>
      <c r="BY10" s="656"/>
      <c r="BZ10" s="656"/>
      <c r="CA10" s="656"/>
      <c r="CB10" s="711"/>
      <c r="CD10" s="670" t="s">
        <v>248</v>
      </c>
      <c r="CE10" s="671"/>
      <c r="CF10" s="671"/>
      <c r="CG10" s="671"/>
      <c r="CH10" s="671"/>
      <c r="CI10" s="671"/>
      <c r="CJ10" s="671"/>
      <c r="CK10" s="671"/>
      <c r="CL10" s="671"/>
      <c r="CM10" s="671"/>
      <c r="CN10" s="671"/>
      <c r="CO10" s="671"/>
      <c r="CP10" s="671"/>
      <c r="CQ10" s="672"/>
      <c r="CR10" s="636">
        <v>9</v>
      </c>
      <c r="CS10" s="606"/>
      <c r="CT10" s="606"/>
      <c r="CU10" s="606"/>
      <c r="CV10" s="606"/>
      <c r="CW10" s="606"/>
      <c r="CX10" s="606"/>
      <c r="CY10" s="607"/>
      <c r="CZ10" s="655">
        <v>0</v>
      </c>
      <c r="DA10" s="655"/>
      <c r="DB10" s="655"/>
      <c r="DC10" s="655"/>
      <c r="DD10" s="605" t="s">
        <v>130</v>
      </c>
      <c r="DE10" s="606"/>
      <c r="DF10" s="606"/>
      <c r="DG10" s="606"/>
      <c r="DH10" s="606"/>
      <c r="DI10" s="606"/>
      <c r="DJ10" s="606"/>
      <c r="DK10" s="606"/>
      <c r="DL10" s="606"/>
      <c r="DM10" s="606"/>
      <c r="DN10" s="606"/>
      <c r="DO10" s="606"/>
      <c r="DP10" s="607"/>
      <c r="DQ10" s="605">
        <v>9</v>
      </c>
      <c r="DR10" s="606"/>
      <c r="DS10" s="606"/>
      <c r="DT10" s="606"/>
      <c r="DU10" s="606"/>
      <c r="DV10" s="606"/>
      <c r="DW10" s="606"/>
      <c r="DX10" s="606"/>
      <c r="DY10" s="606"/>
      <c r="DZ10" s="606"/>
      <c r="EA10" s="606"/>
      <c r="EB10" s="606"/>
      <c r="EC10" s="669"/>
    </row>
    <row r="11" spans="2:143" ht="11.25" customHeight="1" x14ac:dyDescent="0.15">
      <c r="B11" s="615" t="s">
        <v>249</v>
      </c>
      <c r="C11" s="616"/>
      <c r="D11" s="616"/>
      <c r="E11" s="616"/>
      <c r="F11" s="616"/>
      <c r="G11" s="616"/>
      <c r="H11" s="616"/>
      <c r="I11" s="616"/>
      <c r="J11" s="616"/>
      <c r="K11" s="616"/>
      <c r="L11" s="616"/>
      <c r="M11" s="616"/>
      <c r="N11" s="616"/>
      <c r="O11" s="616"/>
      <c r="P11" s="616"/>
      <c r="Q11" s="617"/>
      <c r="R11" s="636">
        <v>441242</v>
      </c>
      <c r="S11" s="606"/>
      <c r="T11" s="606"/>
      <c r="U11" s="606"/>
      <c r="V11" s="606"/>
      <c r="W11" s="606"/>
      <c r="X11" s="606"/>
      <c r="Y11" s="607"/>
      <c r="Z11" s="637">
        <v>2.4</v>
      </c>
      <c r="AA11" s="640"/>
      <c r="AB11" s="640"/>
      <c r="AC11" s="641"/>
      <c r="AD11" s="605">
        <v>441242</v>
      </c>
      <c r="AE11" s="606"/>
      <c r="AF11" s="606"/>
      <c r="AG11" s="606"/>
      <c r="AH11" s="606"/>
      <c r="AI11" s="606"/>
      <c r="AJ11" s="606"/>
      <c r="AK11" s="607"/>
      <c r="AL11" s="637">
        <v>4.4000000000000004</v>
      </c>
      <c r="AM11" s="640"/>
      <c r="AN11" s="640"/>
      <c r="AO11" s="657"/>
      <c r="AP11" s="615" t="s">
        <v>250</v>
      </c>
      <c r="AQ11" s="616"/>
      <c r="AR11" s="616"/>
      <c r="AS11" s="616"/>
      <c r="AT11" s="616"/>
      <c r="AU11" s="616"/>
      <c r="AV11" s="616"/>
      <c r="AW11" s="616"/>
      <c r="AX11" s="616"/>
      <c r="AY11" s="616"/>
      <c r="AZ11" s="616"/>
      <c r="BA11" s="616"/>
      <c r="BB11" s="616"/>
      <c r="BC11" s="616"/>
      <c r="BD11" s="616"/>
      <c r="BE11" s="616"/>
      <c r="BF11" s="617"/>
      <c r="BG11" s="636">
        <v>30872</v>
      </c>
      <c r="BH11" s="606"/>
      <c r="BI11" s="606"/>
      <c r="BJ11" s="606"/>
      <c r="BK11" s="606"/>
      <c r="BL11" s="606"/>
      <c r="BM11" s="606"/>
      <c r="BN11" s="607"/>
      <c r="BO11" s="655">
        <v>1.5</v>
      </c>
      <c r="BP11" s="655"/>
      <c r="BQ11" s="655"/>
      <c r="BR11" s="655"/>
      <c r="BS11" s="656" t="s">
        <v>130</v>
      </c>
      <c r="BT11" s="656"/>
      <c r="BU11" s="656"/>
      <c r="BV11" s="656"/>
      <c r="BW11" s="656"/>
      <c r="BX11" s="656"/>
      <c r="BY11" s="656"/>
      <c r="BZ11" s="656"/>
      <c r="CA11" s="656"/>
      <c r="CB11" s="711"/>
      <c r="CD11" s="670" t="s">
        <v>251</v>
      </c>
      <c r="CE11" s="671"/>
      <c r="CF11" s="671"/>
      <c r="CG11" s="671"/>
      <c r="CH11" s="671"/>
      <c r="CI11" s="671"/>
      <c r="CJ11" s="671"/>
      <c r="CK11" s="671"/>
      <c r="CL11" s="671"/>
      <c r="CM11" s="671"/>
      <c r="CN11" s="671"/>
      <c r="CO11" s="671"/>
      <c r="CP11" s="671"/>
      <c r="CQ11" s="672"/>
      <c r="CR11" s="636">
        <v>1106458</v>
      </c>
      <c r="CS11" s="606"/>
      <c r="CT11" s="606"/>
      <c r="CU11" s="606"/>
      <c r="CV11" s="606"/>
      <c r="CW11" s="606"/>
      <c r="CX11" s="606"/>
      <c r="CY11" s="607"/>
      <c r="CZ11" s="655">
        <v>6.2</v>
      </c>
      <c r="DA11" s="655"/>
      <c r="DB11" s="655"/>
      <c r="DC11" s="655"/>
      <c r="DD11" s="605">
        <v>356458</v>
      </c>
      <c r="DE11" s="606"/>
      <c r="DF11" s="606"/>
      <c r="DG11" s="606"/>
      <c r="DH11" s="606"/>
      <c r="DI11" s="606"/>
      <c r="DJ11" s="606"/>
      <c r="DK11" s="606"/>
      <c r="DL11" s="606"/>
      <c r="DM11" s="606"/>
      <c r="DN11" s="606"/>
      <c r="DO11" s="606"/>
      <c r="DP11" s="607"/>
      <c r="DQ11" s="605">
        <v>451401</v>
      </c>
      <c r="DR11" s="606"/>
      <c r="DS11" s="606"/>
      <c r="DT11" s="606"/>
      <c r="DU11" s="606"/>
      <c r="DV11" s="606"/>
      <c r="DW11" s="606"/>
      <c r="DX11" s="606"/>
      <c r="DY11" s="606"/>
      <c r="DZ11" s="606"/>
      <c r="EA11" s="606"/>
      <c r="EB11" s="606"/>
      <c r="EC11" s="669"/>
    </row>
    <row r="12" spans="2:143" ht="11.25" customHeight="1" x14ac:dyDescent="0.15">
      <c r="B12" s="615" t="s">
        <v>252</v>
      </c>
      <c r="C12" s="616"/>
      <c r="D12" s="616"/>
      <c r="E12" s="616"/>
      <c r="F12" s="616"/>
      <c r="G12" s="616"/>
      <c r="H12" s="616"/>
      <c r="I12" s="616"/>
      <c r="J12" s="616"/>
      <c r="K12" s="616"/>
      <c r="L12" s="616"/>
      <c r="M12" s="616"/>
      <c r="N12" s="616"/>
      <c r="O12" s="616"/>
      <c r="P12" s="616"/>
      <c r="Q12" s="617"/>
      <c r="R12" s="636" t="s">
        <v>130</v>
      </c>
      <c r="S12" s="606"/>
      <c r="T12" s="606"/>
      <c r="U12" s="606"/>
      <c r="V12" s="606"/>
      <c r="W12" s="606"/>
      <c r="X12" s="606"/>
      <c r="Y12" s="607"/>
      <c r="Z12" s="655" t="s">
        <v>130</v>
      </c>
      <c r="AA12" s="655"/>
      <c r="AB12" s="655"/>
      <c r="AC12" s="655"/>
      <c r="AD12" s="656" t="s">
        <v>130</v>
      </c>
      <c r="AE12" s="656"/>
      <c r="AF12" s="656"/>
      <c r="AG12" s="656"/>
      <c r="AH12" s="656"/>
      <c r="AI12" s="656"/>
      <c r="AJ12" s="656"/>
      <c r="AK12" s="656"/>
      <c r="AL12" s="637" t="s">
        <v>130</v>
      </c>
      <c r="AM12" s="640"/>
      <c r="AN12" s="640"/>
      <c r="AO12" s="657"/>
      <c r="AP12" s="615" t="s">
        <v>253</v>
      </c>
      <c r="AQ12" s="616"/>
      <c r="AR12" s="616"/>
      <c r="AS12" s="616"/>
      <c r="AT12" s="616"/>
      <c r="AU12" s="616"/>
      <c r="AV12" s="616"/>
      <c r="AW12" s="616"/>
      <c r="AX12" s="616"/>
      <c r="AY12" s="616"/>
      <c r="AZ12" s="616"/>
      <c r="BA12" s="616"/>
      <c r="BB12" s="616"/>
      <c r="BC12" s="616"/>
      <c r="BD12" s="616"/>
      <c r="BE12" s="616"/>
      <c r="BF12" s="617"/>
      <c r="BG12" s="636">
        <v>1097021</v>
      </c>
      <c r="BH12" s="606"/>
      <c r="BI12" s="606"/>
      <c r="BJ12" s="606"/>
      <c r="BK12" s="606"/>
      <c r="BL12" s="606"/>
      <c r="BM12" s="606"/>
      <c r="BN12" s="607"/>
      <c r="BO12" s="655">
        <v>53.2</v>
      </c>
      <c r="BP12" s="655"/>
      <c r="BQ12" s="655"/>
      <c r="BR12" s="655"/>
      <c r="BS12" s="656" t="s">
        <v>130</v>
      </c>
      <c r="BT12" s="656"/>
      <c r="BU12" s="656"/>
      <c r="BV12" s="656"/>
      <c r="BW12" s="656"/>
      <c r="BX12" s="656"/>
      <c r="BY12" s="656"/>
      <c r="BZ12" s="656"/>
      <c r="CA12" s="656"/>
      <c r="CB12" s="711"/>
      <c r="CD12" s="670" t="s">
        <v>254</v>
      </c>
      <c r="CE12" s="671"/>
      <c r="CF12" s="671"/>
      <c r="CG12" s="671"/>
      <c r="CH12" s="671"/>
      <c r="CI12" s="671"/>
      <c r="CJ12" s="671"/>
      <c r="CK12" s="671"/>
      <c r="CL12" s="671"/>
      <c r="CM12" s="671"/>
      <c r="CN12" s="671"/>
      <c r="CO12" s="671"/>
      <c r="CP12" s="671"/>
      <c r="CQ12" s="672"/>
      <c r="CR12" s="636">
        <v>508744</v>
      </c>
      <c r="CS12" s="606"/>
      <c r="CT12" s="606"/>
      <c r="CU12" s="606"/>
      <c r="CV12" s="606"/>
      <c r="CW12" s="606"/>
      <c r="CX12" s="606"/>
      <c r="CY12" s="607"/>
      <c r="CZ12" s="655">
        <v>2.8</v>
      </c>
      <c r="DA12" s="655"/>
      <c r="DB12" s="655"/>
      <c r="DC12" s="655"/>
      <c r="DD12" s="605">
        <v>59064</v>
      </c>
      <c r="DE12" s="606"/>
      <c r="DF12" s="606"/>
      <c r="DG12" s="606"/>
      <c r="DH12" s="606"/>
      <c r="DI12" s="606"/>
      <c r="DJ12" s="606"/>
      <c r="DK12" s="606"/>
      <c r="DL12" s="606"/>
      <c r="DM12" s="606"/>
      <c r="DN12" s="606"/>
      <c r="DO12" s="606"/>
      <c r="DP12" s="607"/>
      <c r="DQ12" s="605">
        <v>261192</v>
      </c>
      <c r="DR12" s="606"/>
      <c r="DS12" s="606"/>
      <c r="DT12" s="606"/>
      <c r="DU12" s="606"/>
      <c r="DV12" s="606"/>
      <c r="DW12" s="606"/>
      <c r="DX12" s="606"/>
      <c r="DY12" s="606"/>
      <c r="DZ12" s="606"/>
      <c r="EA12" s="606"/>
      <c r="EB12" s="606"/>
      <c r="EC12" s="669"/>
    </row>
    <row r="13" spans="2:143" ht="11.25" customHeight="1" x14ac:dyDescent="0.15">
      <c r="B13" s="615" t="s">
        <v>255</v>
      </c>
      <c r="C13" s="616"/>
      <c r="D13" s="616"/>
      <c r="E13" s="616"/>
      <c r="F13" s="616"/>
      <c r="G13" s="616"/>
      <c r="H13" s="616"/>
      <c r="I13" s="616"/>
      <c r="J13" s="616"/>
      <c r="K13" s="616"/>
      <c r="L13" s="616"/>
      <c r="M13" s="616"/>
      <c r="N13" s="616"/>
      <c r="O13" s="616"/>
      <c r="P13" s="616"/>
      <c r="Q13" s="617"/>
      <c r="R13" s="636" t="s">
        <v>130</v>
      </c>
      <c r="S13" s="606"/>
      <c r="T13" s="606"/>
      <c r="U13" s="606"/>
      <c r="V13" s="606"/>
      <c r="W13" s="606"/>
      <c r="X13" s="606"/>
      <c r="Y13" s="607"/>
      <c r="Z13" s="655" t="s">
        <v>130</v>
      </c>
      <c r="AA13" s="655"/>
      <c r="AB13" s="655"/>
      <c r="AC13" s="655"/>
      <c r="AD13" s="656" t="s">
        <v>130</v>
      </c>
      <c r="AE13" s="656"/>
      <c r="AF13" s="656"/>
      <c r="AG13" s="656"/>
      <c r="AH13" s="656"/>
      <c r="AI13" s="656"/>
      <c r="AJ13" s="656"/>
      <c r="AK13" s="656"/>
      <c r="AL13" s="637" t="s">
        <v>130</v>
      </c>
      <c r="AM13" s="640"/>
      <c r="AN13" s="640"/>
      <c r="AO13" s="657"/>
      <c r="AP13" s="615" t="s">
        <v>256</v>
      </c>
      <c r="AQ13" s="616"/>
      <c r="AR13" s="616"/>
      <c r="AS13" s="616"/>
      <c r="AT13" s="616"/>
      <c r="AU13" s="616"/>
      <c r="AV13" s="616"/>
      <c r="AW13" s="616"/>
      <c r="AX13" s="616"/>
      <c r="AY13" s="616"/>
      <c r="AZ13" s="616"/>
      <c r="BA13" s="616"/>
      <c r="BB13" s="616"/>
      <c r="BC13" s="616"/>
      <c r="BD13" s="616"/>
      <c r="BE13" s="616"/>
      <c r="BF13" s="617"/>
      <c r="BG13" s="636">
        <v>661466</v>
      </c>
      <c r="BH13" s="606"/>
      <c r="BI13" s="606"/>
      <c r="BJ13" s="606"/>
      <c r="BK13" s="606"/>
      <c r="BL13" s="606"/>
      <c r="BM13" s="606"/>
      <c r="BN13" s="607"/>
      <c r="BO13" s="655">
        <v>32.1</v>
      </c>
      <c r="BP13" s="655"/>
      <c r="BQ13" s="655"/>
      <c r="BR13" s="655"/>
      <c r="BS13" s="656" t="s">
        <v>130</v>
      </c>
      <c r="BT13" s="656"/>
      <c r="BU13" s="656"/>
      <c r="BV13" s="656"/>
      <c r="BW13" s="656"/>
      <c r="BX13" s="656"/>
      <c r="BY13" s="656"/>
      <c r="BZ13" s="656"/>
      <c r="CA13" s="656"/>
      <c r="CB13" s="711"/>
      <c r="CD13" s="670" t="s">
        <v>257</v>
      </c>
      <c r="CE13" s="671"/>
      <c r="CF13" s="671"/>
      <c r="CG13" s="671"/>
      <c r="CH13" s="671"/>
      <c r="CI13" s="671"/>
      <c r="CJ13" s="671"/>
      <c r="CK13" s="671"/>
      <c r="CL13" s="671"/>
      <c r="CM13" s="671"/>
      <c r="CN13" s="671"/>
      <c r="CO13" s="671"/>
      <c r="CP13" s="671"/>
      <c r="CQ13" s="672"/>
      <c r="CR13" s="636">
        <v>1235190</v>
      </c>
      <c r="CS13" s="606"/>
      <c r="CT13" s="606"/>
      <c r="CU13" s="606"/>
      <c r="CV13" s="606"/>
      <c r="CW13" s="606"/>
      <c r="CX13" s="606"/>
      <c r="CY13" s="607"/>
      <c r="CZ13" s="655">
        <v>6.9</v>
      </c>
      <c r="DA13" s="655"/>
      <c r="DB13" s="655"/>
      <c r="DC13" s="655"/>
      <c r="DD13" s="605">
        <v>993880</v>
      </c>
      <c r="DE13" s="606"/>
      <c r="DF13" s="606"/>
      <c r="DG13" s="606"/>
      <c r="DH13" s="606"/>
      <c r="DI13" s="606"/>
      <c r="DJ13" s="606"/>
      <c r="DK13" s="606"/>
      <c r="DL13" s="606"/>
      <c r="DM13" s="606"/>
      <c r="DN13" s="606"/>
      <c r="DO13" s="606"/>
      <c r="DP13" s="607"/>
      <c r="DQ13" s="605">
        <v>432299</v>
      </c>
      <c r="DR13" s="606"/>
      <c r="DS13" s="606"/>
      <c r="DT13" s="606"/>
      <c r="DU13" s="606"/>
      <c r="DV13" s="606"/>
      <c r="DW13" s="606"/>
      <c r="DX13" s="606"/>
      <c r="DY13" s="606"/>
      <c r="DZ13" s="606"/>
      <c r="EA13" s="606"/>
      <c r="EB13" s="606"/>
      <c r="EC13" s="669"/>
    </row>
    <row r="14" spans="2:143" ht="11.25" customHeight="1" x14ac:dyDescent="0.15">
      <c r="B14" s="615" t="s">
        <v>258</v>
      </c>
      <c r="C14" s="616"/>
      <c r="D14" s="616"/>
      <c r="E14" s="616"/>
      <c r="F14" s="616"/>
      <c r="G14" s="616"/>
      <c r="H14" s="616"/>
      <c r="I14" s="616"/>
      <c r="J14" s="616"/>
      <c r="K14" s="616"/>
      <c r="L14" s="616"/>
      <c r="M14" s="616"/>
      <c r="N14" s="616"/>
      <c r="O14" s="616"/>
      <c r="P14" s="616"/>
      <c r="Q14" s="617"/>
      <c r="R14" s="636" t="s">
        <v>130</v>
      </c>
      <c r="S14" s="606"/>
      <c r="T14" s="606"/>
      <c r="U14" s="606"/>
      <c r="V14" s="606"/>
      <c r="W14" s="606"/>
      <c r="X14" s="606"/>
      <c r="Y14" s="607"/>
      <c r="Z14" s="655" t="s">
        <v>130</v>
      </c>
      <c r="AA14" s="655"/>
      <c r="AB14" s="655"/>
      <c r="AC14" s="655"/>
      <c r="AD14" s="656" t="s">
        <v>130</v>
      </c>
      <c r="AE14" s="656"/>
      <c r="AF14" s="656"/>
      <c r="AG14" s="656"/>
      <c r="AH14" s="656"/>
      <c r="AI14" s="656"/>
      <c r="AJ14" s="656"/>
      <c r="AK14" s="656"/>
      <c r="AL14" s="637" t="s">
        <v>130</v>
      </c>
      <c r="AM14" s="640"/>
      <c r="AN14" s="640"/>
      <c r="AO14" s="657"/>
      <c r="AP14" s="615" t="s">
        <v>259</v>
      </c>
      <c r="AQ14" s="616"/>
      <c r="AR14" s="616"/>
      <c r="AS14" s="616"/>
      <c r="AT14" s="616"/>
      <c r="AU14" s="616"/>
      <c r="AV14" s="616"/>
      <c r="AW14" s="616"/>
      <c r="AX14" s="616"/>
      <c r="AY14" s="616"/>
      <c r="AZ14" s="616"/>
      <c r="BA14" s="616"/>
      <c r="BB14" s="616"/>
      <c r="BC14" s="616"/>
      <c r="BD14" s="616"/>
      <c r="BE14" s="616"/>
      <c r="BF14" s="617"/>
      <c r="BG14" s="636">
        <v>75277</v>
      </c>
      <c r="BH14" s="606"/>
      <c r="BI14" s="606"/>
      <c r="BJ14" s="606"/>
      <c r="BK14" s="606"/>
      <c r="BL14" s="606"/>
      <c r="BM14" s="606"/>
      <c r="BN14" s="607"/>
      <c r="BO14" s="655">
        <v>3.7</v>
      </c>
      <c r="BP14" s="655"/>
      <c r="BQ14" s="655"/>
      <c r="BR14" s="655"/>
      <c r="BS14" s="656" t="s">
        <v>130</v>
      </c>
      <c r="BT14" s="656"/>
      <c r="BU14" s="656"/>
      <c r="BV14" s="656"/>
      <c r="BW14" s="656"/>
      <c r="BX14" s="656"/>
      <c r="BY14" s="656"/>
      <c r="BZ14" s="656"/>
      <c r="CA14" s="656"/>
      <c r="CB14" s="711"/>
      <c r="CD14" s="670" t="s">
        <v>260</v>
      </c>
      <c r="CE14" s="671"/>
      <c r="CF14" s="671"/>
      <c r="CG14" s="671"/>
      <c r="CH14" s="671"/>
      <c r="CI14" s="671"/>
      <c r="CJ14" s="671"/>
      <c r="CK14" s="671"/>
      <c r="CL14" s="671"/>
      <c r="CM14" s="671"/>
      <c r="CN14" s="671"/>
      <c r="CO14" s="671"/>
      <c r="CP14" s="671"/>
      <c r="CQ14" s="672"/>
      <c r="CR14" s="636">
        <v>698116</v>
      </c>
      <c r="CS14" s="606"/>
      <c r="CT14" s="606"/>
      <c r="CU14" s="606"/>
      <c r="CV14" s="606"/>
      <c r="CW14" s="606"/>
      <c r="CX14" s="606"/>
      <c r="CY14" s="607"/>
      <c r="CZ14" s="655">
        <v>3.9</v>
      </c>
      <c r="DA14" s="655"/>
      <c r="DB14" s="655"/>
      <c r="DC14" s="655"/>
      <c r="DD14" s="605">
        <v>147655</v>
      </c>
      <c r="DE14" s="606"/>
      <c r="DF14" s="606"/>
      <c r="DG14" s="606"/>
      <c r="DH14" s="606"/>
      <c r="DI14" s="606"/>
      <c r="DJ14" s="606"/>
      <c r="DK14" s="606"/>
      <c r="DL14" s="606"/>
      <c r="DM14" s="606"/>
      <c r="DN14" s="606"/>
      <c r="DO14" s="606"/>
      <c r="DP14" s="607"/>
      <c r="DQ14" s="605">
        <v>606145</v>
      </c>
      <c r="DR14" s="606"/>
      <c r="DS14" s="606"/>
      <c r="DT14" s="606"/>
      <c r="DU14" s="606"/>
      <c r="DV14" s="606"/>
      <c r="DW14" s="606"/>
      <c r="DX14" s="606"/>
      <c r="DY14" s="606"/>
      <c r="DZ14" s="606"/>
      <c r="EA14" s="606"/>
      <c r="EB14" s="606"/>
      <c r="EC14" s="669"/>
    </row>
    <row r="15" spans="2:143" ht="11.25" customHeight="1" x14ac:dyDescent="0.15">
      <c r="B15" s="615" t="s">
        <v>261</v>
      </c>
      <c r="C15" s="616"/>
      <c r="D15" s="616"/>
      <c r="E15" s="616"/>
      <c r="F15" s="616"/>
      <c r="G15" s="616"/>
      <c r="H15" s="616"/>
      <c r="I15" s="616"/>
      <c r="J15" s="616"/>
      <c r="K15" s="616"/>
      <c r="L15" s="616"/>
      <c r="M15" s="616"/>
      <c r="N15" s="616"/>
      <c r="O15" s="616"/>
      <c r="P15" s="616"/>
      <c r="Q15" s="617"/>
      <c r="R15" s="636" t="s">
        <v>130</v>
      </c>
      <c r="S15" s="606"/>
      <c r="T15" s="606"/>
      <c r="U15" s="606"/>
      <c r="V15" s="606"/>
      <c r="W15" s="606"/>
      <c r="X15" s="606"/>
      <c r="Y15" s="607"/>
      <c r="Z15" s="655" t="s">
        <v>130</v>
      </c>
      <c r="AA15" s="655"/>
      <c r="AB15" s="655"/>
      <c r="AC15" s="655"/>
      <c r="AD15" s="656" t="s">
        <v>130</v>
      </c>
      <c r="AE15" s="656"/>
      <c r="AF15" s="656"/>
      <c r="AG15" s="656"/>
      <c r="AH15" s="656"/>
      <c r="AI15" s="656"/>
      <c r="AJ15" s="656"/>
      <c r="AK15" s="656"/>
      <c r="AL15" s="637" t="s">
        <v>130</v>
      </c>
      <c r="AM15" s="640"/>
      <c r="AN15" s="640"/>
      <c r="AO15" s="657"/>
      <c r="AP15" s="615" t="s">
        <v>262</v>
      </c>
      <c r="AQ15" s="616"/>
      <c r="AR15" s="616"/>
      <c r="AS15" s="616"/>
      <c r="AT15" s="616"/>
      <c r="AU15" s="616"/>
      <c r="AV15" s="616"/>
      <c r="AW15" s="616"/>
      <c r="AX15" s="616"/>
      <c r="AY15" s="616"/>
      <c r="AZ15" s="616"/>
      <c r="BA15" s="616"/>
      <c r="BB15" s="616"/>
      <c r="BC15" s="616"/>
      <c r="BD15" s="616"/>
      <c r="BE15" s="616"/>
      <c r="BF15" s="617"/>
      <c r="BG15" s="636">
        <v>148291</v>
      </c>
      <c r="BH15" s="606"/>
      <c r="BI15" s="606"/>
      <c r="BJ15" s="606"/>
      <c r="BK15" s="606"/>
      <c r="BL15" s="606"/>
      <c r="BM15" s="606"/>
      <c r="BN15" s="607"/>
      <c r="BO15" s="655">
        <v>7.2</v>
      </c>
      <c r="BP15" s="655"/>
      <c r="BQ15" s="655"/>
      <c r="BR15" s="655"/>
      <c r="BS15" s="656" t="s">
        <v>130</v>
      </c>
      <c r="BT15" s="656"/>
      <c r="BU15" s="656"/>
      <c r="BV15" s="656"/>
      <c r="BW15" s="656"/>
      <c r="BX15" s="656"/>
      <c r="BY15" s="656"/>
      <c r="BZ15" s="656"/>
      <c r="CA15" s="656"/>
      <c r="CB15" s="711"/>
      <c r="CD15" s="670" t="s">
        <v>263</v>
      </c>
      <c r="CE15" s="671"/>
      <c r="CF15" s="671"/>
      <c r="CG15" s="671"/>
      <c r="CH15" s="671"/>
      <c r="CI15" s="671"/>
      <c r="CJ15" s="671"/>
      <c r="CK15" s="671"/>
      <c r="CL15" s="671"/>
      <c r="CM15" s="671"/>
      <c r="CN15" s="671"/>
      <c r="CO15" s="671"/>
      <c r="CP15" s="671"/>
      <c r="CQ15" s="672"/>
      <c r="CR15" s="636">
        <v>1497664</v>
      </c>
      <c r="CS15" s="606"/>
      <c r="CT15" s="606"/>
      <c r="CU15" s="606"/>
      <c r="CV15" s="606"/>
      <c r="CW15" s="606"/>
      <c r="CX15" s="606"/>
      <c r="CY15" s="607"/>
      <c r="CZ15" s="655">
        <v>8.3000000000000007</v>
      </c>
      <c r="DA15" s="655"/>
      <c r="DB15" s="655"/>
      <c r="DC15" s="655"/>
      <c r="DD15" s="605">
        <v>392835</v>
      </c>
      <c r="DE15" s="606"/>
      <c r="DF15" s="606"/>
      <c r="DG15" s="606"/>
      <c r="DH15" s="606"/>
      <c r="DI15" s="606"/>
      <c r="DJ15" s="606"/>
      <c r="DK15" s="606"/>
      <c r="DL15" s="606"/>
      <c r="DM15" s="606"/>
      <c r="DN15" s="606"/>
      <c r="DO15" s="606"/>
      <c r="DP15" s="607"/>
      <c r="DQ15" s="605">
        <v>1038780</v>
      </c>
      <c r="DR15" s="606"/>
      <c r="DS15" s="606"/>
      <c r="DT15" s="606"/>
      <c r="DU15" s="606"/>
      <c r="DV15" s="606"/>
      <c r="DW15" s="606"/>
      <c r="DX15" s="606"/>
      <c r="DY15" s="606"/>
      <c r="DZ15" s="606"/>
      <c r="EA15" s="606"/>
      <c r="EB15" s="606"/>
      <c r="EC15" s="669"/>
    </row>
    <row r="16" spans="2:143" ht="11.25" customHeight="1" x14ac:dyDescent="0.15">
      <c r="B16" s="615" t="s">
        <v>264</v>
      </c>
      <c r="C16" s="616"/>
      <c r="D16" s="616"/>
      <c r="E16" s="616"/>
      <c r="F16" s="616"/>
      <c r="G16" s="616"/>
      <c r="H16" s="616"/>
      <c r="I16" s="616"/>
      <c r="J16" s="616"/>
      <c r="K16" s="616"/>
      <c r="L16" s="616"/>
      <c r="M16" s="616"/>
      <c r="N16" s="616"/>
      <c r="O16" s="616"/>
      <c r="P16" s="616"/>
      <c r="Q16" s="617"/>
      <c r="R16" s="636">
        <v>6185</v>
      </c>
      <c r="S16" s="606"/>
      <c r="T16" s="606"/>
      <c r="U16" s="606"/>
      <c r="V16" s="606"/>
      <c r="W16" s="606"/>
      <c r="X16" s="606"/>
      <c r="Y16" s="607"/>
      <c r="Z16" s="655">
        <v>0</v>
      </c>
      <c r="AA16" s="655"/>
      <c r="AB16" s="655"/>
      <c r="AC16" s="655"/>
      <c r="AD16" s="656">
        <v>6185</v>
      </c>
      <c r="AE16" s="656"/>
      <c r="AF16" s="656"/>
      <c r="AG16" s="656"/>
      <c r="AH16" s="656"/>
      <c r="AI16" s="656"/>
      <c r="AJ16" s="656"/>
      <c r="AK16" s="656"/>
      <c r="AL16" s="637">
        <v>0.1</v>
      </c>
      <c r="AM16" s="640"/>
      <c r="AN16" s="640"/>
      <c r="AO16" s="657"/>
      <c r="AP16" s="615" t="s">
        <v>265</v>
      </c>
      <c r="AQ16" s="616"/>
      <c r="AR16" s="616"/>
      <c r="AS16" s="616"/>
      <c r="AT16" s="616"/>
      <c r="AU16" s="616"/>
      <c r="AV16" s="616"/>
      <c r="AW16" s="616"/>
      <c r="AX16" s="616"/>
      <c r="AY16" s="616"/>
      <c r="AZ16" s="616"/>
      <c r="BA16" s="616"/>
      <c r="BB16" s="616"/>
      <c r="BC16" s="616"/>
      <c r="BD16" s="616"/>
      <c r="BE16" s="616"/>
      <c r="BF16" s="617"/>
      <c r="BG16" s="636" t="s">
        <v>130</v>
      </c>
      <c r="BH16" s="606"/>
      <c r="BI16" s="606"/>
      <c r="BJ16" s="606"/>
      <c r="BK16" s="606"/>
      <c r="BL16" s="606"/>
      <c r="BM16" s="606"/>
      <c r="BN16" s="607"/>
      <c r="BO16" s="655" t="s">
        <v>130</v>
      </c>
      <c r="BP16" s="655"/>
      <c r="BQ16" s="655"/>
      <c r="BR16" s="655"/>
      <c r="BS16" s="656" t="s">
        <v>130</v>
      </c>
      <c r="BT16" s="656"/>
      <c r="BU16" s="656"/>
      <c r="BV16" s="656"/>
      <c r="BW16" s="656"/>
      <c r="BX16" s="656"/>
      <c r="BY16" s="656"/>
      <c r="BZ16" s="656"/>
      <c r="CA16" s="656"/>
      <c r="CB16" s="711"/>
      <c r="CD16" s="670" t="s">
        <v>266</v>
      </c>
      <c r="CE16" s="671"/>
      <c r="CF16" s="671"/>
      <c r="CG16" s="671"/>
      <c r="CH16" s="671"/>
      <c r="CI16" s="671"/>
      <c r="CJ16" s="671"/>
      <c r="CK16" s="671"/>
      <c r="CL16" s="671"/>
      <c r="CM16" s="671"/>
      <c r="CN16" s="671"/>
      <c r="CO16" s="671"/>
      <c r="CP16" s="671"/>
      <c r="CQ16" s="672"/>
      <c r="CR16" s="636">
        <v>143316</v>
      </c>
      <c r="CS16" s="606"/>
      <c r="CT16" s="606"/>
      <c r="CU16" s="606"/>
      <c r="CV16" s="606"/>
      <c r="CW16" s="606"/>
      <c r="CX16" s="606"/>
      <c r="CY16" s="607"/>
      <c r="CZ16" s="655">
        <v>0.8</v>
      </c>
      <c r="DA16" s="655"/>
      <c r="DB16" s="655"/>
      <c r="DC16" s="655"/>
      <c r="DD16" s="605" t="s">
        <v>130</v>
      </c>
      <c r="DE16" s="606"/>
      <c r="DF16" s="606"/>
      <c r="DG16" s="606"/>
      <c r="DH16" s="606"/>
      <c r="DI16" s="606"/>
      <c r="DJ16" s="606"/>
      <c r="DK16" s="606"/>
      <c r="DL16" s="606"/>
      <c r="DM16" s="606"/>
      <c r="DN16" s="606"/>
      <c r="DO16" s="606"/>
      <c r="DP16" s="607"/>
      <c r="DQ16" s="605">
        <v>18252</v>
      </c>
      <c r="DR16" s="606"/>
      <c r="DS16" s="606"/>
      <c r="DT16" s="606"/>
      <c r="DU16" s="606"/>
      <c r="DV16" s="606"/>
      <c r="DW16" s="606"/>
      <c r="DX16" s="606"/>
      <c r="DY16" s="606"/>
      <c r="DZ16" s="606"/>
      <c r="EA16" s="606"/>
      <c r="EB16" s="606"/>
      <c r="EC16" s="669"/>
    </row>
    <row r="17" spans="2:133" ht="11.25" customHeight="1" x14ac:dyDescent="0.15">
      <c r="B17" s="615" t="s">
        <v>267</v>
      </c>
      <c r="C17" s="616"/>
      <c r="D17" s="616"/>
      <c r="E17" s="616"/>
      <c r="F17" s="616"/>
      <c r="G17" s="616"/>
      <c r="H17" s="616"/>
      <c r="I17" s="616"/>
      <c r="J17" s="616"/>
      <c r="K17" s="616"/>
      <c r="L17" s="616"/>
      <c r="M17" s="616"/>
      <c r="N17" s="616"/>
      <c r="O17" s="616"/>
      <c r="P17" s="616"/>
      <c r="Q17" s="617"/>
      <c r="R17" s="636">
        <v>14548</v>
      </c>
      <c r="S17" s="606"/>
      <c r="T17" s="606"/>
      <c r="U17" s="606"/>
      <c r="V17" s="606"/>
      <c r="W17" s="606"/>
      <c r="X17" s="606"/>
      <c r="Y17" s="607"/>
      <c r="Z17" s="655">
        <v>0.1</v>
      </c>
      <c r="AA17" s="655"/>
      <c r="AB17" s="655"/>
      <c r="AC17" s="655"/>
      <c r="AD17" s="656">
        <v>14548</v>
      </c>
      <c r="AE17" s="656"/>
      <c r="AF17" s="656"/>
      <c r="AG17" s="656"/>
      <c r="AH17" s="656"/>
      <c r="AI17" s="656"/>
      <c r="AJ17" s="656"/>
      <c r="AK17" s="656"/>
      <c r="AL17" s="637">
        <v>0.1</v>
      </c>
      <c r="AM17" s="640"/>
      <c r="AN17" s="640"/>
      <c r="AO17" s="657"/>
      <c r="AP17" s="615" t="s">
        <v>268</v>
      </c>
      <c r="AQ17" s="616"/>
      <c r="AR17" s="616"/>
      <c r="AS17" s="616"/>
      <c r="AT17" s="616"/>
      <c r="AU17" s="616"/>
      <c r="AV17" s="616"/>
      <c r="AW17" s="616"/>
      <c r="AX17" s="616"/>
      <c r="AY17" s="616"/>
      <c r="AZ17" s="616"/>
      <c r="BA17" s="616"/>
      <c r="BB17" s="616"/>
      <c r="BC17" s="616"/>
      <c r="BD17" s="616"/>
      <c r="BE17" s="616"/>
      <c r="BF17" s="617"/>
      <c r="BG17" s="636" t="s">
        <v>130</v>
      </c>
      <c r="BH17" s="606"/>
      <c r="BI17" s="606"/>
      <c r="BJ17" s="606"/>
      <c r="BK17" s="606"/>
      <c r="BL17" s="606"/>
      <c r="BM17" s="606"/>
      <c r="BN17" s="607"/>
      <c r="BO17" s="655" t="s">
        <v>130</v>
      </c>
      <c r="BP17" s="655"/>
      <c r="BQ17" s="655"/>
      <c r="BR17" s="655"/>
      <c r="BS17" s="656" t="s">
        <v>130</v>
      </c>
      <c r="BT17" s="656"/>
      <c r="BU17" s="656"/>
      <c r="BV17" s="656"/>
      <c r="BW17" s="656"/>
      <c r="BX17" s="656"/>
      <c r="BY17" s="656"/>
      <c r="BZ17" s="656"/>
      <c r="CA17" s="656"/>
      <c r="CB17" s="711"/>
      <c r="CD17" s="670" t="s">
        <v>269</v>
      </c>
      <c r="CE17" s="671"/>
      <c r="CF17" s="671"/>
      <c r="CG17" s="671"/>
      <c r="CH17" s="671"/>
      <c r="CI17" s="671"/>
      <c r="CJ17" s="671"/>
      <c r="CK17" s="671"/>
      <c r="CL17" s="671"/>
      <c r="CM17" s="671"/>
      <c r="CN17" s="671"/>
      <c r="CO17" s="671"/>
      <c r="CP17" s="671"/>
      <c r="CQ17" s="672"/>
      <c r="CR17" s="636">
        <v>2862244</v>
      </c>
      <c r="CS17" s="606"/>
      <c r="CT17" s="606"/>
      <c r="CU17" s="606"/>
      <c r="CV17" s="606"/>
      <c r="CW17" s="606"/>
      <c r="CX17" s="606"/>
      <c r="CY17" s="607"/>
      <c r="CZ17" s="655">
        <v>15.9</v>
      </c>
      <c r="DA17" s="655"/>
      <c r="DB17" s="655"/>
      <c r="DC17" s="655"/>
      <c r="DD17" s="605" t="s">
        <v>130</v>
      </c>
      <c r="DE17" s="606"/>
      <c r="DF17" s="606"/>
      <c r="DG17" s="606"/>
      <c r="DH17" s="606"/>
      <c r="DI17" s="606"/>
      <c r="DJ17" s="606"/>
      <c r="DK17" s="606"/>
      <c r="DL17" s="606"/>
      <c r="DM17" s="606"/>
      <c r="DN17" s="606"/>
      <c r="DO17" s="606"/>
      <c r="DP17" s="607"/>
      <c r="DQ17" s="605">
        <v>2828717</v>
      </c>
      <c r="DR17" s="606"/>
      <c r="DS17" s="606"/>
      <c r="DT17" s="606"/>
      <c r="DU17" s="606"/>
      <c r="DV17" s="606"/>
      <c r="DW17" s="606"/>
      <c r="DX17" s="606"/>
      <c r="DY17" s="606"/>
      <c r="DZ17" s="606"/>
      <c r="EA17" s="606"/>
      <c r="EB17" s="606"/>
      <c r="EC17" s="669"/>
    </row>
    <row r="18" spans="2:133" ht="11.25" customHeight="1" x14ac:dyDescent="0.15">
      <c r="B18" s="615" t="s">
        <v>270</v>
      </c>
      <c r="C18" s="616"/>
      <c r="D18" s="616"/>
      <c r="E18" s="616"/>
      <c r="F18" s="616"/>
      <c r="G18" s="616"/>
      <c r="H18" s="616"/>
      <c r="I18" s="616"/>
      <c r="J18" s="616"/>
      <c r="K18" s="616"/>
      <c r="L18" s="616"/>
      <c r="M18" s="616"/>
      <c r="N18" s="616"/>
      <c r="O18" s="616"/>
      <c r="P18" s="616"/>
      <c r="Q18" s="617"/>
      <c r="R18" s="636">
        <v>34972</v>
      </c>
      <c r="S18" s="606"/>
      <c r="T18" s="606"/>
      <c r="U18" s="606"/>
      <c r="V18" s="606"/>
      <c r="W18" s="606"/>
      <c r="X18" s="606"/>
      <c r="Y18" s="607"/>
      <c r="Z18" s="655">
        <v>0.2</v>
      </c>
      <c r="AA18" s="655"/>
      <c r="AB18" s="655"/>
      <c r="AC18" s="655"/>
      <c r="AD18" s="656">
        <v>34972</v>
      </c>
      <c r="AE18" s="656"/>
      <c r="AF18" s="656"/>
      <c r="AG18" s="656"/>
      <c r="AH18" s="656"/>
      <c r="AI18" s="656"/>
      <c r="AJ18" s="656"/>
      <c r="AK18" s="656"/>
      <c r="AL18" s="637">
        <v>0.30000001192092896</v>
      </c>
      <c r="AM18" s="640"/>
      <c r="AN18" s="640"/>
      <c r="AO18" s="657"/>
      <c r="AP18" s="615" t="s">
        <v>271</v>
      </c>
      <c r="AQ18" s="616"/>
      <c r="AR18" s="616"/>
      <c r="AS18" s="616"/>
      <c r="AT18" s="616"/>
      <c r="AU18" s="616"/>
      <c r="AV18" s="616"/>
      <c r="AW18" s="616"/>
      <c r="AX18" s="616"/>
      <c r="AY18" s="616"/>
      <c r="AZ18" s="616"/>
      <c r="BA18" s="616"/>
      <c r="BB18" s="616"/>
      <c r="BC18" s="616"/>
      <c r="BD18" s="616"/>
      <c r="BE18" s="616"/>
      <c r="BF18" s="617"/>
      <c r="BG18" s="636" t="s">
        <v>130</v>
      </c>
      <c r="BH18" s="606"/>
      <c r="BI18" s="606"/>
      <c r="BJ18" s="606"/>
      <c r="BK18" s="606"/>
      <c r="BL18" s="606"/>
      <c r="BM18" s="606"/>
      <c r="BN18" s="607"/>
      <c r="BO18" s="655" t="s">
        <v>130</v>
      </c>
      <c r="BP18" s="655"/>
      <c r="BQ18" s="655"/>
      <c r="BR18" s="655"/>
      <c r="BS18" s="656" t="s">
        <v>130</v>
      </c>
      <c r="BT18" s="656"/>
      <c r="BU18" s="656"/>
      <c r="BV18" s="656"/>
      <c r="BW18" s="656"/>
      <c r="BX18" s="656"/>
      <c r="BY18" s="656"/>
      <c r="BZ18" s="656"/>
      <c r="CA18" s="656"/>
      <c r="CB18" s="711"/>
      <c r="CD18" s="670" t="s">
        <v>272</v>
      </c>
      <c r="CE18" s="671"/>
      <c r="CF18" s="671"/>
      <c r="CG18" s="671"/>
      <c r="CH18" s="671"/>
      <c r="CI18" s="671"/>
      <c r="CJ18" s="671"/>
      <c r="CK18" s="671"/>
      <c r="CL18" s="671"/>
      <c r="CM18" s="671"/>
      <c r="CN18" s="671"/>
      <c r="CO18" s="671"/>
      <c r="CP18" s="671"/>
      <c r="CQ18" s="672"/>
      <c r="CR18" s="636" t="s">
        <v>130</v>
      </c>
      <c r="CS18" s="606"/>
      <c r="CT18" s="606"/>
      <c r="CU18" s="606"/>
      <c r="CV18" s="606"/>
      <c r="CW18" s="606"/>
      <c r="CX18" s="606"/>
      <c r="CY18" s="607"/>
      <c r="CZ18" s="655" t="s">
        <v>130</v>
      </c>
      <c r="DA18" s="655"/>
      <c r="DB18" s="655"/>
      <c r="DC18" s="655"/>
      <c r="DD18" s="605" t="s">
        <v>130</v>
      </c>
      <c r="DE18" s="606"/>
      <c r="DF18" s="606"/>
      <c r="DG18" s="606"/>
      <c r="DH18" s="606"/>
      <c r="DI18" s="606"/>
      <c r="DJ18" s="606"/>
      <c r="DK18" s="606"/>
      <c r="DL18" s="606"/>
      <c r="DM18" s="606"/>
      <c r="DN18" s="606"/>
      <c r="DO18" s="606"/>
      <c r="DP18" s="607"/>
      <c r="DQ18" s="605" t="s">
        <v>130</v>
      </c>
      <c r="DR18" s="606"/>
      <c r="DS18" s="606"/>
      <c r="DT18" s="606"/>
      <c r="DU18" s="606"/>
      <c r="DV18" s="606"/>
      <c r="DW18" s="606"/>
      <c r="DX18" s="606"/>
      <c r="DY18" s="606"/>
      <c r="DZ18" s="606"/>
      <c r="EA18" s="606"/>
      <c r="EB18" s="606"/>
      <c r="EC18" s="669"/>
    </row>
    <row r="19" spans="2:133" ht="11.25" customHeight="1" x14ac:dyDescent="0.15">
      <c r="B19" s="615" t="s">
        <v>273</v>
      </c>
      <c r="C19" s="616"/>
      <c r="D19" s="616"/>
      <c r="E19" s="616"/>
      <c r="F19" s="616"/>
      <c r="G19" s="616"/>
      <c r="H19" s="616"/>
      <c r="I19" s="616"/>
      <c r="J19" s="616"/>
      <c r="K19" s="616"/>
      <c r="L19" s="616"/>
      <c r="M19" s="616"/>
      <c r="N19" s="616"/>
      <c r="O19" s="616"/>
      <c r="P19" s="616"/>
      <c r="Q19" s="617"/>
      <c r="R19" s="636">
        <v>3043</v>
      </c>
      <c r="S19" s="606"/>
      <c r="T19" s="606"/>
      <c r="U19" s="606"/>
      <c r="V19" s="606"/>
      <c r="W19" s="606"/>
      <c r="X19" s="606"/>
      <c r="Y19" s="607"/>
      <c r="Z19" s="655">
        <v>0</v>
      </c>
      <c r="AA19" s="655"/>
      <c r="AB19" s="655"/>
      <c r="AC19" s="655"/>
      <c r="AD19" s="656">
        <v>3043</v>
      </c>
      <c r="AE19" s="656"/>
      <c r="AF19" s="656"/>
      <c r="AG19" s="656"/>
      <c r="AH19" s="656"/>
      <c r="AI19" s="656"/>
      <c r="AJ19" s="656"/>
      <c r="AK19" s="656"/>
      <c r="AL19" s="637">
        <v>0</v>
      </c>
      <c r="AM19" s="640"/>
      <c r="AN19" s="640"/>
      <c r="AO19" s="657"/>
      <c r="AP19" s="615" t="s">
        <v>274</v>
      </c>
      <c r="AQ19" s="616"/>
      <c r="AR19" s="616"/>
      <c r="AS19" s="616"/>
      <c r="AT19" s="616"/>
      <c r="AU19" s="616"/>
      <c r="AV19" s="616"/>
      <c r="AW19" s="616"/>
      <c r="AX19" s="616"/>
      <c r="AY19" s="616"/>
      <c r="AZ19" s="616"/>
      <c r="BA19" s="616"/>
      <c r="BB19" s="616"/>
      <c r="BC19" s="616"/>
      <c r="BD19" s="616"/>
      <c r="BE19" s="616"/>
      <c r="BF19" s="617"/>
      <c r="BG19" s="636">
        <v>2019</v>
      </c>
      <c r="BH19" s="606"/>
      <c r="BI19" s="606"/>
      <c r="BJ19" s="606"/>
      <c r="BK19" s="606"/>
      <c r="BL19" s="606"/>
      <c r="BM19" s="606"/>
      <c r="BN19" s="607"/>
      <c r="BO19" s="655">
        <v>0.1</v>
      </c>
      <c r="BP19" s="655"/>
      <c r="BQ19" s="655"/>
      <c r="BR19" s="655"/>
      <c r="BS19" s="656" t="s">
        <v>130</v>
      </c>
      <c r="BT19" s="656"/>
      <c r="BU19" s="656"/>
      <c r="BV19" s="656"/>
      <c r="BW19" s="656"/>
      <c r="BX19" s="656"/>
      <c r="BY19" s="656"/>
      <c r="BZ19" s="656"/>
      <c r="CA19" s="656"/>
      <c r="CB19" s="711"/>
      <c r="CD19" s="670" t="s">
        <v>275</v>
      </c>
      <c r="CE19" s="671"/>
      <c r="CF19" s="671"/>
      <c r="CG19" s="671"/>
      <c r="CH19" s="671"/>
      <c r="CI19" s="671"/>
      <c r="CJ19" s="671"/>
      <c r="CK19" s="671"/>
      <c r="CL19" s="671"/>
      <c r="CM19" s="671"/>
      <c r="CN19" s="671"/>
      <c r="CO19" s="671"/>
      <c r="CP19" s="671"/>
      <c r="CQ19" s="672"/>
      <c r="CR19" s="636" t="s">
        <v>130</v>
      </c>
      <c r="CS19" s="606"/>
      <c r="CT19" s="606"/>
      <c r="CU19" s="606"/>
      <c r="CV19" s="606"/>
      <c r="CW19" s="606"/>
      <c r="CX19" s="606"/>
      <c r="CY19" s="607"/>
      <c r="CZ19" s="655" t="s">
        <v>130</v>
      </c>
      <c r="DA19" s="655"/>
      <c r="DB19" s="655"/>
      <c r="DC19" s="655"/>
      <c r="DD19" s="605" t="s">
        <v>130</v>
      </c>
      <c r="DE19" s="606"/>
      <c r="DF19" s="606"/>
      <c r="DG19" s="606"/>
      <c r="DH19" s="606"/>
      <c r="DI19" s="606"/>
      <c r="DJ19" s="606"/>
      <c r="DK19" s="606"/>
      <c r="DL19" s="606"/>
      <c r="DM19" s="606"/>
      <c r="DN19" s="606"/>
      <c r="DO19" s="606"/>
      <c r="DP19" s="607"/>
      <c r="DQ19" s="605" t="s">
        <v>130</v>
      </c>
      <c r="DR19" s="606"/>
      <c r="DS19" s="606"/>
      <c r="DT19" s="606"/>
      <c r="DU19" s="606"/>
      <c r="DV19" s="606"/>
      <c r="DW19" s="606"/>
      <c r="DX19" s="606"/>
      <c r="DY19" s="606"/>
      <c r="DZ19" s="606"/>
      <c r="EA19" s="606"/>
      <c r="EB19" s="606"/>
      <c r="EC19" s="669"/>
    </row>
    <row r="20" spans="2:133" ht="11.25" customHeight="1" x14ac:dyDescent="0.15">
      <c r="B20" s="615" t="s">
        <v>276</v>
      </c>
      <c r="C20" s="616"/>
      <c r="D20" s="616"/>
      <c r="E20" s="616"/>
      <c r="F20" s="616"/>
      <c r="G20" s="616"/>
      <c r="H20" s="616"/>
      <c r="I20" s="616"/>
      <c r="J20" s="616"/>
      <c r="K20" s="616"/>
      <c r="L20" s="616"/>
      <c r="M20" s="616"/>
      <c r="N20" s="616"/>
      <c r="O20" s="616"/>
      <c r="P20" s="616"/>
      <c r="Q20" s="617"/>
      <c r="R20" s="636">
        <v>2024</v>
      </c>
      <c r="S20" s="606"/>
      <c r="T20" s="606"/>
      <c r="U20" s="606"/>
      <c r="V20" s="606"/>
      <c r="W20" s="606"/>
      <c r="X20" s="606"/>
      <c r="Y20" s="607"/>
      <c r="Z20" s="655">
        <v>0</v>
      </c>
      <c r="AA20" s="655"/>
      <c r="AB20" s="655"/>
      <c r="AC20" s="655"/>
      <c r="AD20" s="656">
        <v>2024</v>
      </c>
      <c r="AE20" s="656"/>
      <c r="AF20" s="656"/>
      <c r="AG20" s="656"/>
      <c r="AH20" s="656"/>
      <c r="AI20" s="656"/>
      <c r="AJ20" s="656"/>
      <c r="AK20" s="656"/>
      <c r="AL20" s="637">
        <v>0</v>
      </c>
      <c r="AM20" s="640"/>
      <c r="AN20" s="640"/>
      <c r="AO20" s="657"/>
      <c r="AP20" s="615" t="s">
        <v>277</v>
      </c>
      <c r="AQ20" s="616"/>
      <c r="AR20" s="616"/>
      <c r="AS20" s="616"/>
      <c r="AT20" s="616"/>
      <c r="AU20" s="616"/>
      <c r="AV20" s="616"/>
      <c r="AW20" s="616"/>
      <c r="AX20" s="616"/>
      <c r="AY20" s="616"/>
      <c r="AZ20" s="616"/>
      <c r="BA20" s="616"/>
      <c r="BB20" s="616"/>
      <c r="BC20" s="616"/>
      <c r="BD20" s="616"/>
      <c r="BE20" s="616"/>
      <c r="BF20" s="617"/>
      <c r="BG20" s="636">
        <v>2019</v>
      </c>
      <c r="BH20" s="606"/>
      <c r="BI20" s="606"/>
      <c r="BJ20" s="606"/>
      <c r="BK20" s="606"/>
      <c r="BL20" s="606"/>
      <c r="BM20" s="606"/>
      <c r="BN20" s="607"/>
      <c r="BO20" s="655">
        <v>0.1</v>
      </c>
      <c r="BP20" s="655"/>
      <c r="BQ20" s="655"/>
      <c r="BR20" s="655"/>
      <c r="BS20" s="656" t="s">
        <v>130</v>
      </c>
      <c r="BT20" s="656"/>
      <c r="BU20" s="656"/>
      <c r="BV20" s="656"/>
      <c r="BW20" s="656"/>
      <c r="BX20" s="656"/>
      <c r="BY20" s="656"/>
      <c r="BZ20" s="656"/>
      <c r="CA20" s="656"/>
      <c r="CB20" s="711"/>
      <c r="CD20" s="670" t="s">
        <v>278</v>
      </c>
      <c r="CE20" s="671"/>
      <c r="CF20" s="671"/>
      <c r="CG20" s="671"/>
      <c r="CH20" s="671"/>
      <c r="CI20" s="671"/>
      <c r="CJ20" s="671"/>
      <c r="CK20" s="671"/>
      <c r="CL20" s="671"/>
      <c r="CM20" s="671"/>
      <c r="CN20" s="671"/>
      <c r="CO20" s="671"/>
      <c r="CP20" s="671"/>
      <c r="CQ20" s="672"/>
      <c r="CR20" s="636">
        <v>17958353</v>
      </c>
      <c r="CS20" s="606"/>
      <c r="CT20" s="606"/>
      <c r="CU20" s="606"/>
      <c r="CV20" s="606"/>
      <c r="CW20" s="606"/>
      <c r="CX20" s="606"/>
      <c r="CY20" s="607"/>
      <c r="CZ20" s="655">
        <v>100</v>
      </c>
      <c r="DA20" s="655"/>
      <c r="DB20" s="655"/>
      <c r="DC20" s="655"/>
      <c r="DD20" s="605">
        <v>2437215</v>
      </c>
      <c r="DE20" s="606"/>
      <c r="DF20" s="606"/>
      <c r="DG20" s="606"/>
      <c r="DH20" s="606"/>
      <c r="DI20" s="606"/>
      <c r="DJ20" s="606"/>
      <c r="DK20" s="606"/>
      <c r="DL20" s="606"/>
      <c r="DM20" s="606"/>
      <c r="DN20" s="606"/>
      <c r="DO20" s="606"/>
      <c r="DP20" s="607"/>
      <c r="DQ20" s="605">
        <v>12063547</v>
      </c>
      <c r="DR20" s="606"/>
      <c r="DS20" s="606"/>
      <c r="DT20" s="606"/>
      <c r="DU20" s="606"/>
      <c r="DV20" s="606"/>
      <c r="DW20" s="606"/>
      <c r="DX20" s="606"/>
      <c r="DY20" s="606"/>
      <c r="DZ20" s="606"/>
      <c r="EA20" s="606"/>
      <c r="EB20" s="606"/>
      <c r="EC20" s="669"/>
    </row>
    <row r="21" spans="2:133" ht="11.25" customHeight="1" x14ac:dyDescent="0.15">
      <c r="B21" s="615" t="s">
        <v>279</v>
      </c>
      <c r="C21" s="616"/>
      <c r="D21" s="616"/>
      <c r="E21" s="616"/>
      <c r="F21" s="616"/>
      <c r="G21" s="616"/>
      <c r="H21" s="616"/>
      <c r="I21" s="616"/>
      <c r="J21" s="616"/>
      <c r="K21" s="616"/>
      <c r="L21" s="616"/>
      <c r="M21" s="616"/>
      <c r="N21" s="616"/>
      <c r="O21" s="616"/>
      <c r="P21" s="616"/>
      <c r="Q21" s="617"/>
      <c r="R21" s="636">
        <v>1015</v>
      </c>
      <c r="S21" s="606"/>
      <c r="T21" s="606"/>
      <c r="U21" s="606"/>
      <c r="V21" s="606"/>
      <c r="W21" s="606"/>
      <c r="X21" s="606"/>
      <c r="Y21" s="607"/>
      <c r="Z21" s="655">
        <v>0</v>
      </c>
      <c r="AA21" s="655"/>
      <c r="AB21" s="655"/>
      <c r="AC21" s="655"/>
      <c r="AD21" s="656">
        <v>1015</v>
      </c>
      <c r="AE21" s="656"/>
      <c r="AF21" s="656"/>
      <c r="AG21" s="656"/>
      <c r="AH21" s="656"/>
      <c r="AI21" s="656"/>
      <c r="AJ21" s="656"/>
      <c r="AK21" s="656"/>
      <c r="AL21" s="637">
        <v>0</v>
      </c>
      <c r="AM21" s="640"/>
      <c r="AN21" s="640"/>
      <c r="AO21" s="657"/>
      <c r="AP21" s="721" t="s">
        <v>280</v>
      </c>
      <c r="AQ21" s="727"/>
      <c r="AR21" s="727"/>
      <c r="AS21" s="727"/>
      <c r="AT21" s="727"/>
      <c r="AU21" s="727"/>
      <c r="AV21" s="727"/>
      <c r="AW21" s="727"/>
      <c r="AX21" s="727"/>
      <c r="AY21" s="727"/>
      <c r="AZ21" s="727"/>
      <c r="BA21" s="727"/>
      <c r="BB21" s="727"/>
      <c r="BC21" s="727"/>
      <c r="BD21" s="727"/>
      <c r="BE21" s="727"/>
      <c r="BF21" s="723"/>
      <c r="BG21" s="636">
        <v>2019</v>
      </c>
      <c r="BH21" s="606"/>
      <c r="BI21" s="606"/>
      <c r="BJ21" s="606"/>
      <c r="BK21" s="606"/>
      <c r="BL21" s="606"/>
      <c r="BM21" s="606"/>
      <c r="BN21" s="607"/>
      <c r="BO21" s="655">
        <v>0.1</v>
      </c>
      <c r="BP21" s="655"/>
      <c r="BQ21" s="655"/>
      <c r="BR21" s="655"/>
      <c r="BS21" s="656" t="s">
        <v>130</v>
      </c>
      <c r="BT21" s="656"/>
      <c r="BU21" s="656"/>
      <c r="BV21" s="656"/>
      <c r="BW21" s="656"/>
      <c r="BX21" s="656"/>
      <c r="BY21" s="656"/>
      <c r="BZ21" s="656"/>
      <c r="CA21" s="656"/>
      <c r="CB21" s="711"/>
      <c r="CD21" s="733"/>
      <c r="CE21" s="661"/>
      <c r="CF21" s="661"/>
      <c r="CG21" s="661"/>
      <c r="CH21" s="661"/>
      <c r="CI21" s="661"/>
      <c r="CJ21" s="661"/>
      <c r="CK21" s="661"/>
      <c r="CL21" s="661"/>
      <c r="CM21" s="661"/>
      <c r="CN21" s="661"/>
      <c r="CO21" s="661"/>
      <c r="CP21" s="661"/>
      <c r="CQ21" s="662"/>
      <c r="CR21" s="734"/>
      <c r="CS21" s="735"/>
      <c r="CT21" s="735"/>
      <c r="CU21" s="735"/>
      <c r="CV21" s="735"/>
      <c r="CW21" s="735"/>
      <c r="CX21" s="735"/>
      <c r="CY21" s="736"/>
      <c r="CZ21" s="737"/>
      <c r="DA21" s="737"/>
      <c r="DB21" s="737"/>
      <c r="DC21" s="737"/>
      <c r="DD21" s="741"/>
      <c r="DE21" s="735"/>
      <c r="DF21" s="735"/>
      <c r="DG21" s="735"/>
      <c r="DH21" s="735"/>
      <c r="DI21" s="735"/>
      <c r="DJ21" s="735"/>
      <c r="DK21" s="735"/>
      <c r="DL21" s="735"/>
      <c r="DM21" s="735"/>
      <c r="DN21" s="735"/>
      <c r="DO21" s="735"/>
      <c r="DP21" s="736"/>
      <c r="DQ21" s="741"/>
      <c r="DR21" s="735"/>
      <c r="DS21" s="735"/>
      <c r="DT21" s="735"/>
      <c r="DU21" s="735"/>
      <c r="DV21" s="735"/>
      <c r="DW21" s="735"/>
      <c r="DX21" s="735"/>
      <c r="DY21" s="735"/>
      <c r="DZ21" s="735"/>
      <c r="EA21" s="735"/>
      <c r="EB21" s="735"/>
      <c r="EC21" s="742"/>
    </row>
    <row r="22" spans="2:133" ht="11.25" customHeight="1" x14ac:dyDescent="0.15">
      <c r="B22" s="687" t="s">
        <v>281</v>
      </c>
      <c r="C22" s="688"/>
      <c r="D22" s="688"/>
      <c r="E22" s="688"/>
      <c r="F22" s="688"/>
      <c r="G22" s="688"/>
      <c r="H22" s="688"/>
      <c r="I22" s="688"/>
      <c r="J22" s="688"/>
      <c r="K22" s="688"/>
      <c r="L22" s="688"/>
      <c r="M22" s="688"/>
      <c r="N22" s="688"/>
      <c r="O22" s="688"/>
      <c r="P22" s="688"/>
      <c r="Q22" s="689"/>
      <c r="R22" s="636">
        <v>28890</v>
      </c>
      <c r="S22" s="606"/>
      <c r="T22" s="606"/>
      <c r="U22" s="606"/>
      <c r="V22" s="606"/>
      <c r="W22" s="606"/>
      <c r="X22" s="606"/>
      <c r="Y22" s="607"/>
      <c r="Z22" s="655">
        <v>0.2</v>
      </c>
      <c r="AA22" s="655"/>
      <c r="AB22" s="655"/>
      <c r="AC22" s="655"/>
      <c r="AD22" s="656">
        <v>28890</v>
      </c>
      <c r="AE22" s="656"/>
      <c r="AF22" s="656"/>
      <c r="AG22" s="656"/>
      <c r="AH22" s="656"/>
      <c r="AI22" s="656"/>
      <c r="AJ22" s="656"/>
      <c r="AK22" s="656"/>
      <c r="AL22" s="637">
        <v>0.30000001192092896</v>
      </c>
      <c r="AM22" s="640"/>
      <c r="AN22" s="640"/>
      <c r="AO22" s="657"/>
      <c r="AP22" s="721" t="s">
        <v>282</v>
      </c>
      <c r="AQ22" s="727"/>
      <c r="AR22" s="727"/>
      <c r="AS22" s="727"/>
      <c r="AT22" s="727"/>
      <c r="AU22" s="727"/>
      <c r="AV22" s="727"/>
      <c r="AW22" s="727"/>
      <c r="AX22" s="727"/>
      <c r="AY22" s="727"/>
      <c r="AZ22" s="727"/>
      <c r="BA22" s="727"/>
      <c r="BB22" s="727"/>
      <c r="BC22" s="727"/>
      <c r="BD22" s="727"/>
      <c r="BE22" s="727"/>
      <c r="BF22" s="723"/>
      <c r="BG22" s="636" t="s">
        <v>130</v>
      </c>
      <c r="BH22" s="606"/>
      <c r="BI22" s="606"/>
      <c r="BJ22" s="606"/>
      <c r="BK22" s="606"/>
      <c r="BL22" s="606"/>
      <c r="BM22" s="606"/>
      <c r="BN22" s="607"/>
      <c r="BO22" s="655" t="s">
        <v>130</v>
      </c>
      <c r="BP22" s="655"/>
      <c r="BQ22" s="655"/>
      <c r="BR22" s="655"/>
      <c r="BS22" s="656" t="s">
        <v>130</v>
      </c>
      <c r="BT22" s="656"/>
      <c r="BU22" s="656"/>
      <c r="BV22" s="656"/>
      <c r="BW22" s="656"/>
      <c r="BX22" s="656"/>
      <c r="BY22" s="656"/>
      <c r="BZ22" s="656"/>
      <c r="CA22" s="656"/>
      <c r="CB22" s="711"/>
      <c r="CD22" s="724" t="s">
        <v>283</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x14ac:dyDescent="0.15">
      <c r="B23" s="615" t="s">
        <v>284</v>
      </c>
      <c r="C23" s="616"/>
      <c r="D23" s="616"/>
      <c r="E23" s="616"/>
      <c r="F23" s="616"/>
      <c r="G23" s="616"/>
      <c r="H23" s="616"/>
      <c r="I23" s="616"/>
      <c r="J23" s="616"/>
      <c r="K23" s="616"/>
      <c r="L23" s="616"/>
      <c r="M23" s="616"/>
      <c r="N23" s="616"/>
      <c r="O23" s="616"/>
      <c r="P23" s="616"/>
      <c r="Q23" s="617"/>
      <c r="R23" s="636">
        <v>8848970</v>
      </c>
      <c r="S23" s="606"/>
      <c r="T23" s="606"/>
      <c r="U23" s="606"/>
      <c r="V23" s="606"/>
      <c r="W23" s="606"/>
      <c r="X23" s="606"/>
      <c r="Y23" s="607"/>
      <c r="Z23" s="655">
        <v>47.8</v>
      </c>
      <c r="AA23" s="655"/>
      <c r="AB23" s="655"/>
      <c r="AC23" s="655"/>
      <c r="AD23" s="656">
        <v>7343246</v>
      </c>
      <c r="AE23" s="656"/>
      <c r="AF23" s="656"/>
      <c r="AG23" s="656"/>
      <c r="AH23" s="656"/>
      <c r="AI23" s="656"/>
      <c r="AJ23" s="656"/>
      <c r="AK23" s="656"/>
      <c r="AL23" s="637">
        <v>73.099999999999994</v>
      </c>
      <c r="AM23" s="640"/>
      <c r="AN23" s="640"/>
      <c r="AO23" s="657"/>
      <c r="AP23" s="721" t="s">
        <v>285</v>
      </c>
      <c r="AQ23" s="727"/>
      <c r="AR23" s="727"/>
      <c r="AS23" s="727"/>
      <c r="AT23" s="727"/>
      <c r="AU23" s="727"/>
      <c r="AV23" s="727"/>
      <c r="AW23" s="727"/>
      <c r="AX23" s="727"/>
      <c r="AY23" s="727"/>
      <c r="AZ23" s="727"/>
      <c r="BA23" s="727"/>
      <c r="BB23" s="727"/>
      <c r="BC23" s="727"/>
      <c r="BD23" s="727"/>
      <c r="BE23" s="727"/>
      <c r="BF23" s="723"/>
      <c r="BG23" s="636" t="s">
        <v>130</v>
      </c>
      <c r="BH23" s="606"/>
      <c r="BI23" s="606"/>
      <c r="BJ23" s="606"/>
      <c r="BK23" s="606"/>
      <c r="BL23" s="606"/>
      <c r="BM23" s="606"/>
      <c r="BN23" s="607"/>
      <c r="BO23" s="655" t="s">
        <v>130</v>
      </c>
      <c r="BP23" s="655"/>
      <c r="BQ23" s="655"/>
      <c r="BR23" s="655"/>
      <c r="BS23" s="656" t="s">
        <v>130</v>
      </c>
      <c r="BT23" s="656"/>
      <c r="BU23" s="656"/>
      <c r="BV23" s="656"/>
      <c r="BW23" s="656"/>
      <c r="BX23" s="656"/>
      <c r="BY23" s="656"/>
      <c r="BZ23" s="656"/>
      <c r="CA23" s="656"/>
      <c r="CB23" s="711"/>
      <c r="CD23" s="724" t="s">
        <v>225</v>
      </c>
      <c r="CE23" s="725"/>
      <c r="CF23" s="725"/>
      <c r="CG23" s="725"/>
      <c r="CH23" s="725"/>
      <c r="CI23" s="725"/>
      <c r="CJ23" s="725"/>
      <c r="CK23" s="725"/>
      <c r="CL23" s="725"/>
      <c r="CM23" s="725"/>
      <c r="CN23" s="725"/>
      <c r="CO23" s="725"/>
      <c r="CP23" s="725"/>
      <c r="CQ23" s="726"/>
      <c r="CR23" s="724" t="s">
        <v>286</v>
      </c>
      <c r="CS23" s="725"/>
      <c r="CT23" s="725"/>
      <c r="CU23" s="725"/>
      <c r="CV23" s="725"/>
      <c r="CW23" s="725"/>
      <c r="CX23" s="725"/>
      <c r="CY23" s="726"/>
      <c r="CZ23" s="724" t="s">
        <v>287</v>
      </c>
      <c r="DA23" s="725"/>
      <c r="DB23" s="725"/>
      <c r="DC23" s="726"/>
      <c r="DD23" s="724" t="s">
        <v>288</v>
      </c>
      <c r="DE23" s="725"/>
      <c r="DF23" s="725"/>
      <c r="DG23" s="725"/>
      <c r="DH23" s="725"/>
      <c r="DI23" s="725"/>
      <c r="DJ23" s="725"/>
      <c r="DK23" s="726"/>
      <c r="DL23" s="730" t="s">
        <v>289</v>
      </c>
      <c r="DM23" s="731"/>
      <c r="DN23" s="731"/>
      <c r="DO23" s="731"/>
      <c r="DP23" s="731"/>
      <c r="DQ23" s="731"/>
      <c r="DR23" s="731"/>
      <c r="DS23" s="731"/>
      <c r="DT23" s="731"/>
      <c r="DU23" s="731"/>
      <c r="DV23" s="732"/>
      <c r="DW23" s="724" t="s">
        <v>290</v>
      </c>
      <c r="DX23" s="725"/>
      <c r="DY23" s="725"/>
      <c r="DZ23" s="725"/>
      <c r="EA23" s="725"/>
      <c r="EB23" s="725"/>
      <c r="EC23" s="726"/>
    </row>
    <row r="24" spans="2:133" ht="11.25" customHeight="1" x14ac:dyDescent="0.15">
      <c r="B24" s="615" t="s">
        <v>291</v>
      </c>
      <c r="C24" s="616"/>
      <c r="D24" s="616"/>
      <c r="E24" s="616"/>
      <c r="F24" s="616"/>
      <c r="G24" s="616"/>
      <c r="H24" s="616"/>
      <c r="I24" s="616"/>
      <c r="J24" s="616"/>
      <c r="K24" s="616"/>
      <c r="L24" s="616"/>
      <c r="M24" s="616"/>
      <c r="N24" s="616"/>
      <c r="O24" s="616"/>
      <c r="P24" s="616"/>
      <c r="Q24" s="617"/>
      <c r="R24" s="636">
        <v>7343246</v>
      </c>
      <c r="S24" s="606"/>
      <c r="T24" s="606"/>
      <c r="U24" s="606"/>
      <c r="V24" s="606"/>
      <c r="W24" s="606"/>
      <c r="X24" s="606"/>
      <c r="Y24" s="607"/>
      <c r="Z24" s="655">
        <v>39.6</v>
      </c>
      <c r="AA24" s="655"/>
      <c r="AB24" s="655"/>
      <c r="AC24" s="655"/>
      <c r="AD24" s="656">
        <v>7343246</v>
      </c>
      <c r="AE24" s="656"/>
      <c r="AF24" s="656"/>
      <c r="AG24" s="656"/>
      <c r="AH24" s="656"/>
      <c r="AI24" s="656"/>
      <c r="AJ24" s="656"/>
      <c r="AK24" s="656"/>
      <c r="AL24" s="637">
        <v>73.099999999999994</v>
      </c>
      <c r="AM24" s="640"/>
      <c r="AN24" s="640"/>
      <c r="AO24" s="657"/>
      <c r="AP24" s="721" t="s">
        <v>292</v>
      </c>
      <c r="AQ24" s="727"/>
      <c r="AR24" s="727"/>
      <c r="AS24" s="727"/>
      <c r="AT24" s="727"/>
      <c r="AU24" s="727"/>
      <c r="AV24" s="727"/>
      <c r="AW24" s="727"/>
      <c r="AX24" s="727"/>
      <c r="AY24" s="727"/>
      <c r="AZ24" s="727"/>
      <c r="BA24" s="727"/>
      <c r="BB24" s="727"/>
      <c r="BC24" s="727"/>
      <c r="BD24" s="727"/>
      <c r="BE24" s="727"/>
      <c r="BF24" s="723"/>
      <c r="BG24" s="636" t="s">
        <v>130</v>
      </c>
      <c r="BH24" s="606"/>
      <c r="BI24" s="606"/>
      <c r="BJ24" s="606"/>
      <c r="BK24" s="606"/>
      <c r="BL24" s="606"/>
      <c r="BM24" s="606"/>
      <c r="BN24" s="607"/>
      <c r="BO24" s="655" t="s">
        <v>130</v>
      </c>
      <c r="BP24" s="655"/>
      <c r="BQ24" s="655"/>
      <c r="BR24" s="655"/>
      <c r="BS24" s="656" t="s">
        <v>130</v>
      </c>
      <c r="BT24" s="656"/>
      <c r="BU24" s="656"/>
      <c r="BV24" s="656"/>
      <c r="BW24" s="656"/>
      <c r="BX24" s="656"/>
      <c r="BY24" s="656"/>
      <c r="BZ24" s="656"/>
      <c r="CA24" s="656"/>
      <c r="CB24" s="711"/>
      <c r="CD24" s="684" t="s">
        <v>293</v>
      </c>
      <c r="CE24" s="685"/>
      <c r="CF24" s="685"/>
      <c r="CG24" s="685"/>
      <c r="CH24" s="685"/>
      <c r="CI24" s="685"/>
      <c r="CJ24" s="685"/>
      <c r="CK24" s="685"/>
      <c r="CL24" s="685"/>
      <c r="CM24" s="685"/>
      <c r="CN24" s="685"/>
      <c r="CO24" s="685"/>
      <c r="CP24" s="685"/>
      <c r="CQ24" s="686"/>
      <c r="CR24" s="681">
        <v>6792283</v>
      </c>
      <c r="CS24" s="682"/>
      <c r="CT24" s="682"/>
      <c r="CU24" s="682"/>
      <c r="CV24" s="682"/>
      <c r="CW24" s="682"/>
      <c r="CX24" s="682"/>
      <c r="CY24" s="739"/>
      <c r="CZ24" s="728">
        <v>37.799999999999997</v>
      </c>
      <c r="DA24" s="707"/>
      <c r="DB24" s="707"/>
      <c r="DC24" s="740"/>
      <c r="DD24" s="738">
        <v>5728225</v>
      </c>
      <c r="DE24" s="682"/>
      <c r="DF24" s="682"/>
      <c r="DG24" s="682"/>
      <c r="DH24" s="682"/>
      <c r="DI24" s="682"/>
      <c r="DJ24" s="682"/>
      <c r="DK24" s="739"/>
      <c r="DL24" s="738">
        <v>4706274</v>
      </c>
      <c r="DM24" s="682"/>
      <c r="DN24" s="682"/>
      <c r="DO24" s="682"/>
      <c r="DP24" s="682"/>
      <c r="DQ24" s="682"/>
      <c r="DR24" s="682"/>
      <c r="DS24" s="682"/>
      <c r="DT24" s="682"/>
      <c r="DU24" s="682"/>
      <c r="DV24" s="739"/>
      <c r="DW24" s="728">
        <v>45.3</v>
      </c>
      <c r="DX24" s="707"/>
      <c r="DY24" s="707"/>
      <c r="DZ24" s="707"/>
      <c r="EA24" s="707"/>
      <c r="EB24" s="707"/>
      <c r="EC24" s="729"/>
    </row>
    <row r="25" spans="2:133" ht="11.25" customHeight="1" x14ac:dyDescent="0.15">
      <c r="B25" s="615" t="s">
        <v>294</v>
      </c>
      <c r="C25" s="616"/>
      <c r="D25" s="616"/>
      <c r="E25" s="616"/>
      <c r="F25" s="616"/>
      <c r="G25" s="616"/>
      <c r="H25" s="616"/>
      <c r="I25" s="616"/>
      <c r="J25" s="616"/>
      <c r="K25" s="616"/>
      <c r="L25" s="616"/>
      <c r="M25" s="616"/>
      <c r="N25" s="616"/>
      <c r="O25" s="616"/>
      <c r="P25" s="616"/>
      <c r="Q25" s="617"/>
      <c r="R25" s="636">
        <v>1505724</v>
      </c>
      <c r="S25" s="606"/>
      <c r="T25" s="606"/>
      <c r="U25" s="606"/>
      <c r="V25" s="606"/>
      <c r="W25" s="606"/>
      <c r="X25" s="606"/>
      <c r="Y25" s="607"/>
      <c r="Z25" s="655">
        <v>8.1</v>
      </c>
      <c r="AA25" s="655"/>
      <c r="AB25" s="655"/>
      <c r="AC25" s="655"/>
      <c r="AD25" s="656" t="s">
        <v>130</v>
      </c>
      <c r="AE25" s="656"/>
      <c r="AF25" s="656"/>
      <c r="AG25" s="656"/>
      <c r="AH25" s="656"/>
      <c r="AI25" s="656"/>
      <c r="AJ25" s="656"/>
      <c r="AK25" s="656"/>
      <c r="AL25" s="637" t="s">
        <v>130</v>
      </c>
      <c r="AM25" s="640"/>
      <c r="AN25" s="640"/>
      <c r="AO25" s="657"/>
      <c r="AP25" s="721" t="s">
        <v>295</v>
      </c>
      <c r="AQ25" s="727"/>
      <c r="AR25" s="727"/>
      <c r="AS25" s="727"/>
      <c r="AT25" s="727"/>
      <c r="AU25" s="727"/>
      <c r="AV25" s="727"/>
      <c r="AW25" s="727"/>
      <c r="AX25" s="727"/>
      <c r="AY25" s="727"/>
      <c r="AZ25" s="727"/>
      <c r="BA25" s="727"/>
      <c r="BB25" s="727"/>
      <c r="BC25" s="727"/>
      <c r="BD25" s="727"/>
      <c r="BE25" s="727"/>
      <c r="BF25" s="723"/>
      <c r="BG25" s="636" t="s">
        <v>130</v>
      </c>
      <c r="BH25" s="606"/>
      <c r="BI25" s="606"/>
      <c r="BJ25" s="606"/>
      <c r="BK25" s="606"/>
      <c r="BL25" s="606"/>
      <c r="BM25" s="606"/>
      <c r="BN25" s="607"/>
      <c r="BO25" s="655" t="s">
        <v>130</v>
      </c>
      <c r="BP25" s="655"/>
      <c r="BQ25" s="655"/>
      <c r="BR25" s="655"/>
      <c r="BS25" s="656" t="s">
        <v>130</v>
      </c>
      <c r="BT25" s="656"/>
      <c r="BU25" s="656"/>
      <c r="BV25" s="656"/>
      <c r="BW25" s="656"/>
      <c r="BX25" s="656"/>
      <c r="BY25" s="656"/>
      <c r="BZ25" s="656"/>
      <c r="CA25" s="656"/>
      <c r="CB25" s="711"/>
      <c r="CD25" s="670" t="s">
        <v>296</v>
      </c>
      <c r="CE25" s="671"/>
      <c r="CF25" s="671"/>
      <c r="CG25" s="671"/>
      <c r="CH25" s="671"/>
      <c r="CI25" s="671"/>
      <c r="CJ25" s="671"/>
      <c r="CK25" s="671"/>
      <c r="CL25" s="671"/>
      <c r="CM25" s="671"/>
      <c r="CN25" s="671"/>
      <c r="CO25" s="671"/>
      <c r="CP25" s="671"/>
      <c r="CQ25" s="672"/>
      <c r="CR25" s="636">
        <v>2661028</v>
      </c>
      <c r="CS25" s="634"/>
      <c r="CT25" s="634"/>
      <c r="CU25" s="634"/>
      <c r="CV25" s="634"/>
      <c r="CW25" s="634"/>
      <c r="CX25" s="634"/>
      <c r="CY25" s="635"/>
      <c r="CZ25" s="637">
        <v>14.8</v>
      </c>
      <c r="DA25" s="638"/>
      <c r="DB25" s="638"/>
      <c r="DC25" s="639"/>
      <c r="DD25" s="605">
        <v>2482893</v>
      </c>
      <c r="DE25" s="634"/>
      <c r="DF25" s="634"/>
      <c r="DG25" s="634"/>
      <c r="DH25" s="634"/>
      <c r="DI25" s="634"/>
      <c r="DJ25" s="634"/>
      <c r="DK25" s="635"/>
      <c r="DL25" s="605">
        <v>2440502</v>
      </c>
      <c r="DM25" s="634"/>
      <c r="DN25" s="634"/>
      <c r="DO25" s="634"/>
      <c r="DP25" s="634"/>
      <c r="DQ25" s="634"/>
      <c r="DR25" s="634"/>
      <c r="DS25" s="634"/>
      <c r="DT25" s="634"/>
      <c r="DU25" s="634"/>
      <c r="DV25" s="635"/>
      <c r="DW25" s="637">
        <v>23.5</v>
      </c>
      <c r="DX25" s="638"/>
      <c r="DY25" s="638"/>
      <c r="DZ25" s="638"/>
      <c r="EA25" s="638"/>
      <c r="EB25" s="638"/>
      <c r="EC25" s="668"/>
    </row>
    <row r="26" spans="2:133" ht="11.25" customHeight="1" x14ac:dyDescent="0.15">
      <c r="B26" s="615" t="s">
        <v>297</v>
      </c>
      <c r="C26" s="616"/>
      <c r="D26" s="616"/>
      <c r="E26" s="616"/>
      <c r="F26" s="616"/>
      <c r="G26" s="616"/>
      <c r="H26" s="616"/>
      <c r="I26" s="616"/>
      <c r="J26" s="616"/>
      <c r="K26" s="616"/>
      <c r="L26" s="616"/>
      <c r="M26" s="616"/>
      <c r="N26" s="616"/>
      <c r="O26" s="616"/>
      <c r="P26" s="616"/>
      <c r="Q26" s="617"/>
      <c r="R26" s="636" t="s">
        <v>130</v>
      </c>
      <c r="S26" s="606"/>
      <c r="T26" s="606"/>
      <c r="U26" s="606"/>
      <c r="V26" s="606"/>
      <c r="W26" s="606"/>
      <c r="X26" s="606"/>
      <c r="Y26" s="607"/>
      <c r="Z26" s="655" t="s">
        <v>130</v>
      </c>
      <c r="AA26" s="655"/>
      <c r="AB26" s="655"/>
      <c r="AC26" s="655"/>
      <c r="AD26" s="656" t="s">
        <v>130</v>
      </c>
      <c r="AE26" s="656"/>
      <c r="AF26" s="656"/>
      <c r="AG26" s="656"/>
      <c r="AH26" s="656"/>
      <c r="AI26" s="656"/>
      <c r="AJ26" s="656"/>
      <c r="AK26" s="656"/>
      <c r="AL26" s="637" t="s">
        <v>130</v>
      </c>
      <c r="AM26" s="640"/>
      <c r="AN26" s="640"/>
      <c r="AO26" s="657"/>
      <c r="AP26" s="721" t="s">
        <v>298</v>
      </c>
      <c r="AQ26" s="722"/>
      <c r="AR26" s="722"/>
      <c r="AS26" s="722"/>
      <c r="AT26" s="722"/>
      <c r="AU26" s="722"/>
      <c r="AV26" s="722"/>
      <c r="AW26" s="722"/>
      <c r="AX26" s="722"/>
      <c r="AY26" s="722"/>
      <c r="AZ26" s="722"/>
      <c r="BA26" s="722"/>
      <c r="BB26" s="722"/>
      <c r="BC26" s="722"/>
      <c r="BD26" s="722"/>
      <c r="BE26" s="722"/>
      <c r="BF26" s="723"/>
      <c r="BG26" s="636" t="s">
        <v>130</v>
      </c>
      <c r="BH26" s="606"/>
      <c r="BI26" s="606"/>
      <c r="BJ26" s="606"/>
      <c r="BK26" s="606"/>
      <c r="BL26" s="606"/>
      <c r="BM26" s="606"/>
      <c r="BN26" s="607"/>
      <c r="BO26" s="655" t="s">
        <v>130</v>
      </c>
      <c r="BP26" s="655"/>
      <c r="BQ26" s="655"/>
      <c r="BR26" s="655"/>
      <c r="BS26" s="656" t="s">
        <v>130</v>
      </c>
      <c r="BT26" s="656"/>
      <c r="BU26" s="656"/>
      <c r="BV26" s="656"/>
      <c r="BW26" s="656"/>
      <c r="BX26" s="656"/>
      <c r="BY26" s="656"/>
      <c r="BZ26" s="656"/>
      <c r="CA26" s="656"/>
      <c r="CB26" s="711"/>
      <c r="CD26" s="670" t="s">
        <v>299</v>
      </c>
      <c r="CE26" s="671"/>
      <c r="CF26" s="671"/>
      <c r="CG26" s="671"/>
      <c r="CH26" s="671"/>
      <c r="CI26" s="671"/>
      <c r="CJ26" s="671"/>
      <c r="CK26" s="671"/>
      <c r="CL26" s="671"/>
      <c r="CM26" s="671"/>
      <c r="CN26" s="671"/>
      <c r="CO26" s="671"/>
      <c r="CP26" s="671"/>
      <c r="CQ26" s="672"/>
      <c r="CR26" s="636">
        <v>1669390</v>
      </c>
      <c r="CS26" s="606"/>
      <c r="CT26" s="606"/>
      <c r="CU26" s="606"/>
      <c r="CV26" s="606"/>
      <c r="CW26" s="606"/>
      <c r="CX26" s="606"/>
      <c r="CY26" s="607"/>
      <c r="CZ26" s="637">
        <v>9.3000000000000007</v>
      </c>
      <c r="DA26" s="638"/>
      <c r="DB26" s="638"/>
      <c r="DC26" s="639"/>
      <c r="DD26" s="605">
        <v>1569464</v>
      </c>
      <c r="DE26" s="606"/>
      <c r="DF26" s="606"/>
      <c r="DG26" s="606"/>
      <c r="DH26" s="606"/>
      <c r="DI26" s="606"/>
      <c r="DJ26" s="606"/>
      <c r="DK26" s="607"/>
      <c r="DL26" s="605" t="s">
        <v>130</v>
      </c>
      <c r="DM26" s="606"/>
      <c r="DN26" s="606"/>
      <c r="DO26" s="606"/>
      <c r="DP26" s="606"/>
      <c r="DQ26" s="606"/>
      <c r="DR26" s="606"/>
      <c r="DS26" s="606"/>
      <c r="DT26" s="606"/>
      <c r="DU26" s="606"/>
      <c r="DV26" s="607"/>
      <c r="DW26" s="637" t="s">
        <v>130</v>
      </c>
      <c r="DX26" s="638"/>
      <c r="DY26" s="638"/>
      <c r="DZ26" s="638"/>
      <c r="EA26" s="638"/>
      <c r="EB26" s="638"/>
      <c r="EC26" s="668"/>
    </row>
    <row r="27" spans="2:133" ht="11.25" customHeight="1" x14ac:dyDescent="0.15">
      <c r="B27" s="615" t="s">
        <v>300</v>
      </c>
      <c r="C27" s="616"/>
      <c r="D27" s="616"/>
      <c r="E27" s="616"/>
      <c r="F27" s="616"/>
      <c r="G27" s="616"/>
      <c r="H27" s="616"/>
      <c r="I27" s="616"/>
      <c r="J27" s="616"/>
      <c r="K27" s="616"/>
      <c r="L27" s="616"/>
      <c r="M27" s="616"/>
      <c r="N27" s="616"/>
      <c r="O27" s="616"/>
      <c r="P27" s="616"/>
      <c r="Q27" s="617"/>
      <c r="R27" s="636">
        <v>11553808</v>
      </c>
      <c r="S27" s="606"/>
      <c r="T27" s="606"/>
      <c r="U27" s="606"/>
      <c r="V27" s="606"/>
      <c r="W27" s="606"/>
      <c r="X27" s="606"/>
      <c r="Y27" s="607"/>
      <c r="Z27" s="655">
        <v>62.4</v>
      </c>
      <c r="AA27" s="655"/>
      <c r="AB27" s="655"/>
      <c r="AC27" s="655"/>
      <c r="AD27" s="656">
        <v>10048084</v>
      </c>
      <c r="AE27" s="656"/>
      <c r="AF27" s="656"/>
      <c r="AG27" s="656"/>
      <c r="AH27" s="656"/>
      <c r="AI27" s="656"/>
      <c r="AJ27" s="656"/>
      <c r="AK27" s="656"/>
      <c r="AL27" s="637">
        <v>100</v>
      </c>
      <c r="AM27" s="640"/>
      <c r="AN27" s="640"/>
      <c r="AO27" s="657"/>
      <c r="AP27" s="615" t="s">
        <v>301</v>
      </c>
      <c r="AQ27" s="616"/>
      <c r="AR27" s="616"/>
      <c r="AS27" s="616"/>
      <c r="AT27" s="616"/>
      <c r="AU27" s="616"/>
      <c r="AV27" s="616"/>
      <c r="AW27" s="616"/>
      <c r="AX27" s="616"/>
      <c r="AY27" s="616"/>
      <c r="AZ27" s="616"/>
      <c r="BA27" s="616"/>
      <c r="BB27" s="616"/>
      <c r="BC27" s="616"/>
      <c r="BD27" s="616"/>
      <c r="BE27" s="616"/>
      <c r="BF27" s="617"/>
      <c r="BG27" s="636">
        <v>2060184</v>
      </c>
      <c r="BH27" s="606"/>
      <c r="BI27" s="606"/>
      <c r="BJ27" s="606"/>
      <c r="BK27" s="606"/>
      <c r="BL27" s="606"/>
      <c r="BM27" s="606"/>
      <c r="BN27" s="607"/>
      <c r="BO27" s="655">
        <v>100</v>
      </c>
      <c r="BP27" s="655"/>
      <c r="BQ27" s="655"/>
      <c r="BR27" s="655"/>
      <c r="BS27" s="656" t="s">
        <v>130</v>
      </c>
      <c r="BT27" s="656"/>
      <c r="BU27" s="656"/>
      <c r="BV27" s="656"/>
      <c r="BW27" s="656"/>
      <c r="BX27" s="656"/>
      <c r="BY27" s="656"/>
      <c r="BZ27" s="656"/>
      <c r="CA27" s="656"/>
      <c r="CB27" s="711"/>
      <c r="CD27" s="670" t="s">
        <v>302</v>
      </c>
      <c r="CE27" s="671"/>
      <c r="CF27" s="671"/>
      <c r="CG27" s="671"/>
      <c r="CH27" s="671"/>
      <c r="CI27" s="671"/>
      <c r="CJ27" s="671"/>
      <c r="CK27" s="671"/>
      <c r="CL27" s="671"/>
      <c r="CM27" s="671"/>
      <c r="CN27" s="671"/>
      <c r="CO27" s="671"/>
      <c r="CP27" s="671"/>
      <c r="CQ27" s="672"/>
      <c r="CR27" s="636">
        <v>1269011</v>
      </c>
      <c r="CS27" s="634"/>
      <c r="CT27" s="634"/>
      <c r="CU27" s="634"/>
      <c r="CV27" s="634"/>
      <c r="CW27" s="634"/>
      <c r="CX27" s="634"/>
      <c r="CY27" s="635"/>
      <c r="CZ27" s="637">
        <v>7.1</v>
      </c>
      <c r="DA27" s="638"/>
      <c r="DB27" s="638"/>
      <c r="DC27" s="639"/>
      <c r="DD27" s="605">
        <v>416615</v>
      </c>
      <c r="DE27" s="634"/>
      <c r="DF27" s="634"/>
      <c r="DG27" s="634"/>
      <c r="DH27" s="634"/>
      <c r="DI27" s="634"/>
      <c r="DJ27" s="634"/>
      <c r="DK27" s="635"/>
      <c r="DL27" s="605">
        <v>416373</v>
      </c>
      <c r="DM27" s="634"/>
      <c r="DN27" s="634"/>
      <c r="DO27" s="634"/>
      <c r="DP27" s="634"/>
      <c r="DQ27" s="634"/>
      <c r="DR27" s="634"/>
      <c r="DS27" s="634"/>
      <c r="DT27" s="634"/>
      <c r="DU27" s="634"/>
      <c r="DV27" s="635"/>
      <c r="DW27" s="637">
        <v>4</v>
      </c>
      <c r="DX27" s="638"/>
      <c r="DY27" s="638"/>
      <c r="DZ27" s="638"/>
      <c r="EA27" s="638"/>
      <c r="EB27" s="638"/>
      <c r="EC27" s="668"/>
    </row>
    <row r="28" spans="2:133" ht="11.25" customHeight="1" x14ac:dyDescent="0.15">
      <c r="B28" s="615" t="s">
        <v>303</v>
      </c>
      <c r="C28" s="616"/>
      <c r="D28" s="616"/>
      <c r="E28" s="616"/>
      <c r="F28" s="616"/>
      <c r="G28" s="616"/>
      <c r="H28" s="616"/>
      <c r="I28" s="616"/>
      <c r="J28" s="616"/>
      <c r="K28" s="616"/>
      <c r="L28" s="616"/>
      <c r="M28" s="616"/>
      <c r="N28" s="616"/>
      <c r="O28" s="616"/>
      <c r="P28" s="616"/>
      <c r="Q28" s="617"/>
      <c r="R28" s="636">
        <v>1458</v>
      </c>
      <c r="S28" s="606"/>
      <c r="T28" s="606"/>
      <c r="U28" s="606"/>
      <c r="V28" s="606"/>
      <c r="W28" s="606"/>
      <c r="X28" s="606"/>
      <c r="Y28" s="607"/>
      <c r="Z28" s="655">
        <v>0</v>
      </c>
      <c r="AA28" s="655"/>
      <c r="AB28" s="655"/>
      <c r="AC28" s="655"/>
      <c r="AD28" s="656">
        <v>1458</v>
      </c>
      <c r="AE28" s="656"/>
      <c r="AF28" s="656"/>
      <c r="AG28" s="656"/>
      <c r="AH28" s="656"/>
      <c r="AI28" s="656"/>
      <c r="AJ28" s="656"/>
      <c r="AK28" s="656"/>
      <c r="AL28" s="637">
        <v>0</v>
      </c>
      <c r="AM28" s="640"/>
      <c r="AN28" s="640"/>
      <c r="AO28" s="657"/>
      <c r="AP28" s="615"/>
      <c r="AQ28" s="616"/>
      <c r="AR28" s="616"/>
      <c r="AS28" s="616"/>
      <c r="AT28" s="616"/>
      <c r="AU28" s="616"/>
      <c r="AV28" s="616"/>
      <c r="AW28" s="616"/>
      <c r="AX28" s="616"/>
      <c r="AY28" s="616"/>
      <c r="AZ28" s="616"/>
      <c r="BA28" s="616"/>
      <c r="BB28" s="616"/>
      <c r="BC28" s="616"/>
      <c r="BD28" s="616"/>
      <c r="BE28" s="616"/>
      <c r="BF28" s="617"/>
      <c r="BG28" s="636"/>
      <c r="BH28" s="606"/>
      <c r="BI28" s="606"/>
      <c r="BJ28" s="606"/>
      <c r="BK28" s="606"/>
      <c r="BL28" s="606"/>
      <c r="BM28" s="606"/>
      <c r="BN28" s="607"/>
      <c r="BO28" s="655"/>
      <c r="BP28" s="655"/>
      <c r="BQ28" s="655"/>
      <c r="BR28" s="655"/>
      <c r="BS28" s="605"/>
      <c r="BT28" s="606"/>
      <c r="BU28" s="606"/>
      <c r="BV28" s="606"/>
      <c r="BW28" s="606"/>
      <c r="BX28" s="606"/>
      <c r="BY28" s="606"/>
      <c r="BZ28" s="606"/>
      <c r="CA28" s="606"/>
      <c r="CB28" s="669"/>
      <c r="CD28" s="670" t="s">
        <v>304</v>
      </c>
      <c r="CE28" s="671"/>
      <c r="CF28" s="671"/>
      <c r="CG28" s="671"/>
      <c r="CH28" s="671"/>
      <c r="CI28" s="671"/>
      <c r="CJ28" s="671"/>
      <c r="CK28" s="671"/>
      <c r="CL28" s="671"/>
      <c r="CM28" s="671"/>
      <c r="CN28" s="671"/>
      <c r="CO28" s="671"/>
      <c r="CP28" s="671"/>
      <c r="CQ28" s="672"/>
      <c r="CR28" s="636">
        <v>2862244</v>
      </c>
      <c r="CS28" s="606"/>
      <c r="CT28" s="606"/>
      <c r="CU28" s="606"/>
      <c r="CV28" s="606"/>
      <c r="CW28" s="606"/>
      <c r="CX28" s="606"/>
      <c r="CY28" s="607"/>
      <c r="CZ28" s="637">
        <v>15.9</v>
      </c>
      <c r="DA28" s="638"/>
      <c r="DB28" s="638"/>
      <c r="DC28" s="639"/>
      <c r="DD28" s="605">
        <v>2828717</v>
      </c>
      <c r="DE28" s="606"/>
      <c r="DF28" s="606"/>
      <c r="DG28" s="606"/>
      <c r="DH28" s="606"/>
      <c r="DI28" s="606"/>
      <c r="DJ28" s="606"/>
      <c r="DK28" s="607"/>
      <c r="DL28" s="605">
        <v>1849399</v>
      </c>
      <c r="DM28" s="606"/>
      <c r="DN28" s="606"/>
      <c r="DO28" s="606"/>
      <c r="DP28" s="606"/>
      <c r="DQ28" s="606"/>
      <c r="DR28" s="606"/>
      <c r="DS28" s="606"/>
      <c r="DT28" s="606"/>
      <c r="DU28" s="606"/>
      <c r="DV28" s="607"/>
      <c r="DW28" s="637">
        <v>17.8</v>
      </c>
      <c r="DX28" s="638"/>
      <c r="DY28" s="638"/>
      <c r="DZ28" s="638"/>
      <c r="EA28" s="638"/>
      <c r="EB28" s="638"/>
      <c r="EC28" s="668"/>
    </row>
    <row r="29" spans="2:133" ht="11.25" customHeight="1" x14ac:dyDescent="0.15">
      <c r="B29" s="615" t="s">
        <v>305</v>
      </c>
      <c r="C29" s="616"/>
      <c r="D29" s="616"/>
      <c r="E29" s="616"/>
      <c r="F29" s="616"/>
      <c r="G29" s="616"/>
      <c r="H29" s="616"/>
      <c r="I29" s="616"/>
      <c r="J29" s="616"/>
      <c r="K29" s="616"/>
      <c r="L29" s="616"/>
      <c r="M29" s="616"/>
      <c r="N29" s="616"/>
      <c r="O29" s="616"/>
      <c r="P29" s="616"/>
      <c r="Q29" s="617"/>
      <c r="R29" s="636">
        <v>53695</v>
      </c>
      <c r="S29" s="606"/>
      <c r="T29" s="606"/>
      <c r="U29" s="606"/>
      <c r="V29" s="606"/>
      <c r="W29" s="606"/>
      <c r="X29" s="606"/>
      <c r="Y29" s="607"/>
      <c r="Z29" s="655">
        <v>0.3</v>
      </c>
      <c r="AA29" s="655"/>
      <c r="AB29" s="655"/>
      <c r="AC29" s="655"/>
      <c r="AD29" s="656" t="s">
        <v>130</v>
      </c>
      <c r="AE29" s="656"/>
      <c r="AF29" s="656"/>
      <c r="AG29" s="656"/>
      <c r="AH29" s="656"/>
      <c r="AI29" s="656"/>
      <c r="AJ29" s="656"/>
      <c r="AK29" s="656"/>
      <c r="AL29" s="637" t="s">
        <v>130</v>
      </c>
      <c r="AM29" s="640"/>
      <c r="AN29" s="640"/>
      <c r="AO29" s="657"/>
      <c r="AP29" s="618"/>
      <c r="AQ29" s="619"/>
      <c r="AR29" s="619"/>
      <c r="AS29" s="619"/>
      <c r="AT29" s="619"/>
      <c r="AU29" s="619"/>
      <c r="AV29" s="619"/>
      <c r="AW29" s="619"/>
      <c r="AX29" s="619"/>
      <c r="AY29" s="619"/>
      <c r="AZ29" s="619"/>
      <c r="BA29" s="619"/>
      <c r="BB29" s="619"/>
      <c r="BC29" s="619"/>
      <c r="BD29" s="619"/>
      <c r="BE29" s="619"/>
      <c r="BF29" s="620"/>
      <c r="BG29" s="636"/>
      <c r="BH29" s="606"/>
      <c r="BI29" s="606"/>
      <c r="BJ29" s="606"/>
      <c r="BK29" s="606"/>
      <c r="BL29" s="606"/>
      <c r="BM29" s="606"/>
      <c r="BN29" s="607"/>
      <c r="BO29" s="655"/>
      <c r="BP29" s="655"/>
      <c r="BQ29" s="655"/>
      <c r="BR29" s="655"/>
      <c r="BS29" s="656"/>
      <c r="BT29" s="656"/>
      <c r="BU29" s="656"/>
      <c r="BV29" s="656"/>
      <c r="BW29" s="656"/>
      <c r="BX29" s="656"/>
      <c r="BY29" s="656"/>
      <c r="BZ29" s="656"/>
      <c r="CA29" s="656"/>
      <c r="CB29" s="711"/>
      <c r="CD29" s="696" t="s">
        <v>306</v>
      </c>
      <c r="CE29" s="697"/>
      <c r="CF29" s="670" t="s">
        <v>70</v>
      </c>
      <c r="CG29" s="671"/>
      <c r="CH29" s="671"/>
      <c r="CI29" s="671"/>
      <c r="CJ29" s="671"/>
      <c r="CK29" s="671"/>
      <c r="CL29" s="671"/>
      <c r="CM29" s="671"/>
      <c r="CN29" s="671"/>
      <c r="CO29" s="671"/>
      <c r="CP29" s="671"/>
      <c r="CQ29" s="672"/>
      <c r="CR29" s="636">
        <v>2862244</v>
      </c>
      <c r="CS29" s="634"/>
      <c r="CT29" s="634"/>
      <c r="CU29" s="634"/>
      <c r="CV29" s="634"/>
      <c r="CW29" s="634"/>
      <c r="CX29" s="634"/>
      <c r="CY29" s="635"/>
      <c r="CZ29" s="637">
        <v>15.9</v>
      </c>
      <c r="DA29" s="638"/>
      <c r="DB29" s="638"/>
      <c r="DC29" s="639"/>
      <c r="DD29" s="605">
        <v>2828717</v>
      </c>
      <c r="DE29" s="634"/>
      <c r="DF29" s="634"/>
      <c r="DG29" s="634"/>
      <c r="DH29" s="634"/>
      <c r="DI29" s="634"/>
      <c r="DJ29" s="634"/>
      <c r="DK29" s="635"/>
      <c r="DL29" s="605">
        <v>1849399</v>
      </c>
      <c r="DM29" s="634"/>
      <c r="DN29" s="634"/>
      <c r="DO29" s="634"/>
      <c r="DP29" s="634"/>
      <c r="DQ29" s="634"/>
      <c r="DR29" s="634"/>
      <c r="DS29" s="634"/>
      <c r="DT29" s="634"/>
      <c r="DU29" s="634"/>
      <c r="DV29" s="635"/>
      <c r="DW29" s="637">
        <v>17.8</v>
      </c>
      <c r="DX29" s="638"/>
      <c r="DY29" s="638"/>
      <c r="DZ29" s="638"/>
      <c r="EA29" s="638"/>
      <c r="EB29" s="638"/>
      <c r="EC29" s="668"/>
    </row>
    <row r="30" spans="2:133" ht="11.25" customHeight="1" x14ac:dyDescent="0.15">
      <c r="B30" s="615" t="s">
        <v>307</v>
      </c>
      <c r="C30" s="616"/>
      <c r="D30" s="616"/>
      <c r="E30" s="616"/>
      <c r="F30" s="616"/>
      <c r="G30" s="616"/>
      <c r="H30" s="616"/>
      <c r="I30" s="616"/>
      <c r="J30" s="616"/>
      <c r="K30" s="616"/>
      <c r="L30" s="616"/>
      <c r="M30" s="616"/>
      <c r="N30" s="616"/>
      <c r="O30" s="616"/>
      <c r="P30" s="616"/>
      <c r="Q30" s="617"/>
      <c r="R30" s="636">
        <v>162384</v>
      </c>
      <c r="S30" s="606"/>
      <c r="T30" s="606"/>
      <c r="U30" s="606"/>
      <c r="V30" s="606"/>
      <c r="W30" s="606"/>
      <c r="X30" s="606"/>
      <c r="Y30" s="607"/>
      <c r="Z30" s="655">
        <v>0.9</v>
      </c>
      <c r="AA30" s="655"/>
      <c r="AB30" s="655"/>
      <c r="AC30" s="655"/>
      <c r="AD30" s="656" t="s">
        <v>130</v>
      </c>
      <c r="AE30" s="656"/>
      <c r="AF30" s="656"/>
      <c r="AG30" s="656"/>
      <c r="AH30" s="656"/>
      <c r="AI30" s="656"/>
      <c r="AJ30" s="656"/>
      <c r="AK30" s="656"/>
      <c r="AL30" s="637" t="s">
        <v>130</v>
      </c>
      <c r="AM30" s="640"/>
      <c r="AN30" s="640"/>
      <c r="AO30" s="657"/>
      <c r="AP30" s="690" t="s">
        <v>225</v>
      </c>
      <c r="AQ30" s="691"/>
      <c r="AR30" s="691"/>
      <c r="AS30" s="691"/>
      <c r="AT30" s="691"/>
      <c r="AU30" s="691"/>
      <c r="AV30" s="691"/>
      <c r="AW30" s="691"/>
      <c r="AX30" s="691"/>
      <c r="AY30" s="691"/>
      <c r="AZ30" s="691"/>
      <c r="BA30" s="691"/>
      <c r="BB30" s="691"/>
      <c r="BC30" s="691"/>
      <c r="BD30" s="691"/>
      <c r="BE30" s="691"/>
      <c r="BF30" s="692"/>
      <c r="BG30" s="690" t="s">
        <v>308</v>
      </c>
      <c r="BH30" s="709"/>
      <c r="BI30" s="709"/>
      <c r="BJ30" s="709"/>
      <c r="BK30" s="709"/>
      <c r="BL30" s="709"/>
      <c r="BM30" s="709"/>
      <c r="BN30" s="709"/>
      <c r="BO30" s="709"/>
      <c r="BP30" s="709"/>
      <c r="BQ30" s="710"/>
      <c r="BR30" s="690" t="s">
        <v>309</v>
      </c>
      <c r="BS30" s="709"/>
      <c r="BT30" s="709"/>
      <c r="BU30" s="709"/>
      <c r="BV30" s="709"/>
      <c r="BW30" s="709"/>
      <c r="BX30" s="709"/>
      <c r="BY30" s="709"/>
      <c r="BZ30" s="709"/>
      <c r="CA30" s="709"/>
      <c r="CB30" s="710"/>
      <c r="CD30" s="698"/>
      <c r="CE30" s="699"/>
      <c r="CF30" s="670" t="s">
        <v>310</v>
      </c>
      <c r="CG30" s="671"/>
      <c r="CH30" s="671"/>
      <c r="CI30" s="671"/>
      <c r="CJ30" s="671"/>
      <c r="CK30" s="671"/>
      <c r="CL30" s="671"/>
      <c r="CM30" s="671"/>
      <c r="CN30" s="671"/>
      <c r="CO30" s="671"/>
      <c r="CP30" s="671"/>
      <c r="CQ30" s="672"/>
      <c r="CR30" s="636">
        <v>2795695</v>
      </c>
      <c r="CS30" s="606"/>
      <c r="CT30" s="606"/>
      <c r="CU30" s="606"/>
      <c r="CV30" s="606"/>
      <c r="CW30" s="606"/>
      <c r="CX30" s="606"/>
      <c r="CY30" s="607"/>
      <c r="CZ30" s="637">
        <v>15.6</v>
      </c>
      <c r="DA30" s="638"/>
      <c r="DB30" s="638"/>
      <c r="DC30" s="639"/>
      <c r="DD30" s="605">
        <v>2764364</v>
      </c>
      <c r="DE30" s="606"/>
      <c r="DF30" s="606"/>
      <c r="DG30" s="606"/>
      <c r="DH30" s="606"/>
      <c r="DI30" s="606"/>
      <c r="DJ30" s="606"/>
      <c r="DK30" s="607"/>
      <c r="DL30" s="605">
        <v>1785046</v>
      </c>
      <c r="DM30" s="606"/>
      <c r="DN30" s="606"/>
      <c r="DO30" s="606"/>
      <c r="DP30" s="606"/>
      <c r="DQ30" s="606"/>
      <c r="DR30" s="606"/>
      <c r="DS30" s="606"/>
      <c r="DT30" s="606"/>
      <c r="DU30" s="606"/>
      <c r="DV30" s="607"/>
      <c r="DW30" s="637">
        <v>17.2</v>
      </c>
      <c r="DX30" s="638"/>
      <c r="DY30" s="638"/>
      <c r="DZ30" s="638"/>
      <c r="EA30" s="638"/>
      <c r="EB30" s="638"/>
      <c r="EC30" s="668"/>
    </row>
    <row r="31" spans="2:133" ht="11.25" customHeight="1" x14ac:dyDescent="0.15">
      <c r="B31" s="615" t="s">
        <v>311</v>
      </c>
      <c r="C31" s="616"/>
      <c r="D31" s="616"/>
      <c r="E31" s="616"/>
      <c r="F31" s="616"/>
      <c r="G31" s="616"/>
      <c r="H31" s="616"/>
      <c r="I31" s="616"/>
      <c r="J31" s="616"/>
      <c r="K31" s="616"/>
      <c r="L31" s="616"/>
      <c r="M31" s="616"/>
      <c r="N31" s="616"/>
      <c r="O31" s="616"/>
      <c r="P31" s="616"/>
      <c r="Q31" s="617"/>
      <c r="R31" s="636">
        <v>121825</v>
      </c>
      <c r="S31" s="606"/>
      <c r="T31" s="606"/>
      <c r="U31" s="606"/>
      <c r="V31" s="606"/>
      <c r="W31" s="606"/>
      <c r="X31" s="606"/>
      <c r="Y31" s="607"/>
      <c r="Z31" s="655">
        <v>0.7</v>
      </c>
      <c r="AA31" s="655"/>
      <c r="AB31" s="655"/>
      <c r="AC31" s="655"/>
      <c r="AD31" s="656" t="s">
        <v>130</v>
      </c>
      <c r="AE31" s="656"/>
      <c r="AF31" s="656"/>
      <c r="AG31" s="656"/>
      <c r="AH31" s="656"/>
      <c r="AI31" s="656"/>
      <c r="AJ31" s="656"/>
      <c r="AK31" s="656"/>
      <c r="AL31" s="637" t="s">
        <v>130</v>
      </c>
      <c r="AM31" s="640"/>
      <c r="AN31" s="640"/>
      <c r="AO31" s="657"/>
      <c r="AP31" s="712" t="s">
        <v>312</v>
      </c>
      <c r="AQ31" s="713"/>
      <c r="AR31" s="713"/>
      <c r="AS31" s="713"/>
      <c r="AT31" s="718" t="s">
        <v>313</v>
      </c>
      <c r="AU31" s="366"/>
      <c r="AV31" s="366"/>
      <c r="AW31" s="366"/>
      <c r="AX31" s="702" t="s">
        <v>190</v>
      </c>
      <c r="AY31" s="703"/>
      <c r="AZ31" s="703"/>
      <c r="BA31" s="703"/>
      <c r="BB31" s="703"/>
      <c r="BC31" s="703"/>
      <c r="BD31" s="703"/>
      <c r="BE31" s="703"/>
      <c r="BF31" s="704"/>
      <c r="BG31" s="705">
        <v>99.3</v>
      </c>
      <c r="BH31" s="706"/>
      <c r="BI31" s="706"/>
      <c r="BJ31" s="706"/>
      <c r="BK31" s="706"/>
      <c r="BL31" s="706"/>
      <c r="BM31" s="707">
        <v>95.5</v>
      </c>
      <c r="BN31" s="706"/>
      <c r="BO31" s="706"/>
      <c r="BP31" s="706"/>
      <c r="BQ31" s="708"/>
      <c r="BR31" s="705">
        <v>99.3</v>
      </c>
      <c r="BS31" s="706"/>
      <c r="BT31" s="706"/>
      <c r="BU31" s="706"/>
      <c r="BV31" s="706"/>
      <c r="BW31" s="706"/>
      <c r="BX31" s="707">
        <v>94.9</v>
      </c>
      <c r="BY31" s="706"/>
      <c r="BZ31" s="706"/>
      <c r="CA31" s="706"/>
      <c r="CB31" s="708"/>
      <c r="CD31" s="698"/>
      <c r="CE31" s="699"/>
      <c r="CF31" s="670" t="s">
        <v>314</v>
      </c>
      <c r="CG31" s="671"/>
      <c r="CH31" s="671"/>
      <c r="CI31" s="671"/>
      <c r="CJ31" s="671"/>
      <c r="CK31" s="671"/>
      <c r="CL31" s="671"/>
      <c r="CM31" s="671"/>
      <c r="CN31" s="671"/>
      <c r="CO31" s="671"/>
      <c r="CP31" s="671"/>
      <c r="CQ31" s="672"/>
      <c r="CR31" s="636">
        <v>66549</v>
      </c>
      <c r="CS31" s="634"/>
      <c r="CT31" s="634"/>
      <c r="CU31" s="634"/>
      <c r="CV31" s="634"/>
      <c r="CW31" s="634"/>
      <c r="CX31" s="634"/>
      <c r="CY31" s="635"/>
      <c r="CZ31" s="637">
        <v>0.4</v>
      </c>
      <c r="DA31" s="638"/>
      <c r="DB31" s="638"/>
      <c r="DC31" s="639"/>
      <c r="DD31" s="605">
        <v>64353</v>
      </c>
      <c r="DE31" s="634"/>
      <c r="DF31" s="634"/>
      <c r="DG31" s="634"/>
      <c r="DH31" s="634"/>
      <c r="DI31" s="634"/>
      <c r="DJ31" s="634"/>
      <c r="DK31" s="635"/>
      <c r="DL31" s="605">
        <v>64353</v>
      </c>
      <c r="DM31" s="634"/>
      <c r="DN31" s="634"/>
      <c r="DO31" s="634"/>
      <c r="DP31" s="634"/>
      <c r="DQ31" s="634"/>
      <c r="DR31" s="634"/>
      <c r="DS31" s="634"/>
      <c r="DT31" s="634"/>
      <c r="DU31" s="634"/>
      <c r="DV31" s="635"/>
      <c r="DW31" s="637">
        <v>0.6</v>
      </c>
      <c r="DX31" s="638"/>
      <c r="DY31" s="638"/>
      <c r="DZ31" s="638"/>
      <c r="EA31" s="638"/>
      <c r="EB31" s="638"/>
      <c r="EC31" s="668"/>
    </row>
    <row r="32" spans="2:133" ht="11.25" customHeight="1" x14ac:dyDescent="0.15">
      <c r="B32" s="615" t="s">
        <v>315</v>
      </c>
      <c r="C32" s="616"/>
      <c r="D32" s="616"/>
      <c r="E32" s="616"/>
      <c r="F32" s="616"/>
      <c r="G32" s="616"/>
      <c r="H32" s="616"/>
      <c r="I32" s="616"/>
      <c r="J32" s="616"/>
      <c r="K32" s="616"/>
      <c r="L32" s="616"/>
      <c r="M32" s="616"/>
      <c r="N32" s="616"/>
      <c r="O32" s="616"/>
      <c r="P32" s="616"/>
      <c r="Q32" s="617"/>
      <c r="R32" s="636">
        <v>2293818</v>
      </c>
      <c r="S32" s="606"/>
      <c r="T32" s="606"/>
      <c r="U32" s="606"/>
      <c r="V32" s="606"/>
      <c r="W32" s="606"/>
      <c r="X32" s="606"/>
      <c r="Y32" s="607"/>
      <c r="Z32" s="655">
        <v>12.4</v>
      </c>
      <c r="AA32" s="655"/>
      <c r="AB32" s="655"/>
      <c r="AC32" s="655"/>
      <c r="AD32" s="656" t="s">
        <v>130</v>
      </c>
      <c r="AE32" s="656"/>
      <c r="AF32" s="656"/>
      <c r="AG32" s="656"/>
      <c r="AH32" s="656"/>
      <c r="AI32" s="656"/>
      <c r="AJ32" s="656"/>
      <c r="AK32" s="656"/>
      <c r="AL32" s="637" t="s">
        <v>130</v>
      </c>
      <c r="AM32" s="640"/>
      <c r="AN32" s="640"/>
      <c r="AO32" s="657"/>
      <c r="AP32" s="714"/>
      <c r="AQ32" s="715"/>
      <c r="AR32" s="715"/>
      <c r="AS32" s="715"/>
      <c r="AT32" s="719"/>
      <c r="AU32" s="362" t="s">
        <v>316</v>
      </c>
      <c r="AV32" s="362"/>
      <c r="AW32" s="362"/>
      <c r="AX32" s="615" t="s">
        <v>317</v>
      </c>
      <c r="AY32" s="616"/>
      <c r="AZ32" s="616"/>
      <c r="BA32" s="616"/>
      <c r="BB32" s="616"/>
      <c r="BC32" s="616"/>
      <c r="BD32" s="616"/>
      <c r="BE32" s="616"/>
      <c r="BF32" s="617"/>
      <c r="BG32" s="694">
        <v>99.4</v>
      </c>
      <c r="BH32" s="634"/>
      <c r="BI32" s="634"/>
      <c r="BJ32" s="634"/>
      <c r="BK32" s="634"/>
      <c r="BL32" s="634"/>
      <c r="BM32" s="640">
        <v>97.3</v>
      </c>
      <c r="BN32" s="695"/>
      <c r="BO32" s="695"/>
      <c r="BP32" s="695"/>
      <c r="BQ32" s="673"/>
      <c r="BR32" s="694">
        <v>99.6</v>
      </c>
      <c r="BS32" s="634"/>
      <c r="BT32" s="634"/>
      <c r="BU32" s="634"/>
      <c r="BV32" s="634"/>
      <c r="BW32" s="634"/>
      <c r="BX32" s="640">
        <v>97.2</v>
      </c>
      <c r="BY32" s="695"/>
      <c r="BZ32" s="695"/>
      <c r="CA32" s="695"/>
      <c r="CB32" s="673"/>
      <c r="CD32" s="700"/>
      <c r="CE32" s="701"/>
      <c r="CF32" s="670" t="s">
        <v>318</v>
      </c>
      <c r="CG32" s="671"/>
      <c r="CH32" s="671"/>
      <c r="CI32" s="671"/>
      <c r="CJ32" s="671"/>
      <c r="CK32" s="671"/>
      <c r="CL32" s="671"/>
      <c r="CM32" s="671"/>
      <c r="CN32" s="671"/>
      <c r="CO32" s="671"/>
      <c r="CP32" s="671"/>
      <c r="CQ32" s="672"/>
      <c r="CR32" s="636" t="s">
        <v>130</v>
      </c>
      <c r="CS32" s="606"/>
      <c r="CT32" s="606"/>
      <c r="CU32" s="606"/>
      <c r="CV32" s="606"/>
      <c r="CW32" s="606"/>
      <c r="CX32" s="606"/>
      <c r="CY32" s="607"/>
      <c r="CZ32" s="637" t="s">
        <v>130</v>
      </c>
      <c r="DA32" s="638"/>
      <c r="DB32" s="638"/>
      <c r="DC32" s="639"/>
      <c r="DD32" s="605" t="s">
        <v>130</v>
      </c>
      <c r="DE32" s="606"/>
      <c r="DF32" s="606"/>
      <c r="DG32" s="606"/>
      <c r="DH32" s="606"/>
      <c r="DI32" s="606"/>
      <c r="DJ32" s="606"/>
      <c r="DK32" s="607"/>
      <c r="DL32" s="605" t="s">
        <v>130</v>
      </c>
      <c r="DM32" s="606"/>
      <c r="DN32" s="606"/>
      <c r="DO32" s="606"/>
      <c r="DP32" s="606"/>
      <c r="DQ32" s="606"/>
      <c r="DR32" s="606"/>
      <c r="DS32" s="606"/>
      <c r="DT32" s="606"/>
      <c r="DU32" s="606"/>
      <c r="DV32" s="607"/>
      <c r="DW32" s="637" t="s">
        <v>130</v>
      </c>
      <c r="DX32" s="638"/>
      <c r="DY32" s="638"/>
      <c r="DZ32" s="638"/>
      <c r="EA32" s="638"/>
      <c r="EB32" s="638"/>
      <c r="EC32" s="668"/>
    </row>
    <row r="33" spans="2:133" ht="11.25" customHeight="1" x14ac:dyDescent="0.15">
      <c r="B33" s="687" t="s">
        <v>319</v>
      </c>
      <c r="C33" s="688"/>
      <c r="D33" s="688"/>
      <c r="E33" s="688"/>
      <c r="F33" s="688"/>
      <c r="G33" s="688"/>
      <c r="H33" s="688"/>
      <c r="I33" s="688"/>
      <c r="J33" s="688"/>
      <c r="K33" s="688"/>
      <c r="L33" s="688"/>
      <c r="M33" s="688"/>
      <c r="N33" s="688"/>
      <c r="O33" s="688"/>
      <c r="P33" s="688"/>
      <c r="Q33" s="689"/>
      <c r="R33" s="636" t="s">
        <v>130</v>
      </c>
      <c r="S33" s="606"/>
      <c r="T33" s="606"/>
      <c r="U33" s="606"/>
      <c r="V33" s="606"/>
      <c r="W33" s="606"/>
      <c r="X33" s="606"/>
      <c r="Y33" s="607"/>
      <c r="Z33" s="655" t="s">
        <v>130</v>
      </c>
      <c r="AA33" s="655"/>
      <c r="AB33" s="655"/>
      <c r="AC33" s="655"/>
      <c r="AD33" s="656" t="s">
        <v>130</v>
      </c>
      <c r="AE33" s="656"/>
      <c r="AF33" s="656"/>
      <c r="AG33" s="656"/>
      <c r="AH33" s="656"/>
      <c r="AI33" s="656"/>
      <c r="AJ33" s="656"/>
      <c r="AK33" s="656"/>
      <c r="AL33" s="637" t="s">
        <v>130</v>
      </c>
      <c r="AM33" s="640"/>
      <c r="AN33" s="640"/>
      <c r="AO33" s="657"/>
      <c r="AP33" s="716"/>
      <c r="AQ33" s="717"/>
      <c r="AR33" s="717"/>
      <c r="AS33" s="717"/>
      <c r="AT33" s="720"/>
      <c r="AU33" s="360"/>
      <c r="AV33" s="360"/>
      <c r="AW33" s="360"/>
      <c r="AX33" s="618" t="s">
        <v>320</v>
      </c>
      <c r="AY33" s="619"/>
      <c r="AZ33" s="619"/>
      <c r="BA33" s="619"/>
      <c r="BB33" s="619"/>
      <c r="BC33" s="619"/>
      <c r="BD33" s="619"/>
      <c r="BE33" s="619"/>
      <c r="BF33" s="620"/>
      <c r="BG33" s="693">
        <v>98.4</v>
      </c>
      <c r="BH33" s="622"/>
      <c r="BI33" s="622"/>
      <c r="BJ33" s="622"/>
      <c r="BK33" s="622"/>
      <c r="BL33" s="622"/>
      <c r="BM33" s="646">
        <v>89.8</v>
      </c>
      <c r="BN33" s="622"/>
      <c r="BO33" s="622"/>
      <c r="BP33" s="622"/>
      <c r="BQ33" s="667"/>
      <c r="BR33" s="693">
        <v>98.4</v>
      </c>
      <c r="BS33" s="622"/>
      <c r="BT33" s="622"/>
      <c r="BU33" s="622"/>
      <c r="BV33" s="622"/>
      <c r="BW33" s="622"/>
      <c r="BX33" s="646">
        <v>88.9</v>
      </c>
      <c r="BY33" s="622"/>
      <c r="BZ33" s="622"/>
      <c r="CA33" s="622"/>
      <c r="CB33" s="667"/>
      <c r="CD33" s="670" t="s">
        <v>321</v>
      </c>
      <c r="CE33" s="671"/>
      <c r="CF33" s="671"/>
      <c r="CG33" s="671"/>
      <c r="CH33" s="671"/>
      <c r="CI33" s="671"/>
      <c r="CJ33" s="671"/>
      <c r="CK33" s="671"/>
      <c r="CL33" s="671"/>
      <c r="CM33" s="671"/>
      <c r="CN33" s="671"/>
      <c r="CO33" s="671"/>
      <c r="CP33" s="671"/>
      <c r="CQ33" s="672"/>
      <c r="CR33" s="636">
        <v>8585539</v>
      </c>
      <c r="CS33" s="634"/>
      <c r="CT33" s="634"/>
      <c r="CU33" s="634"/>
      <c r="CV33" s="634"/>
      <c r="CW33" s="634"/>
      <c r="CX33" s="634"/>
      <c r="CY33" s="635"/>
      <c r="CZ33" s="637">
        <v>47.8</v>
      </c>
      <c r="DA33" s="638"/>
      <c r="DB33" s="638"/>
      <c r="DC33" s="639"/>
      <c r="DD33" s="605">
        <v>5779364</v>
      </c>
      <c r="DE33" s="634"/>
      <c r="DF33" s="634"/>
      <c r="DG33" s="634"/>
      <c r="DH33" s="634"/>
      <c r="DI33" s="634"/>
      <c r="DJ33" s="634"/>
      <c r="DK33" s="635"/>
      <c r="DL33" s="605">
        <v>3163098</v>
      </c>
      <c r="DM33" s="634"/>
      <c r="DN33" s="634"/>
      <c r="DO33" s="634"/>
      <c r="DP33" s="634"/>
      <c r="DQ33" s="634"/>
      <c r="DR33" s="634"/>
      <c r="DS33" s="634"/>
      <c r="DT33" s="634"/>
      <c r="DU33" s="634"/>
      <c r="DV33" s="635"/>
      <c r="DW33" s="637">
        <v>30.4</v>
      </c>
      <c r="DX33" s="638"/>
      <c r="DY33" s="638"/>
      <c r="DZ33" s="638"/>
      <c r="EA33" s="638"/>
      <c r="EB33" s="638"/>
      <c r="EC33" s="668"/>
    </row>
    <row r="34" spans="2:133" ht="11.25" customHeight="1" x14ac:dyDescent="0.15">
      <c r="B34" s="615" t="s">
        <v>322</v>
      </c>
      <c r="C34" s="616"/>
      <c r="D34" s="616"/>
      <c r="E34" s="616"/>
      <c r="F34" s="616"/>
      <c r="G34" s="616"/>
      <c r="H34" s="616"/>
      <c r="I34" s="616"/>
      <c r="J34" s="616"/>
      <c r="K34" s="616"/>
      <c r="L34" s="616"/>
      <c r="M34" s="616"/>
      <c r="N34" s="616"/>
      <c r="O34" s="616"/>
      <c r="P34" s="616"/>
      <c r="Q34" s="617"/>
      <c r="R34" s="636">
        <v>1542845</v>
      </c>
      <c r="S34" s="606"/>
      <c r="T34" s="606"/>
      <c r="U34" s="606"/>
      <c r="V34" s="606"/>
      <c r="W34" s="606"/>
      <c r="X34" s="606"/>
      <c r="Y34" s="607"/>
      <c r="Z34" s="655">
        <v>8.3000000000000007</v>
      </c>
      <c r="AA34" s="655"/>
      <c r="AB34" s="655"/>
      <c r="AC34" s="655"/>
      <c r="AD34" s="656" t="s">
        <v>130</v>
      </c>
      <c r="AE34" s="656"/>
      <c r="AF34" s="656"/>
      <c r="AG34" s="656"/>
      <c r="AH34" s="656"/>
      <c r="AI34" s="656"/>
      <c r="AJ34" s="656"/>
      <c r="AK34" s="656"/>
      <c r="AL34" s="637" t="s">
        <v>130</v>
      </c>
      <c r="AM34" s="640"/>
      <c r="AN34" s="640"/>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323</v>
      </c>
      <c r="CE34" s="671"/>
      <c r="CF34" s="671"/>
      <c r="CG34" s="671"/>
      <c r="CH34" s="671"/>
      <c r="CI34" s="671"/>
      <c r="CJ34" s="671"/>
      <c r="CK34" s="671"/>
      <c r="CL34" s="671"/>
      <c r="CM34" s="671"/>
      <c r="CN34" s="671"/>
      <c r="CO34" s="671"/>
      <c r="CP34" s="671"/>
      <c r="CQ34" s="672"/>
      <c r="CR34" s="636">
        <v>2276107</v>
      </c>
      <c r="CS34" s="606"/>
      <c r="CT34" s="606"/>
      <c r="CU34" s="606"/>
      <c r="CV34" s="606"/>
      <c r="CW34" s="606"/>
      <c r="CX34" s="606"/>
      <c r="CY34" s="607"/>
      <c r="CZ34" s="637">
        <v>12.7</v>
      </c>
      <c r="DA34" s="638"/>
      <c r="DB34" s="638"/>
      <c r="DC34" s="639"/>
      <c r="DD34" s="605">
        <v>1697862</v>
      </c>
      <c r="DE34" s="606"/>
      <c r="DF34" s="606"/>
      <c r="DG34" s="606"/>
      <c r="DH34" s="606"/>
      <c r="DI34" s="606"/>
      <c r="DJ34" s="606"/>
      <c r="DK34" s="607"/>
      <c r="DL34" s="605">
        <v>1536627</v>
      </c>
      <c r="DM34" s="606"/>
      <c r="DN34" s="606"/>
      <c r="DO34" s="606"/>
      <c r="DP34" s="606"/>
      <c r="DQ34" s="606"/>
      <c r="DR34" s="606"/>
      <c r="DS34" s="606"/>
      <c r="DT34" s="606"/>
      <c r="DU34" s="606"/>
      <c r="DV34" s="607"/>
      <c r="DW34" s="637">
        <v>14.8</v>
      </c>
      <c r="DX34" s="638"/>
      <c r="DY34" s="638"/>
      <c r="DZ34" s="638"/>
      <c r="EA34" s="638"/>
      <c r="EB34" s="638"/>
      <c r="EC34" s="668"/>
    </row>
    <row r="35" spans="2:133" ht="11.25" customHeight="1" x14ac:dyDescent="0.15">
      <c r="B35" s="615" t="s">
        <v>324</v>
      </c>
      <c r="C35" s="616"/>
      <c r="D35" s="616"/>
      <c r="E35" s="616"/>
      <c r="F35" s="616"/>
      <c r="G35" s="616"/>
      <c r="H35" s="616"/>
      <c r="I35" s="616"/>
      <c r="J35" s="616"/>
      <c r="K35" s="616"/>
      <c r="L35" s="616"/>
      <c r="M35" s="616"/>
      <c r="N35" s="616"/>
      <c r="O35" s="616"/>
      <c r="P35" s="616"/>
      <c r="Q35" s="617"/>
      <c r="R35" s="636">
        <v>54394</v>
      </c>
      <c r="S35" s="606"/>
      <c r="T35" s="606"/>
      <c r="U35" s="606"/>
      <c r="V35" s="606"/>
      <c r="W35" s="606"/>
      <c r="X35" s="606"/>
      <c r="Y35" s="607"/>
      <c r="Z35" s="655">
        <v>0.3</v>
      </c>
      <c r="AA35" s="655"/>
      <c r="AB35" s="655"/>
      <c r="AC35" s="655"/>
      <c r="AD35" s="656">
        <v>8</v>
      </c>
      <c r="AE35" s="656"/>
      <c r="AF35" s="656"/>
      <c r="AG35" s="656"/>
      <c r="AH35" s="656"/>
      <c r="AI35" s="656"/>
      <c r="AJ35" s="656"/>
      <c r="AK35" s="656"/>
      <c r="AL35" s="637">
        <v>0</v>
      </c>
      <c r="AM35" s="640"/>
      <c r="AN35" s="640"/>
      <c r="AO35" s="657"/>
      <c r="AP35" s="218"/>
      <c r="AQ35" s="690" t="s">
        <v>325</v>
      </c>
      <c r="AR35" s="691"/>
      <c r="AS35" s="691"/>
      <c r="AT35" s="691"/>
      <c r="AU35" s="691"/>
      <c r="AV35" s="691"/>
      <c r="AW35" s="691"/>
      <c r="AX35" s="691"/>
      <c r="AY35" s="691"/>
      <c r="AZ35" s="691"/>
      <c r="BA35" s="691"/>
      <c r="BB35" s="691"/>
      <c r="BC35" s="691"/>
      <c r="BD35" s="691"/>
      <c r="BE35" s="691"/>
      <c r="BF35" s="692"/>
      <c r="BG35" s="690" t="s">
        <v>326</v>
      </c>
      <c r="BH35" s="691"/>
      <c r="BI35" s="691"/>
      <c r="BJ35" s="691"/>
      <c r="BK35" s="691"/>
      <c r="BL35" s="691"/>
      <c r="BM35" s="691"/>
      <c r="BN35" s="691"/>
      <c r="BO35" s="691"/>
      <c r="BP35" s="691"/>
      <c r="BQ35" s="691"/>
      <c r="BR35" s="691"/>
      <c r="BS35" s="691"/>
      <c r="BT35" s="691"/>
      <c r="BU35" s="691"/>
      <c r="BV35" s="691"/>
      <c r="BW35" s="691"/>
      <c r="BX35" s="691"/>
      <c r="BY35" s="691"/>
      <c r="BZ35" s="691"/>
      <c r="CA35" s="691"/>
      <c r="CB35" s="692"/>
      <c r="CD35" s="670" t="s">
        <v>327</v>
      </c>
      <c r="CE35" s="671"/>
      <c r="CF35" s="671"/>
      <c r="CG35" s="671"/>
      <c r="CH35" s="671"/>
      <c r="CI35" s="671"/>
      <c r="CJ35" s="671"/>
      <c r="CK35" s="671"/>
      <c r="CL35" s="671"/>
      <c r="CM35" s="671"/>
      <c r="CN35" s="671"/>
      <c r="CO35" s="671"/>
      <c r="CP35" s="671"/>
      <c r="CQ35" s="672"/>
      <c r="CR35" s="636">
        <v>181437</v>
      </c>
      <c r="CS35" s="634"/>
      <c r="CT35" s="634"/>
      <c r="CU35" s="634"/>
      <c r="CV35" s="634"/>
      <c r="CW35" s="634"/>
      <c r="CX35" s="634"/>
      <c r="CY35" s="635"/>
      <c r="CZ35" s="637">
        <v>1</v>
      </c>
      <c r="DA35" s="638"/>
      <c r="DB35" s="638"/>
      <c r="DC35" s="639"/>
      <c r="DD35" s="605">
        <v>137113</v>
      </c>
      <c r="DE35" s="634"/>
      <c r="DF35" s="634"/>
      <c r="DG35" s="634"/>
      <c r="DH35" s="634"/>
      <c r="DI35" s="634"/>
      <c r="DJ35" s="634"/>
      <c r="DK35" s="635"/>
      <c r="DL35" s="605">
        <v>112855</v>
      </c>
      <c r="DM35" s="634"/>
      <c r="DN35" s="634"/>
      <c r="DO35" s="634"/>
      <c r="DP35" s="634"/>
      <c r="DQ35" s="634"/>
      <c r="DR35" s="634"/>
      <c r="DS35" s="634"/>
      <c r="DT35" s="634"/>
      <c r="DU35" s="634"/>
      <c r="DV35" s="635"/>
      <c r="DW35" s="637">
        <v>1.1000000000000001</v>
      </c>
      <c r="DX35" s="638"/>
      <c r="DY35" s="638"/>
      <c r="DZ35" s="638"/>
      <c r="EA35" s="638"/>
      <c r="EB35" s="638"/>
      <c r="EC35" s="668"/>
    </row>
    <row r="36" spans="2:133" ht="11.25" customHeight="1" x14ac:dyDescent="0.15">
      <c r="B36" s="615" t="s">
        <v>328</v>
      </c>
      <c r="C36" s="616"/>
      <c r="D36" s="616"/>
      <c r="E36" s="616"/>
      <c r="F36" s="616"/>
      <c r="G36" s="616"/>
      <c r="H36" s="616"/>
      <c r="I36" s="616"/>
      <c r="J36" s="616"/>
      <c r="K36" s="616"/>
      <c r="L36" s="616"/>
      <c r="M36" s="616"/>
      <c r="N36" s="616"/>
      <c r="O36" s="616"/>
      <c r="P36" s="616"/>
      <c r="Q36" s="617"/>
      <c r="R36" s="636">
        <v>81012</v>
      </c>
      <c r="S36" s="606"/>
      <c r="T36" s="606"/>
      <c r="U36" s="606"/>
      <c r="V36" s="606"/>
      <c r="W36" s="606"/>
      <c r="X36" s="606"/>
      <c r="Y36" s="607"/>
      <c r="Z36" s="655">
        <v>0.4</v>
      </c>
      <c r="AA36" s="655"/>
      <c r="AB36" s="655"/>
      <c r="AC36" s="655"/>
      <c r="AD36" s="656" t="s">
        <v>130</v>
      </c>
      <c r="AE36" s="656"/>
      <c r="AF36" s="656"/>
      <c r="AG36" s="656"/>
      <c r="AH36" s="656"/>
      <c r="AI36" s="656"/>
      <c r="AJ36" s="656"/>
      <c r="AK36" s="656"/>
      <c r="AL36" s="637" t="s">
        <v>130</v>
      </c>
      <c r="AM36" s="640"/>
      <c r="AN36" s="640"/>
      <c r="AO36" s="657"/>
      <c r="AP36" s="218"/>
      <c r="AQ36" s="678" t="s">
        <v>329</v>
      </c>
      <c r="AR36" s="679"/>
      <c r="AS36" s="679"/>
      <c r="AT36" s="679"/>
      <c r="AU36" s="679"/>
      <c r="AV36" s="679"/>
      <c r="AW36" s="679"/>
      <c r="AX36" s="679"/>
      <c r="AY36" s="680"/>
      <c r="AZ36" s="681">
        <v>1629753</v>
      </c>
      <c r="BA36" s="682"/>
      <c r="BB36" s="682"/>
      <c r="BC36" s="682"/>
      <c r="BD36" s="682"/>
      <c r="BE36" s="682"/>
      <c r="BF36" s="683"/>
      <c r="BG36" s="684" t="s">
        <v>330</v>
      </c>
      <c r="BH36" s="685"/>
      <c r="BI36" s="685"/>
      <c r="BJ36" s="685"/>
      <c r="BK36" s="685"/>
      <c r="BL36" s="685"/>
      <c r="BM36" s="685"/>
      <c r="BN36" s="685"/>
      <c r="BO36" s="685"/>
      <c r="BP36" s="685"/>
      <c r="BQ36" s="685"/>
      <c r="BR36" s="685"/>
      <c r="BS36" s="685"/>
      <c r="BT36" s="685"/>
      <c r="BU36" s="686"/>
      <c r="BV36" s="681">
        <v>2409</v>
      </c>
      <c r="BW36" s="682"/>
      <c r="BX36" s="682"/>
      <c r="BY36" s="682"/>
      <c r="BZ36" s="682"/>
      <c r="CA36" s="682"/>
      <c r="CB36" s="683"/>
      <c r="CD36" s="670" t="s">
        <v>331</v>
      </c>
      <c r="CE36" s="671"/>
      <c r="CF36" s="671"/>
      <c r="CG36" s="671"/>
      <c r="CH36" s="671"/>
      <c r="CI36" s="671"/>
      <c r="CJ36" s="671"/>
      <c r="CK36" s="671"/>
      <c r="CL36" s="671"/>
      <c r="CM36" s="671"/>
      <c r="CN36" s="671"/>
      <c r="CO36" s="671"/>
      <c r="CP36" s="671"/>
      <c r="CQ36" s="672"/>
      <c r="CR36" s="636">
        <v>3543139</v>
      </c>
      <c r="CS36" s="606"/>
      <c r="CT36" s="606"/>
      <c r="CU36" s="606"/>
      <c r="CV36" s="606"/>
      <c r="CW36" s="606"/>
      <c r="CX36" s="606"/>
      <c r="CY36" s="607"/>
      <c r="CZ36" s="637">
        <v>19.7</v>
      </c>
      <c r="DA36" s="638"/>
      <c r="DB36" s="638"/>
      <c r="DC36" s="639"/>
      <c r="DD36" s="605">
        <v>1736163</v>
      </c>
      <c r="DE36" s="606"/>
      <c r="DF36" s="606"/>
      <c r="DG36" s="606"/>
      <c r="DH36" s="606"/>
      <c r="DI36" s="606"/>
      <c r="DJ36" s="606"/>
      <c r="DK36" s="607"/>
      <c r="DL36" s="605">
        <v>844791</v>
      </c>
      <c r="DM36" s="606"/>
      <c r="DN36" s="606"/>
      <c r="DO36" s="606"/>
      <c r="DP36" s="606"/>
      <c r="DQ36" s="606"/>
      <c r="DR36" s="606"/>
      <c r="DS36" s="606"/>
      <c r="DT36" s="606"/>
      <c r="DU36" s="606"/>
      <c r="DV36" s="607"/>
      <c r="DW36" s="637">
        <v>8.1</v>
      </c>
      <c r="DX36" s="638"/>
      <c r="DY36" s="638"/>
      <c r="DZ36" s="638"/>
      <c r="EA36" s="638"/>
      <c r="EB36" s="638"/>
      <c r="EC36" s="668"/>
    </row>
    <row r="37" spans="2:133" ht="11.25" customHeight="1" x14ac:dyDescent="0.15">
      <c r="B37" s="615" t="s">
        <v>332</v>
      </c>
      <c r="C37" s="616"/>
      <c r="D37" s="616"/>
      <c r="E37" s="616"/>
      <c r="F37" s="616"/>
      <c r="G37" s="616"/>
      <c r="H37" s="616"/>
      <c r="I37" s="616"/>
      <c r="J37" s="616"/>
      <c r="K37" s="616"/>
      <c r="L37" s="616"/>
      <c r="M37" s="616"/>
      <c r="N37" s="616"/>
      <c r="O37" s="616"/>
      <c r="P37" s="616"/>
      <c r="Q37" s="617"/>
      <c r="R37" s="636">
        <v>230595</v>
      </c>
      <c r="S37" s="606"/>
      <c r="T37" s="606"/>
      <c r="U37" s="606"/>
      <c r="V37" s="606"/>
      <c r="W37" s="606"/>
      <c r="X37" s="606"/>
      <c r="Y37" s="607"/>
      <c r="Z37" s="655">
        <v>1.2</v>
      </c>
      <c r="AA37" s="655"/>
      <c r="AB37" s="655"/>
      <c r="AC37" s="655"/>
      <c r="AD37" s="656" t="s">
        <v>130</v>
      </c>
      <c r="AE37" s="656"/>
      <c r="AF37" s="656"/>
      <c r="AG37" s="656"/>
      <c r="AH37" s="656"/>
      <c r="AI37" s="656"/>
      <c r="AJ37" s="656"/>
      <c r="AK37" s="656"/>
      <c r="AL37" s="637" t="s">
        <v>130</v>
      </c>
      <c r="AM37" s="640"/>
      <c r="AN37" s="640"/>
      <c r="AO37" s="657"/>
      <c r="AQ37" s="664" t="s">
        <v>333</v>
      </c>
      <c r="AR37" s="665"/>
      <c r="AS37" s="665"/>
      <c r="AT37" s="665"/>
      <c r="AU37" s="665"/>
      <c r="AV37" s="665"/>
      <c r="AW37" s="665"/>
      <c r="AX37" s="665"/>
      <c r="AY37" s="666"/>
      <c r="AZ37" s="636">
        <v>277882</v>
      </c>
      <c r="BA37" s="606"/>
      <c r="BB37" s="606"/>
      <c r="BC37" s="606"/>
      <c r="BD37" s="634"/>
      <c r="BE37" s="634"/>
      <c r="BF37" s="673"/>
      <c r="BG37" s="670" t="s">
        <v>334</v>
      </c>
      <c r="BH37" s="671"/>
      <c r="BI37" s="671"/>
      <c r="BJ37" s="671"/>
      <c r="BK37" s="671"/>
      <c r="BL37" s="671"/>
      <c r="BM37" s="671"/>
      <c r="BN37" s="671"/>
      <c r="BO37" s="671"/>
      <c r="BP37" s="671"/>
      <c r="BQ37" s="671"/>
      <c r="BR37" s="671"/>
      <c r="BS37" s="671"/>
      <c r="BT37" s="671"/>
      <c r="BU37" s="672"/>
      <c r="BV37" s="636">
        <v>-46442</v>
      </c>
      <c r="BW37" s="606"/>
      <c r="BX37" s="606"/>
      <c r="BY37" s="606"/>
      <c r="BZ37" s="606"/>
      <c r="CA37" s="606"/>
      <c r="CB37" s="669"/>
      <c r="CD37" s="670" t="s">
        <v>335</v>
      </c>
      <c r="CE37" s="671"/>
      <c r="CF37" s="671"/>
      <c r="CG37" s="671"/>
      <c r="CH37" s="671"/>
      <c r="CI37" s="671"/>
      <c r="CJ37" s="671"/>
      <c r="CK37" s="671"/>
      <c r="CL37" s="671"/>
      <c r="CM37" s="671"/>
      <c r="CN37" s="671"/>
      <c r="CO37" s="671"/>
      <c r="CP37" s="671"/>
      <c r="CQ37" s="672"/>
      <c r="CR37" s="636">
        <v>23800</v>
      </c>
      <c r="CS37" s="634"/>
      <c r="CT37" s="634"/>
      <c r="CU37" s="634"/>
      <c r="CV37" s="634"/>
      <c r="CW37" s="634"/>
      <c r="CX37" s="634"/>
      <c r="CY37" s="635"/>
      <c r="CZ37" s="637">
        <v>0.1</v>
      </c>
      <c r="DA37" s="638"/>
      <c r="DB37" s="638"/>
      <c r="DC37" s="639"/>
      <c r="DD37" s="605">
        <v>23800</v>
      </c>
      <c r="DE37" s="634"/>
      <c r="DF37" s="634"/>
      <c r="DG37" s="634"/>
      <c r="DH37" s="634"/>
      <c r="DI37" s="634"/>
      <c r="DJ37" s="634"/>
      <c r="DK37" s="635"/>
      <c r="DL37" s="605">
        <v>22616</v>
      </c>
      <c r="DM37" s="634"/>
      <c r="DN37" s="634"/>
      <c r="DO37" s="634"/>
      <c r="DP37" s="634"/>
      <c r="DQ37" s="634"/>
      <c r="DR37" s="634"/>
      <c r="DS37" s="634"/>
      <c r="DT37" s="634"/>
      <c r="DU37" s="634"/>
      <c r="DV37" s="635"/>
      <c r="DW37" s="637">
        <v>0.2</v>
      </c>
      <c r="DX37" s="638"/>
      <c r="DY37" s="638"/>
      <c r="DZ37" s="638"/>
      <c r="EA37" s="638"/>
      <c r="EB37" s="638"/>
      <c r="EC37" s="668"/>
    </row>
    <row r="38" spans="2:133" ht="11.25" customHeight="1" x14ac:dyDescent="0.15">
      <c r="B38" s="615" t="s">
        <v>336</v>
      </c>
      <c r="C38" s="616"/>
      <c r="D38" s="616"/>
      <c r="E38" s="616"/>
      <c r="F38" s="616"/>
      <c r="G38" s="616"/>
      <c r="H38" s="616"/>
      <c r="I38" s="616"/>
      <c r="J38" s="616"/>
      <c r="K38" s="616"/>
      <c r="L38" s="616"/>
      <c r="M38" s="616"/>
      <c r="N38" s="616"/>
      <c r="O38" s="616"/>
      <c r="P38" s="616"/>
      <c r="Q38" s="617"/>
      <c r="R38" s="636">
        <v>346392</v>
      </c>
      <c r="S38" s="606"/>
      <c r="T38" s="606"/>
      <c r="U38" s="606"/>
      <c r="V38" s="606"/>
      <c r="W38" s="606"/>
      <c r="X38" s="606"/>
      <c r="Y38" s="607"/>
      <c r="Z38" s="655">
        <v>1.9</v>
      </c>
      <c r="AA38" s="655"/>
      <c r="AB38" s="655"/>
      <c r="AC38" s="655"/>
      <c r="AD38" s="656" t="s">
        <v>130</v>
      </c>
      <c r="AE38" s="656"/>
      <c r="AF38" s="656"/>
      <c r="AG38" s="656"/>
      <c r="AH38" s="656"/>
      <c r="AI38" s="656"/>
      <c r="AJ38" s="656"/>
      <c r="AK38" s="656"/>
      <c r="AL38" s="637" t="s">
        <v>130</v>
      </c>
      <c r="AM38" s="640"/>
      <c r="AN38" s="640"/>
      <c r="AO38" s="657"/>
      <c r="AQ38" s="664" t="s">
        <v>337</v>
      </c>
      <c r="AR38" s="665"/>
      <c r="AS38" s="665"/>
      <c r="AT38" s="665"/>
      <c r="AU38" s="665"/>
      <c r="AV38" s="665"/>
      <c r="AW38" s="665"/>
      <c r="AX38" s="665"/>
      <c r="AY38" s="666"/>
      <c r="AZ38" s="636">
        <v>70025</v>
      </c>
      <c r="BA38" s="606"/>
      <c r="BB38" s="606"/>
      <c r="BC38" s="606"/>
      <c r="BD38" s="634"/>
      <c r="BE38" s="634"/>
      <c r="BF38" s="673"/>
      <c r="BG38" s="670" t="s">
        <v>338</v>
      </c>
      <c r="BH38" s="671"/>
      <c r="BI38" s="671"/>
      <c r="BJ38" s="671"/>
      <c r="BK38" s="671"/>
      <c r="BL38" s="671"/>
      <c r="BM38" s="671"/>
      <c r="BN38" s="671"/>
      <c r="BO38" s="671"/>
      <c r="BP38" s="671"/>
      <c r="BQ38" s="671"/>
      <c r="BR38" s="671"/>
      <c r="BS38" s="671"/>
      <c r="BT38" s="671"/>
      <c r="BU38" s="672"/>
      <c r="BV38" s="636">
        <v>3466</v>
      </c>
      <c r="BW38" s="606"/>
      <c r="BX38" s="606"/>
      <c r="BY38" s="606"/>
      <c r="BZ38" s="606"/>
      <c r="CA38" s="606"/>
      <c r="CB38" s="669"/>
      <c r="CD38" s="670" t="s">
        <v>339</v>
      </c>
      <c r="CE38" s="671"/>
      <c r="CF38" s="671"/>
      <c r="CG38" s="671"/>
      <c r="CH38" s="671"/>
      <c r="CI38" s="671"/>
      <c r="CJ38" s="671"/>
      <c r="CK38" s="671"/>
      <c r="CL38" s="671"/>
      <c r="CM38" s="671"/>
      <c r="CN38" s="671"/>
      <c r="CO38" s="671"/>
      <c r="CP38" s="671"/>
      <c r="CQ38" s="672"/>
      <c r="CR38" s="636">
        <v>1351871</v>
      </c>
      <c r="CS38" s="606"/>
      <c r="CT38" s="606"/>
      <c r="CU38" s="606"/>
      <c r="CV38" s="606"/>
      <c r="CW38" s="606"/>
      <c r="CX38" s="606"/>
      <c r="CY38" s="607"/>
      <c r="CZ38" s="637">
        <v>7.5</v>
      </c>
      <c r="DA38" s="638"/>
      <c r="DB38" s="638"/>
      <c r="DC38" s="639"/>
      <c r="DD38" s="605">
        <v>1121679</v>
      </c>
      <c r="DE38" s="606"/>
      <c r="DF38" s="606"/>
      <c r="DG38" s="606"/>
      <c r="DH38" s="606"/>
      <c r="DI38" s="606"/>
      <c r="DJ38" s="606"/>
      <c r="DK38" s="607"/>
      <c r="DL38" s="605">
        <v>668825</v>
      </c>
      <c r="DM38" s="606"/>
      <c r="DN38" s="606"/>
      <c r="DO38" s="606"/>
      <c r="DP38" s="606"/>
      <c r="DQ38" s="606"/>
      <c r="DR38" s="606"/>
      <c r="DS38" s="606"/>
      <c r="DT38" s="606"/>
      <c r="DU38" s="606"/>
      <c r="DV38" s="607"/>
      <c r="DW38" s="637">
        <v>6.4</v>
      </c>
      <c r="DX38" s="638"/>
      <c r="DY38" s="638"/>
      <c r="DZ38" s="638"/>
      <c r="EA38" s="638"/>
      <c r="EB38" s="638"/>
      <c r="EC38" s="668"/>
    </row>
    <row r="39" spans="2:133" ht="11.25" customHeight="1" x14ac:dyDescent="0.15">
      <c r="B39" s="615" t="s">
        <v>340</v>
      </c>
      <c r="C39" s="616"/>
      <c r="D39" s="616"/>
      <c r="E39" s="616"/>
      <c r="F39" s="616"/>
      <c r="G39" s="616"/>
      <c r="H39" s="616"/>
      <c r="I39" s="616"/>
      <c r="J39" s="616"/>
      <c r="K39" s="616"/>
      <c r="L39" s="616"/>
      <c r="M39" s="616"/>
      <c r="N39" s="616"/>
      <c r="O39" s="616"/>
      <c r="P39" s="616"/>
      <c r="Q39" s="617"/>
      <c r="R39" s="636">
        <v>161395</v>
      </c>
      <c r="S39" s="606"/>
      <c r="T39" s="606"/>
      <c r="U39" s="606"/>
      <c r="V39" s="606"/>
      <c r="W39" s="606"/>
      <c r="X39" s="606"/>
      <c r="Y39" s="607"/>
      <c r="Z39" s="655">
        <v>0.9</v>
      </c>
      <c r="AA39" s="655"/>
      <c r="AB39" s="655"/>
      <c r="AC39" s="655"/>
      <c r="AD39" s="656">
        <v>71</v>
      </c>
      <c r="AE39" s="656"/>
      <c r="AF39" s="656"/>
      <c r="AG39" s="656"/>
      <c r="AH39" s="656"/>
      <c r="AI39" s="656"/>
      <c r="AJ39" s="656"/>
      <c r="AK39" s="656"/>
      <c r="AL39" s="637">
        <v>0</v>
      </c>
      <c r="AM39" s="640"/>
      <c r="AN39" s="640"/>
      <c r="AO39" s="657"/>
      <c r="AQ39" s="664" t="s">
        <v>341</v>
      </c>
      <c r="AR39" s="665"/>
      <c r="AS39" s="665"/>
      <c r="AT39" s="665"/>
      <c r="AU39" s="665"/>
      <c r="AV39" s="665"/>
      <c r="AW39" s="665"/>
      <c r="AX39" s="665"/>
      <c r="AY39" s="666"/>
      <c r="AZ39" s="636" t="s">
        <v>130</v>
      </c>
      <c r="BA39" s="606"/>
      <c r="BB39" s="606"/>
      <c r="BC39" s="606"/>
      <c r="BD39" s="634"/>
      <c r="BE39" s="634"/>
      <c r="BF39" s="673"/>
      <c r="BG39" s="670" t="s">
        <v>342</v>
      </c>
      <c r="BH39" s="671"/>
      <c r="BI39" s="671"/>
      <c r="BJ39" s="671"/>
      <c r="BK39" s="671"/>
      <c r="BL39" s="671"/>
      <c r="BM39" s="671"/>
      <c r="BN39" s="671"/>
      <c r="BO39" s="671"/>
      <c r="BP39" s="671"/>
      <c r="BQ39" s="671"/>
      <c r="BR39" s="671"/>
      <c r="BS39" s="671"/>
      <c r="BT39" s="671"/>
      <c r="BU39" s="672"/>
      <c r="BV39" s="636">
        <v>5116</v>
      </c>
      <c r="BW39" s="606"/>
      <c r="BX39" s="606"/>
      <c r="BY39" s="606"/>
      <c r="BZ39" s="606"/>
      <c r="CA39" s="606"/>
      <c r="CB39" s="669"/>
      <c r="CD39" s="670" t="s">
        <v>343</v>
      </c>
      <c r="CE39" s="671"/>
      <c r="CF39" s="671"/>
      <c r="CG39" s="671"/>
      <c r="CH39" s="671"/>
      <c r="CI39" s="671"/>
      <c r="CJ39" s="671"/>
      <c r="CK39" s="671"/>
      <c r="CL39" s="671"/>
      <c r="CM39" s="671"/>
      <c r="CN39" s="671"/>
      <c r="CO39" s="671"/>
      <c r="CP39" s="671"/>
      <c r="CQ39" s="672"/>
      <c r="CR39" s="636">
        <v>1231569</v>
      </c>
      <c r="CS39" s="634"/>
      <c r="CT39" s="634"/>
      <c r="CU39" s="634"/>
      <c r="CV39" s="634"/>
      <c r="CW39" s="634"/>
      <c r="CX39" s="634"/>
      <c r="CY39" s="635"/>
      <c r="CZ39" s="637">
        <v>6.9</v>
      </c>
      <c r="DA39" s="638"/>
      <c r="DB39" s="638"/>
      <c r="DC39" s="639"/>
      <c r="DD39" s="605">
        <v>1085131</v>
      </c>
      <c r="DE39" s="634"/>
      <c r="DF39" s="634"/>
      <c r="DG39" s="634"/>
      <c r="DH39" s="634"/>
      <c r="DI39" s="634"/>
      <c r="DJ39" s="634"/>
      <c r="DK39" s="635"/>
      <c r="DL39" s="605" t="s">
        <v>130</v>
      </c>
      <c r="DM39" s="634"/>
      <c r="DN39" s="634"/>
      <c r="DO39" s="634"/>
      <c r="DP39" s="634"/>
      <c r="DQ39" s="634"/>
      <c r="DR39" s="634"/>
      <c r="DS39" s="634"/>
      <c r="DT39" s="634"/>
      <c r="DU39" s="634"/>
      <c r="DV39" s="635"/>
      <c r="DW39" s="637" t="s">
        <v>130</v>
      </c>
      <c r="DX39" s="638"/>
      <c r="DY39" s="638"/>
      <c r="DZ39" s="638"/>
      <c r="EA39" s="638"/>
      <c r="EB39" s="638"/>
      <c r="EC39" s="668"/>
    </row>
    <row r="40" spans="2:133" ht="11.25" customHeight="1" x14ac:dyDescent="0.15">
      <c r="B40" s="615" t="s">
        <v>344</v>
      </c>
      <c r="C40" s="616"/>
      <c r="D40" s="616"/>
      <c r="E40" s="616"/>
      <c r="F40" s="616"/>
      <c r="G40" s="616"/>
      <c r="H40" s="616"/>
      <c r="I40" s="616"/>
      <c r="J40" s="616"/>
      <c r="K40" s="616"/>
      <c r="L40" s="616"/>
      <c r="M40" s="616"/>
      <c r="N40" s="616"/>
      <c r="O40" s="616"/>
      <c r="P40" s="616"/>
      <c r="Q40" s="617"/>
      <c r="R40" s="636">
        <v>1921729</v>
      </c>
      <c r="S40" s="606"/>
      <c r="T40" s="606"/>
      <c r="U40" s="606"/>
      <c r="V40" s="606"/>
      <c r="W40" s="606"/>
      <c r="X40" s="606"/>
      <c r="Y40" s="607"/>
      <c r="Z40" s="655">
        <v>10.4</v>
      </c>
      <c r="AA40" s="655"/>
      <c r="AB40" s="655"/>
      <c r="AC40" s="655"/>
      <c r="AD40" s="656" t="s">
        <v>130</v>
      </c>
      <c r="AE40" s="656"/>
      <c r="AF40" s="656"/>
      <c r="AG40" s="656"/>
      <c r="AH40" s="656"/>
      <c r="AI40" s="656"/>
      <c r="AJ40" s="656"/>
      <c r="AK40" s="656"/>
      <c r="AL40" s="637" t="s">
        <v>130</v>
      </c>
      <c r="AM40" s="640"/>
      <c r="AN40" s="640"/>
      <c r="AO40" s="657"/>
      <c r="AQ40" s="664" t="s">
        <v>345</v>
      </c>
      <c r="AR40" s="665"/>
      <c r="AS40" s="665"/>
      <c r="AT40" s="665"/>
      <c r="AU40" s="665"/>
      <c r="AV40" s="665"/>
      <c r="AW40" s="665"/>
      <c r="AX40" s="665"/>
      <c r="AY40" s="666"/>
      <c r="AZ40" s="636" t="s">
        <v>130</v>
      </c>
      <c r="BA40" s="606"/>
      <c r="BB40" s="606"/>
      <c r="BC40" s="606"/>
      <c r="BD40" s="634"/>
      <c r="BE40" s="634"/>
      <c r="BF40" s="673"/>
      <c r="BG40" s="674" t="s">
        <v>346</v>
      </c>
      <c r="BH40" s="675"/>
      <c r="BI40" s="675"/>
      <c r="BJ40" s="675"/>
      <c r="BK40" s="675"/>
      <c r="BL40" s="364"/>
      <c r="BM40" s="671" t="s">
        <v>347</v>
      </c>
      <c r="BN40" s="671"/>
      <c r="BO40" s="671"/>
      <c r="BP40" s="671"/>
      <c r="BQ40" s="671"/>
      <c r="BR40" s="671"/>
      <c r="BS40" s="671"/>
      <c r="BT40" s="671"/>
      <c r="BU40" s="672"/>
      <c r="BV40" s="636">
        <v>83</v>
      </c>
      <c r="BW40" s="606"/>
      <c r="BX40" s="606"/>
      <c r="BY40" s="606"/>
      <c r="BZ40" s="606"/>
      <c r="CA40" s="606"/>
      <c r="CB40" s="669"/>
      <c r="CD40" s="670" t="s">
        <v>348</v>
      </c>
      <c r="CE40" s="671"/>
      <c r="CF40" s="671"/>
      <c r="CG40" s="671"/>
      <c r="CH40" s="671"/>
      <c r="CI40" s="671"/>
      <c r="CJ40" s="671"/>
      <c r="CK40" s="671"/>
      <c r="CL40" s="671"/>
      <c r="CM40" s="671"/>
      <c r="CN40" s="671"/>
      <c r="CO40" s="671"/>
      <c r="CP40" s="671"/>
      <c r="CQ40" s="672"/>
      <c r="CR40" s="636">
        <v>1416</v>
      </c>
      <c r="CS40" s="606"/>
      <c r="CT40" s="606"/>
      <c r="CU40" s="606"/>
      <c r="CV40" s="606"/>
      <c r="CW40" s="606"/>
      <c r="CX40" s="606"/>
      <c r="CY40" s="607"/>
      <c r="CZ40" s="637">
        <v>0</v>
      </c>
      <c r="DA40" s="638"/>
      <c r="DB40" s="638"/>
      <c r="DC40" s="639"/>
      <c r="DD40" s="605">
        <v>1416</v>
      </c>
      <c r="DE40" s="606"/>
      <c r="DF40" s="606"/>
      <c r="DG40" s="606"/>
      <c r="DH40" s="606"/>
      <c r="DI40" s="606"/>
      <c r="DJ40" s="606"/>
      <c r="DK40" s="607"/>
      <c r="DL40" s="605" t="s">
        <v>130</v>
      </c>
      <c r="DM40" s="606"/>
      <c r="DN40" s="606"/>
      <c r="DO40" s="606"/>
      <c r="DP40" s="606"/>
      <c r="DQ40" s="606"/>
      <c r="DR40" s="606"/>
      <c r="DS40" s="606"/>
      <c r="DT40" s="606"/>
      <c r="DU40" s="606"/>
      <c r="DV40" s="607"/>
      <c r="DW40" s="637" t="s">
        <v>130</v>
      </c>
      <c r="DX40" s="638"/>
      <c r="DY40" s="638"/>
      <c r="DZ40" s="638"/>
      <c r="EA40" s="638"/>
      <c r="EB40" s="638"/>
      <c r="EC40" s="668"/>
    </row>
    <row r="41" spans="2:133" ht="11.25" customHeight="1" x14ac:dyDescent="0.15">
      <c r="B41" s="615" t="s">
        <v>349</v>
      </c>
      <c r="C41" s="616"/>
      <c r="D41" s="616"/>
      <c r="E41" s="616"/>
      <c r="F41" s="616"/>
      <c r="G41" s="616"/>
      <c r="H41" s="616"/>
      <c r="I41" s="616"/>
      <c r="J41" s="616"/>
      <c r="K41" s="616"/>
      <c r="L41" s="616"/>
      <c r="M41" s="616"/>
      <c r="N41" s="616"/>
      <c r="O41" s="616"/>
      <c r="P41" s="616"/>
      <c r="Q41" s="617"/>
      <c r="R41" s="636" t="s">
        <v>130</v>
      </c>
      <c r="S41" s="606"/>
      <c r="T41" s="606"/>
      <c r="U41" s="606"/>
      <c r="V41" s="606"/>
      <c r="W41" s="606"/>
      <c r="X41" s="606"/>
      <c r="Y41" s="607"/>
      <c r="Z41" s="655" t="s">
        <v>130</v>
      </c>
      <c r="AA41" s="655"/>
      <c r="AB41" s="655"/>
      <c r="AC41" s="655"/>
      <c r="AD41" s="656" t="s">
        <v>130</v>
      </c>
      <c r="AE41" s="656"/>
      <c r="AF41" s="656"/>
      <c r="AG41" s="656"/>
      <c r="AH41" s="656"/>
      <c r="AI41" s="656"/>
      <c r="AJ41" s="656"/>
      <c r="AK41" s="656"/>
      <c r="AL41" s="637" t="s">
        <v>130</v>
      </c>
      <c r="AM41" s="640"/>
      <c r="AN41" s="640"/>
      <c r="AO41" s="657"/>
      <c r="AQ41" s="664" t="s">
        <v>350</v>
      </c>
      <c r="AR41" s="665"/>
      <c r="AS41" s="665"/>
      <c r="AT41" s="665"/>
      <c r="AU41" s="665"/>
      <c r="AV41" s="665"/>
      <c r="AW41" s="665"/>
      <c r="AX41" s="665"/>
      <c r="AY41" s="666"/>
      <c r="AZ41" s="636">
        <v>384887</v>
      </c>
      <c r="BA41" s="606"/>
      <c r="BB41" s="606"/>
      <c r="BC41" s="606"/>
      <c r="BD41" s="634"/>
      <c r="BE41" s="634"/>
      <c r="BF41" s="673"/>
      <c r="BG41" s="674"/>
      <c r="BH41" s="675"/>
      <c r="BI41" s="675"/>
      <c r="BJ41" s="675"/>
      <c r="BK41" s="675"/>
      <c r="BL41" s="364"/>
      <c r="BM41" s="671" t="s">
        <v>351</v>
      </c>
      <c r="BN41" s="671"/>
      <c r="BO41" s="671"/>
      <c r="BP41" s="671"/>
      <c r="BQ41" s="671"/>
      <c r="BR41" s="671"/>
      <c r="BS41" s="671"/>
      <c r="BT41" s="671"/>
      <c r="BU41" s="672"/>
      <c r="BV41" s="636" t="s">
        <v>130</v>
      </c>
      <c r="BW41" s="606"/>
      <c r="BX41" s="606"/>
      <c r="BY41" s="606"/>
      <c r="BZ41" s="606"/>
      <c r="CA41" s="606"/>
      <c r="CB41" s="669"/>
      <c r="CD41" s="670" t="s">
        <v>352</v>
      </c>
      <c r="CE41" s="671"/>
      <c r="CF41" s="671"/>
      <c r="CG41" s="671"/>
      <c r="CH41" s="671"/>
      <c r="CI41" s="671"/>
      <c r="CJ41" s="671"/>
      <c r="CK41" s="671"/>
      <c r="CL41" s="671"/>
      <c r="CM41" s="671"/>
      <c r="CN41" s="671"/>
      <c r="CO41" s="671"/>
      <c r="CP41" s="671"/>
      <c r="CQ41" s="672"/>
      <c r="CR41" s="636" t="s">
        <v>130</v>
      </c>
      <c r="CS41" s="634"/>
      <c r="CT41" s="634"/>
      <c r="CU41" s="634"/>
      <c r="CV41" s="634"/>
      <c r="CW41" s="634"/>
      <c r="CX41" s="634"/>
      <c r="CY41" s="635"/>
      <c r="CZ41" s="637" t="s">
        <v>130</v>
      </c>
      <c r="DA41" s="638"/>
      <c r="DB41" s="638"/>
      <c r="DC41" s="639"/>
      <c r="DD41" s="605" t="s">
        <v>130</v>
      </c>
      <c r="DE41" s="634"/>
      <c r="DF41" s="634"/>
      <c r="DG41" s="634"/>
      <c r="DH41" s="634"/>
      <c r="DI41" s="634"/>
      <c r="DJ41" s="634"/>
      <c r="DK41" s="635"/>
      <c r="DL41" s="608"/>
      <c r="DM41" s="609"/>
      <c r="DN41" s="609"/>
      <c r="DO41" s="609"/>
      <c r="DP41" s="609"/>
      <c r="DQ41" s="609"/>
      <c r="DR41" s="609"/>
      <c r="DS41" s="609"/>
      <c r="DT41" s="609"/>
      <c r="DU41" s="609"/>
      <c r="DV41" s="610"/>
      <c r="DW41" s="611"/>
      <c r="DX41" s="612"/>
      <c r="DY41" s="612"/>
      <c r="DZ41" s="612"/>
      <c r="EA41" s="612"/>
      <c r="EB41" s="612"/>
      <c r="EC41" s="613"/>
    </row>
    <row r="42" spans="2:133" ht="11.25" customHeight="1" x14ac:dyDescent="0.15">
      <c r="B42" s="615" t="s">
        <v>353</v>
      </c>
      <c r="C42" s="616"/>
      <c r="D42" s="616"/>
      <c r="E42" s="616"/>
      <c r="F42" s="616"/>
      <c r="G42" s="616"/>
      <c r="H42" s="616"/>
      <c r="I42" s="616"/>
      <c r="J42" s="616"/>
      <c r="K42" s="616"/>
      <c r="L42" s="616"/>
      <c r="M42" s="616"/>
      <c r="N42" s="616"/>
      <c r="O42" s="616"/>
      <c r="P42" s="616"/>
      <c r="Q42" s="617"/>
      <c r="R42" s="636" t="s">
        <v>130</v>
      </c>
      <c r="S42" s="606"/>
      <c r="T42" s="606"/>
      <c r="U42" s="606"/>
      <c r="V42" s="606"/>
      <c r="W42" s="606"/>
      <c r="X42" s="606"/>
      <c r="Y42" s="607"/>
      <c r="Z42" s="655" t="s">
        <v>130</v>
      </c>
      <c r="AA42" s="655"/>
      <c r="AB42" s="655"/>
      <c r="AC42" s="655"/>
      <c r="AD42" s="656" t="s">
        <v>130</v>
      </c>
      <c r="AE42" s="656"/>
      <c r="AF42" s="656"/>
      <c r="AG42" s="656"/>
      <c r="AH42" s="656"/>
      <c r="AI42" s="656"/>
      <c r="AJ42" s="656"/>
      <c r="AK42" s="656"/>
      <c r="AL42" s="637" t="s">
        <v>130</v>
      </c>
      <c r="AM42" s="640"/>
      <c r="AN42" s="640"/>
      <c r="AO42" s="657"/>
      <c r="AQ42" s="658" t="s">
        <v>354</v>
      </c>
      <c r="AR42" s="659"/>
      <c r="AS42" s="659"/>
      <c r="AT42" s="659"/>
      <c r="AU42" s="659"/>
      <c r="AV42" s="659"/>
      <c r="AW42" s="659"/>
      <c r="AX42" s="659"/>
      <c r="AY42" s="660"/>
      <c r="AZ42" s="621">
        <v>896959</v>
      </c>
      <c r="BA42" s="642"/>
      <c r="BB42" s="642"/>
      <c r="BC42" s="642"/>
      <c r="BD42" s="622"/>
      <c r="BE42" s="622"/>
      <c r="BF42" s="667"/>
      <c r="BG42" s="676"/>
      <c r="BH42" s="677"/>
      <c r="BI42" s="677"/>
      <c r="BJ42" s="677"/>
      <c r="BK42" s="677"/>
      <c r="BL42" s="365"/>
      <c r="BM42" s="661" t="s">
        <v>355</v>
      </c>
      <c r="BN42" s="661"/>
      <c r="BO42" s="661"/>
      <c r="BP42" s="661"/>
      <c r="BQ42" s="661"/>
      <c r="BR42" s="661"/>
      <c r="BS42" s="661"/>
      <c r="BT42" s="661"/>
      <c r="BU42" s="662"/>
      <c r="BV42" s="621">
        <v>414</v>
      </c>
      <c r="BW42" s="642"/>
      <c r="BX42" s="642"/>
      <c r="BY42" s="642"/>
      <c r="BZ42" s="642"/>
      <c r="CA42" s="642"/>
      <c r="CB42" s="663"/>
      <c r="CD42" s="615" t="s">
        <v>356</v>
      </c>
      <c r="CE42" s="616"/>
      <c r="CF42" s="616"/>
      <c r="CG42" s="616"/>
      <c r="CH42" s="616"/>
      <c r="CI42" s="616"/>
      <c r="CJ42" s="616"/>
      <c r="CK42" s="616"/>
      <c r="CL42" s="616"/>
      <c r="CM42" s="616"/>
      <c r="CN42" s="616"/>
      <c r="CO42" s="616"/>
      <c r="CP42" s="616"/>
      <c r="CQ42" s="617"/>
      <c r="CR42" s="636">
        <v>2580531</v>
      </c>
      <c r="CS42" s="634"/>
      <c r="CT42" s="634"/>
      <c r="CU42" s="634"/>
      <c r="CV42" s="634"/>
      <c r="CW42" s="634"/>
      <c r="CX42" s="634"/>
      <c r="CY42" s="635"/>
      <c r="CZ42" s="637">
        <v>14.4</v>
      </c>
      <c r="DA42" s="638"/>
      <c r="DB42" s="638"/>
      <c r="DC42" s="639"/>
      <c r="DD42" s="605">
        <v>555958</v>
      </c>
      <c r="DE42" s="634"/>
      <c r="DF42" s="634"/>
      <c r="DG42" s="634"/>
      <c r="DH42" s="634"/>
      <c r="DI42" s="634"/>
      <c r="DJ42" s="634"/>
      <c r="DK42" s="635"/>
      <c r="DL42" s="608"/>
      <c r="DM42" s="609"/>
      <c r="DN42" s="609"/>
      <c r="DO42" s="609"/>
      <c r="DP42" s="609"/>
      <c r="DQ42" s="609"/>
      <c r="DR42" s="609"/>
      <c r="DS42" s="609"/>
      <c r="DT42" s="609"/>
      <c r="DU42" s="609"/>
      <c r="DV42" s="610"/>
      <c r="DW42" s="611"/>
      <c r="DX42" s="612"/>
      <c r="DY42" s="612"/>
      <c r="DZ42" s="612"/>
      <c r="EA42" s="612"/>
      <c r="EB42" s="612"/>
      <c r="EC42" s="613"/>
    </row>
    <row r="43" spans="2:133" ht="11.25" customHeight="1" x14ac:dyDescent="0.15">
      <c r="B43" s="615" t="s">
        <v>357</v>
      </c>
      <c r="C43" s="616"/>
      <c r="D43" s="616"/>
      <c r="E43" s="616"/>
      <c r="F43" s="616"/>
      <c r="G43" s="616"/>
      <c r="H43" s="616"/>
      <c r="I43" s="616"/>
      <c r="J43" s="616"/>
      <c r="K43" s="616"/>
      <c r="L43" s="616"/>
      <c r="M43" s="616"/>
      <c r="N43" s="616"/>
      <c r="O43" s="616"/>
      <c r="P43" s="616"/>
      <c r="Q43" s="617"/>
      <c r="R43" s="636">
        <v>349329</v>
      </c>
      <c r="S43" s="606"/>
      <c r="T43" s="606"/>
      <c r="U43" s="606"/>
      <c r="V43" s="606"/>
      <c r="W43" s="606"/>
      <c r="X43" s="606"/>
      <c r="Y43" s="607"/>
      <c r="Z43" s="655">
        <v>1.9</v>
      </c>
      <c r="AA43" s="655"/>
      <c r="AB43" s="655"/>
      <c r="AC43" s="655"/>
      <c r="AD43" s="656" t="s">
        <v>130</v>
      </c>
      <c r="AE43" s="656"/>
      <c r="AF43" s="656"/>
      <c r="AG43" s="656"/>
      <c r="AH43" s="656"/>
      <c r="AI43" s="656"/>
      <c r="AJ43" s="656"/>
      <c r="AK43" s="656"/>
      <c r="AL43" s="637" t="s">
        <v>130</v>
      </c>
      <c r="AM43" s="640"/>
      <c r="AN43" s="640"/>
      <c r="AO43" s="657"/>
      <c r="BV43" s="219"/>
      <c r="BW43" s="219"/>
      <c r="BX43" s="219"/>
      <c r="BY43" s="219"/>
      <c r="BZ43" s="219"/>
      <c r="CA43" s="219"/>
      <c r="CB43" s="219"/>
      <c r="CD43" s="615" t="s">
        <v>358</v>
      </c>
      <c r="CE43" s="616"/>
      <c r="CF43" s="616"/>
      <c r="CG43" s="616"/>
      <c r="CH43" s="616"/>
      <c r="CI43" s="616"/>
      <c r="CJ43" s="616"/>
      <c r="CK43" s="616"/>
      <c r="CL43" s="616"/>
      <c r="CM43" s="616"/>
      <c r="CN43" s="616"/>
      <c r="CO43" s="616"/>
      <c r="CP43" s="616"/>
      <c r="CQ43" s="617"/>
      <c r="CR43" s="636">
        <v>130562</v>
      </c>
      <c r="CS43" s="634"/>
      <c r="CT43" s="634"/>
      <c r="CU43" s="634"/>
      <c r="CV43" s="634"/>
      <c r="CW43" s="634"/>
      <c r="CX43" s="634"/>
      <c r="CY43" s="635"/>
      <c r="CZ43" s="637">
        <v>0.7</v>
      </c>
      <c r="DA43" s="638"/>
      <c r="DB43" s="638"/>
      <c r="DC43" s="639"/>
      <c r="DD43" s="605">
        <v>126160</v>
      </c>
      <c r="DE43" s="634"/>
      <c r="DF43" s="634"/>
      <c r="DG43" s="634"/>
      <c r="DH43" s="634"/>
      <c r="DI43" s="634"/>
      <c r="DJ43" s="634"/>
      <c r="DK43" s="635"/>
      <c r="DL43" s="608"/>
      <c r="DM43" s="609"/>
      <c r="DN43" s="609"/>
      <c r="DO43" s="609"/>
      <c r="DP43" s="609"/>
      <c r="DQ43" s="609"/>
      <c r="DR43" s="609"/>
      <c r="DS43" s="609"/>
      <c r="DT43" s="609"/>
      <c r="DU43" s="609"/>
      <c r="DV43" s="610"/>
      <c r="DW43" s="611"/>
      <c r="DX43" s="612"/>
      <c r="DY43" s="612"/>
      <c r="DZ43" s="612"/>
      <c r="EA43" s="612"/>
      <c r="EB43" s="612"/>
      <c r="EC43" s="613"/>
    </row>
    <row r="44" spans="2:133" ht="11.25" customHeight="1" x14ac:dyDescent="0.15">
      <c r="B44" s="618" t="s">
        <v>359</v>
      </c>
      <c r="C44" s="619"/>
      <c r="D44" s="619"/>
      <c r="E44" s="619"/>
      <c r="F44" s="619"/>
      <c r="G44" s="619"/>
      <c r="H44" s="619"/>
      <c r="I44" s="619"/>
      <c r="J44" s="619"/>
      <c r="K44" s="619"/>
      <c r="L44" s="619"/>
      <c r="M44" s="619"/>
      <c r="N44" s="619"/>
      <c r="O44" s="619"/>
      <c r="P44" s="619"/>
      <c r="Q44" s="620"/>
      <c r="R44" s="621">
        <v>18525350</v>
      </c>
      <c r="S44" s="642"/>
      <c r="T44" s="642"/>
      <c r="U44" s="642"/>
      <c r="V44" s="642"/>
      <c r="W44" s="642"/>
      <c r="X44" s="642"/>
      <c r="Y44" s="643"/>
      <c r="Z44" s="644">
        <v>100</v>
      </c>
      <c r="AA44" s="644"/>
      <c r="AB44" s="644"/>
      <c r="AC44" s="644"/>
      <c r="AD44" s="645">
        <v>10049621</v>
      </c>
      <c r="AE44" s="645"/>
      <c r="AF44" s="645"/>
      <c r="AG44" s="645"/>
      <c r="AH44" s="645"/>
      <c r="AI44" s="645"/>
      <c r="AJ44" s="645"/>
      <c r="AK44" s="645"/>
      <c r="AL44" s="624">
        <v>100</v>
      </c>
      <c r="AM44" s="646"/>
      <c r="AN44" s="646"/>
      <c r="AO44" s="647"/>
      <c r="CD44" s="648" t="s">
        <v>306</v>
      </c>
      <c r="CE44" s="649"/>
      <c r="CF44" s="615" t="s">
        <v>360</v>
      </c>
      <c r="CG44" s="616"/>
      <c r="CH44" s="616"/>
      <c r="CI44" s="616"/>
      <c r="CJ44" s="616"/>
      <c r="CK44" s="616"/>
      <c r="CL44" s="616"/>
      <c r="CM44" s="616"/>
      <c r="CN44" s="616"/>
      <c r="CO44" s="616"/>
      <c r="CP44" s="616"/>
      <c r="CQ44" s="617"/>
      <c r="CR44" s="636">
        <v>2437215</v>
      </c>
      <c r="CS44" s="606"/>
      <c r="CT44" s="606"/>
      <c r="CU44" s="606"/>
      <c r="CV44" s="606"/>
      <c r="CW44" s="606"/>
      <c r="CX44" s="606"/>
      <c r="CY44" s="607"/>
      <c r="CZ44" s="637">
        <v>13.6</v>
      </c>
      <c r="DA44" s="640"/>
      <c r="DB44" s="640"/>
      <c r="DC44" s="641"/>
      <c r="DD44" s="605">
        <v>537706</v>
      </c>
      <c r="DE44" s="606"/>
      <c r="DF44" s="606"/>
      <c r="DG44" s="606"/>
      <c r="DH44" s="606"/>
      <c r="DI44" s="606"/>
      <c r="DJ44" s="606"/>
      <c r="DK44" s="607"/>
      <c r="DL44" s="608"/>
      <c r="DM44" s="609"/>
      <c r="DN44" s="609"/>
      <c r="DO44" s="609"/>
      <c r="DP44" s="609"/>
      <c r="DQ44" s="609"/>
      <c r="DR44" s="609"/>
      <c r="DS44" s="609"/>
      <c r="DT44" s="609"/>
      <c r="DU44" s="609"/>
      <c r="DV44" s="610"/>
      <c r="DW44" s="611"/>
      <c r="DX44" s="612"/>
      <c r="DY44" s="612"/>
      <c r="DZ44" s="612"/>
      <c r="EA44" s="612"/>
      <c r="EB44" s="612"/>
      <c r="EC44" s="61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0"/>
      <c r="CE45" s="651"/>
      <c r="CF45" s="615" t="s">
        <v>361</v>
      </c>
      <c r="CG45" s="616"/>
      <c r="CH45" s="616"/>
      <c r="CI45" s="616"/>
      <c r="CJ45" s="616"/>
      <c r="CK45" s="616"/>
      <c r="CL45" s="616"/>
      <c r="CM45" s="616"/>
      <c r="CN45" s="616"/>
      <c r="CO45" s="616"/>
      <c r="CP45" s="616"/>
      <c r="CQ45" s="617"/>
      <c r="CR45" s="636">
        <v>824604</v>
      </c>
      <c r="CS45" s="634"/>
      <c r="CT45" s="634"/>
      <c r="CU45" s="634"/>
      <c r="CV45" s="634"/>
      <c r="CW45" s="634"/>
      <c r="CX45" s="634"/>
      <c r="CY45" s="635"/>
      <c r="CZ45" s="637">
        <v>4.5999999999999996</v>
      </c>
      <c r="DA45" s="638"/>
      <c r="DB45" s="638"/>
      <c r="DC45" s="639"/>
      <c r="DD45" s="605">
        <v>20423</v>
      </c>
      <c r="DE45" s="634"/>
      <c r="DF45" s="634"/>
      <c r="DG45" s="634"/>
      <c r="DH45" s="634"/>
      <c r="DI45" s="634"/>
      <c r="DJ45" s="634"/>
      <c r="DK45" s="635"/>
      <c r="DL45" s="608"/>
      <c r="DM45" s="609"/>
      <c r="DN45" s="609"/>
      <c r="DO45" s="609"/>
      <c r="DP45" s="609"/>
      <c r="DQ45" s="609"/>
      <c r="DR45" s="609"/>
      <c r="DS45" s="609"/>
      <c r="DT45" s="609"/>
      <c r="DU45" s="609"/>
      <c r="DV45" s="610"/>
      <c r="DW45" s="611"/>
      <c r="DX45" s="612"/>
      <c r="DY45" s="612"/>
      <c r="DZ45" s="612"/>
      <c r="EA45" s="612"/>
      <c r="EB45" s="612"/>
      <c r="EC45" s="613"/>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0"/>
      <c r="CE46" s="651"/>
      <c r="CF46" s="615" t="s">
        <v>363</v>
      </c>
      <c r="CG46" s="616"/>
      <c r="CH46" s="616"/>
      <c r="CI46" s="616"/>
      <c r="CJ46" s="616"/>
      <c r="CK46" s="616"/>
      <c r="CL46" s="616"/>
      <c r="CM46" s="616"/>
      <c r="CN46" s="616"/>
      <c r="CO46" s="616"/>
      <c r="CP46" s="616"/>
      <c r="CQ46" s="617"/>
      <c r="CR46" s="636">
        <v>1560326</v>
      </c>
      <c r="CS46" s="606"/>
      <c r="CT46" s="606"/>
      <c r="CU46" s="606"/>
      <c r="CV46" s="606"/>
      <c r="CW46" s="606"/>
      <c r="CX46" s="606"/>
      <c r="CY46" s="607"/>
      <c r="CZ46" s="637">
        <v>8.6999999999999993</v>
      </c>
      <c r="DA46" s="640"/>
      <c r="DB46" s="640"/>
      <c r="DC46" s="641"/>
      <c r="DD46" s="605">
        <v>514398</v>
      </c>
      <c r="DE46" s="606"/>
      <c r="DF46" s="606"/>
      <c r="DG46" s="606"/>
      <c r="DH46" s="606"/>
      <c r="DI46" s="606"/>
      <c r="DJ46" s="606"/>
      <c r="DK46" s="607"/>
      <c r="DL46" s="608"/>
      <c r="DM46" s="609"/>
      <c r="DN46" s="609"/>
      <c r="DO46" s="609"/>
      <c r="DP46" s="609"/>
      <c r="DQ46" s="609"/>
      <c r="DR46" s="609"/>
      <c r="DS46" s="609"/>
      <c r="DT46" s="609"/>
      <c r="DU46" s="609"/>
      <c r="DV46" s="610"/>
      <c r="DW46" s="611"/>
      <c r="DX46" s="612"/>
      <c r="DY46" s="612"/>
      <c r="DZ46" s="612"/>
      <c r="EA46" s="612"/>
      <c r="EB46" s="612"/>
      <c r="EC46" s="613"/>
    </row>
    <row r="47" spans="2:133" ht="11.25" customHeight="1" x14ac:dyDescent="0.15">
      <c r="B47" s="614" t="s">
        <v>364</v>
      </c>
      <c r="C47" s="614"/>
      <c r="D47" s="614"/>
      <c r="E47" s="614"/>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D47" s="650"/>
      <c r="CE47" s="651"/>
      <c r="CF47" s="615" t="s">
        <v>365</v>
      </c>
      <c r="CG47" s="616"/>
      <c r="CH47" s="616"/>
      <c r="CI47" s="616"/>
      <c r="CJ47" s="616"/>
      <c r="CK47" s="616"/>
      <c r="CL47" s="616"/>
      <c r="CM47" s="616"/>
      <c r="CN47" s="616"/>
      <c r="CO47" s="616"/>
      <c r="CP47" s="616"/>
      <c r="CQ47" s="617"/>
      <c r="CR47" s="636">
        <v>143316</v>
      </c>
      <c r="CS47" s="634"/>
      <c r="CT47" s="634"/>
      <c r="CU47" s="634"/>
      <c r="CV47" s="634"/>
      <c r="CW47" s="634"/>
      <c r="CX47" s="634"/>
      <c r="CY47" s="635"/>
      <c r="CZ47" s="637">
        <v>0.8</v>
      </c>
      <c r="DA47" s="638"/>
      <c r="DB47" s="638"/>
      <c r="DC47" s="639"/>
      <c r="DD47" s="605">
        <v>18252</v>
      </c>
      <c r="DE47" s="634"/>
      <c r="DF47" s="634"/>
      <c r="DG47" s="634"/>
      <c r="DH47" s="634"/>
      <c r="DI47" s="634"/>
      <c r="DJ47" s="634"/>
      <c r="DK47" s="635"/>
      <c r="DL47" s="608"/>
      <c r="DM47" s="609"/>
      <c r="DN47" s="609"/>
      <c r="DO47" s="609"/>
      <c r="DP47" s="609"/>
      <c r="DQ47" s="609"/>
      <c r="DR47" s="609"/>
      <c r="DS47" s="609"/>
      <c r="DT47" s="609"/>
      <c r="DU47" s="609"/>
      <c r="DV47" s="610"/>
      <c r="DW47" s="611"/>
      <c r="DX47" s="612"/>
      <c r="DY47" s="612"/>
      <c r="DZ47" s="612"/>
      <c r="EA47" s="612"/>
      <c r="EB47" s="612"/>
      <c r="EC47" s="613"/>
    </row>
    <row r="48" spans="2:133" ht="11.25" x14ac:dyDescent="0.15">
      <c r="B48" s="654" t="s">
        <v>366</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52"/>
      <c r="CE48" s="653"/>
      <c r="CF48" s="615" t="s">
        <v>367</v>
      </c>
      <c r="CG48" s="616"/>
      <c r="CH48" s="616"/>
      <c r="CI48" s="616"/>
      <c r="CJ48" s="616"/>
      <c r="CK48" s="616"/>
      <c r="CL48" s="616"/>
      <c r="CM48" s="616"/>
      <c r="CN48" s="616"/>
      <c r="CO48" s="616"/>
      <c r="CP48" s="616"/>
      <c r="CQ48" s="617"/>
      <c r="CR48" s="636" t="s">
        <v>130</v>
      </c>
      <c r="CS48" s="606"/>
      <c r="CT48" s="606"/>
      <c r="CU48" s="606"/>
      <c r="CV48" s="606"/>
      <c r="CW48" s="606"/>
      <c r="CX48" s="606"/>
      <c r="CY48" s="607"/>
      <c r="CZ48" s="637" t="s">
        <v>130</v>
      </c>
      <c r="DA48" s="640"/>
      <c r="DB48" s="640"/>
      <c r="DC48" s="641"/>
      <c r="DD48" s="605" t="s">
        <v>130</v>
      </c>
      <c r="DE48" s="606"/>
      <c r="DF48" s="606"/>
      <c r="DG48" s="606"/>
      <c r="DH48" s="606"/>
      <c r="DI48" s="606"/>
      <c r="DJ48" s="606"/>
      <c r="DK48" s="607"/>
      <c r="DL48" s="608"/>
      <c r="DM48" s="609"/>
      <c r="DN48" s="609"/>
      <c r="DO48" s="609"/>
      <c r="DP48" s="609"/>
      <c r="DQ48" s="609"/>
      <c r="DR48" s="609"/>
      <c r="DS48" s="609"/>
      <c r="DT48" s="609"/>
      <c r="DU48" s="609"/>
      <c r="DV48" s="610"/>
      <c r="DW48" s="611"/>
      <c r="DX48" s="612"/>
      <c r="DY48" s="612"/>
      <c r="DZ48" s="612"/>
      <c r="EA48" s="612"/>
      <c r="EB48" s="612"/>
      <c r="EC48" s="61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18" t="s">
        <v>368</v>
      </c>
      <c r="CE49" s="619"/>
      <c r="CF49" s="619"/>
      <c r="CG49" s="619"/>
      <c r="CH49" s="619"/>
      <c r="CI49" s="619"/>
      <c r="CJ49" s="619"/>
      <c r="CK49" s="619"/>
      <c r="CL49" s="619"/>
      <c r="CM49" s="619"/>
      <c r="CN49" s="619"/>
      <c r="CO49" s="619"/>
      <c r="CP49" s="619"/>
      <c r="CQ49" s="620"/>
      <c r="CR49" s="621">
        <v>17958353</v>
      </c>
      <c r="CS49" s="622"/>
      <c r="CT49" s="622"/>
      <c r="CU49" s="622"/>
      <c r="CV49" s="622"/>
      <c r="CW49" s="622"/>
      <c r="CX49" s="622"/>
      <c r="CY49" s="623"/>
      <c r="CZ49" s="624">
        <v>100</v>
      </c>
      <c r="DA49" s="625"/>
      <c r="DB49" s="625"/>
      <c r="DC49" s="626"/>
      <c r="DD49" s="627">
        <v>12063547</v>
      </c>
      <c r="DE49" s="622"/>
      <c r="DF49" s="622"/>
      <c r="DG49" s="622"/>
      <c r="DH49" s="622"/>
      <c r="DI49" s="622"/>
      <c r="DJ49" s="622"/>
      <c r="DK49" s="623"/>
      <c r="DL49" s="628"/>
      <c r="DM49" s="629"/>
      <c r="DN49" s="629"/>
      <c r="DO49" s="629"/>
      <c r="DP49" s="629"/>
      <c r="DQ49" s="629"/>
      <c r="DR49" s="629"/>
      <c r="DS49" s="629"/>
      <c r="DT49" s="629"/>
      <c r="DU49" s="629"/>
      <c r="DV49" s="630"/>
      <c r="DW49" s="631"/>
      <c r="DX49" s="632"/>
      <c r="DY49" s="632"/>
      <c r="DZ49" s="632"/>
      <c r="EA49" s="632"/>
      <c r="EB49" s="632"/>
      <c r="EC49" s="633"/>
    </row>
    <row r="50" spans="2:133" ht="11.25"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Pky6ArtkWaM0CYNZ4u47nv/AYQpUQJcBqxLhvtX5ZttCFo+KTTOII0Y5a6qftyjSs0O1VjshFWFGp/Egj3A3g==" saltValue="Fyxip7e22mWmbZ1KFxLP9g==" spinCount="100000"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G23:BN23"/>
    <mergeCell ref="BO23:BR23"/>
    <mergeCell ref="BS23:CB23"/>
    <mergeCell ref="B22:Q22"/>
    <mergeCell ref="R22:Y22"/>
    <mergeCell ref="Z22:AC22"/>
    <mergeCell ref="AD22:AK22"/>
    <mergeCell ref="AL22:AO22"/>
    <mergeCell ref="AP22:BF22"/>
    <mergeCell ref="BG22:BN22"/>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D31:DK31"/>
    <mergeCell ref="DL31:DV31"/>
    <mergeCell ref="DW31:EC31"/>
    <mergeCell ref="BX31:CB31"/>
    <mergeCell ref="CF31:CQ31"/>
    <mergeCell ref="CR32:CY32"/>
    <mergeCell ref="CZ32:DC32"/>
    <mergeCell ref="DD32:DK32"/>
    <mergeCell ref="DL32:DV32"/>
    <mergeCell ref="DW32:EC32"/>
    <mergeCell ref="CR31:CY31"/>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G39:BU39"/>
    <mergeCell ref="BG38:BU38"/>
    <mergeCell ref="BV38:CB38"/>
    <mergeCell ref="CD41:CQ41"/>
    <mergeCell ref="CR41:CY41"/>
    <mergeCell ref="CZ41:DC41"/>
    <mergeCell ref="DD41:DK41"/>
    <mergeCell ref="DL41:DV41"/>
    <mergeCell ref="AZ41:BF41"/>
    <mergeCell ref="BM41:BU41"/>
    <mergeCell ref="BV41:CB41"/>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41:Q41"/>
    <mergeCell ref="R41:Y41"/>
    <mergeCell ref="Z41:AC41"/>
    <mergeCell ref="AD41:AK41"/>
    <mergeCell ref="AL41:AO41"/>
    <mergeCell ref="AQ41:AY41"/>
    <mergeCell ref="AZ42:BF42"/>
    <mergeCell ref="CZ42:DC42"/>
    <mergeCell ref="DW41:EC41"/>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Z42:AC42"/>
    <mergeCell ref="AD42:AK42"/>
    <mergeCell ref="AL42:AO42"/>
    <mergeCell ref="AQ42:AY42"/>
    <mergeCell ref="BM42:BU42"/>
    <mergeCell ref="BV42:CB42"/>
    <mergeCell ref="CD42:CQ42"/>
    <mergeCell ref="CR42:CY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369</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370</v>
      </c>
      <c r="DK2" s="751"/>
      <c r="DL2" s="751"/>
      <c r="DM2" s="751"/>
      <c r="DN2" s="751"/>
      <c r="DO2" s="752"/>
      <c r="DP2" s="224"/>
      <c r="DQ2" s="750" t="s">
        <v>371</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372</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373</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374</v>
      </c>
      <c r="B5" s="756"/>
      <c r="C5" s="756"/>
      <c r="D5" s="756"/>
      <c r="E5" s="756"/>
      <c r="F5" s="756"/>
      <c r="G5" s="756"/>
      <c r="H5" s="756"/>
      <c r="I5" s="756"/>
      <c r="J5" s="756"/>
      <c r="K5" s="756"/>
      <c r="L5" s="756"/>
      <c r="M5" s="756"/>
      <c r="N5" s="756"/>
      <c r="O5" s="756"/>
      <c r="P5" s="757"/>
      <c r="Q5" s="761" t="s">
        <v>375</v>
      </c>
      <c r="R5" s="762"/>
      <c r="S5" s="762"/>
      <c r="T5" s="762"/>
      <c r="U5" s="763"/>
      <c r="V5" s="761" t="s">
        <v>376</v>
      </c>
      <c r="W5" s="762"/>
      <c r="X5" s="762"/>
      <c r="Y5" s="762"/>
      <c r="Z5" s="763"/>
      <c r="AA5" s="761" t="s">
        <v>377</v>
      </c>
      <c r="AB5" s="762"/>
      <c r="AC5" s="762"/>
      <c r="AD5" s="762"/>
      <c r="AE5" s="762"/>
      <c r="AF5" s="767" t="s">
        <v>378</v>
      </c>
      <c r="AG5" s="762"/>
      <c r="AH5" s="762"/>
      <c r="AI5" s="762"/>
      <c r="AJ5" s="768"/>
      <c r="AK5" s="762" t="s">
        <v>379</v>
      </c>
      <c r="AL5" s="762"/>
      <c r="AM5" s="762"/>
      <c r="AN5" s="762"/>
      <c r="AO5" s="763"/>
      <c r="AP5" s="761" t="s">
        <v>380</v>
      </c>
      <c r="AQ5" s="762"/>
      <c r="AR5" s="762"/>
      <c r="AS5" s="762"/>
      <c r="AT5" s="763"/>
      <c r="AU5" s="761" t="s">
        <v>381</v>
      </c>
      <c r="AV5" s="762"/>
      <c r="AW5" s="762"/>
      <c r="AX5" s="762"/>
      <c r="AY5" s="768"/>
      <c r="AZ5" s="228"/>
      <c r="BA5" s="228"/>
      <c r="BB5" s="228"/>
      <c r="BC5" s="228"/>
      <c r="BD5" s="228"/>
      <c r="BE5" s="229"/>
      <c r="BF5" s="229"/>
      <c r="BG5" s="229"/>
      <c r="BH5" s="229"/>
      <c r="BI5" s="229"/>
      <c r="BJ5" s="229"/>
      <c r="BK5" s="229"/>
      <c r="BL5" s="229"/>
      <c r="BM5" s="229"/>
      <c r="BN5" s="229"/>
      <c r="BO5" s="229"/>
      <c r="BP5" s="229"/>
      <c r="BQ5" s="755" t="s">
        <v>382</v>
      </c>
      <c r="BR5" s="756"/>
      <c r="BS5" s="756"/>
      <c r="BT5" s="756"/>
      <c r="BU5" s="756"/>
      <c r="BV5" s="756"/>
      <c r="BW5" s="756"/>
      <c r="BX5" s="756"/>
      <c r="BY5" s="756"/>
      <c r="BZ5" s="756"/>
      <c r="CA5" s="756"/>
      <c r="CB5" s="756"/>
      <c r="CC5" s="756"/>
      <c r="CD5" s="756"/>
      <c r="CE5" s="756"/>
      <c r="CF5" s="756"/>
      <c r="CG5" s="757"/>
      <c r="CH5" s="761" t="s">
        <v>383</v>
      </c>
      <c r="CI5" s="762"/>
      <c r="CJ5" s="762"/>
      <c r="CK5" s="762"/>
      <c r="CL5" s="763"/>
      <c r="CM5" s="761" t="s">
        <v>384</v>
      </c>
      <c r="CN5" s="762"/>
      <c r="CO5" s="762"/>
      <c r="CP5" s="762"/>
      <c r="CQ5" s="763"/>
      <c r="CR5" s="761" t="s">
        <v>385</v>
      </c>
      <c r="CS5" s="762"/>
      <c r="CT5" s="762"/>
      <c r="CU5" s="762"/>
      <c r="CV5" s="763"/>
      <c r="CW5" s="761" t="s">
        <v>386</v>
      </c>
      <c r="CX5" s="762"/>
      <c r="CY5" s="762"/>
      <c r="CZ5" s="762"/>
      <c r="DA5" s="763"/>
      <c r="DB5" s="761" t="s">
        <v>387</v>
      </c>
      <c r="DC5" s="762"/>
      <c r="DD5" s="762"/>
      <c r="DE5" s="762"/>
      <c r="DF5" s="763"/>
      <c r="DG5" s="794" t="s">
        <v>388</v>
      </c>
      <c r="DH5" s="795"/>
      <c r="DI5" s="795"/>
      <c r="DJ5" s="795"/>
      <c r="DK5" s="796"/>
      <c r="DL5" s="794" t="s">
        <v>389</v>
      </c>
      <c r="DM5" s="795"/>
      <c r="DN5" s="795"/>
      <c r="DO5" s="795"/>
      <c r="DP5" s="796"/>
      <c r="DQ5" s="761" t="s">
        <v>390</v>
      </c>
      <c r="DR5" s="762"/>
      <c r="DS5" s="762"/>
      <c r="DT5" s="762"/>
      <c r="DU5" s="763"/>
      <c r="DV5" s="761" t="s">
        <v>381</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7"/>
      <c r="DH6" s="798"/>
      <c r="DI6" s="798"/>
      <c r="DJ6" s="798"/>
      <c r="DK6" s="799"/>
      <c r="DL6" s="797"/>
      <c r="DM6" s="798"/>
      <c r="DN6" s="798"/>
      <c r="DO6" s="798"/>
      <c r="DP6" s="799"/>
      <c r="DQ6" s="764"/>
      <c r="DR6" s="765"/>
      <c r="DS6" s="765"/>
      <c r="DT6" s="765"/>
      <c r="DU6" s="766"/>
      <c r="DV6" s="764"/>
      <c r="DW6" s="765"/>
      <c r="DX6" s="765"/>
      <c r="DY6" s="765"/>
      <c r="DZ6" s="770"/>
      <c r="EA6" s="230"/>
    </row>
    <row r="7" spans="1:131" s="231" customFormat="1" ht="26.25" customHeight="1" thickTop="1" x14ac:dyDescent="0.15">
      <c r="A7" s="232">
        <v>1</v>
      </c>
      <c r="B7" s="780" t="s">
        <v>391</v>
      </c>
      <c r="C7" s="781"/>
      <c r="D7" s="781"/>
      <c r="E7" s="781"/>
      <c r="F7" s="781"/>
      <c r="G7" s="781"/>
      <c r="H7" s="781"/>
      <c r="I7" s="781"/>
      <c r="J7" s="781"/>
      <c r="K7" s="781"/>
      <c r="L7" s="781"/>
      <c r="M7" s="781"/>
      <c r="N7" s="781"/>
      <c r="O7" s="781"/>
      <c r="P7" s="782"/>
      <c r="Q7" s="783">
        <v>18605</v>
      </c>
      <c r="R7" s="784"/>
      <c r="S7" s="784"/>
      <c r="T7" s="784"/>
      <c r="U7" s="784"/>
      <c r="V7" s="784">
        <v>18039</v>
      </c>
      <c r="W7" s="784"/>
      <c r="X7" s="784"/>
      <c r="Y7" s="784"/>
      <c r="Z7" s="784"/>
      <c r="AA7" s="784">
        <v>566</v>
      </c>
      <c r="AB7" s="784"/>
      <c r="AC7" s="784"/>
      <c r="AD7" s="784"/>
      <c r="AE7" s="785"/>
      <c r="AF7" s="786">
        <v>422</v>
      </c>
      <c r="AG7" s="787"/>
      <c r="AH7" s="787"/>
      <c r="AI7" s="787"/>
      <c r="AJ7" s="788"/>
      <c r="AK7" s="789">
        <v>231</v>
      </c>
      <c r="AL7" s="790"/>
      <c r="AM7" s="790"/>
      <c r="AN7" s="790"/>
      <c r="AO7" s="790"/>
      <c r="AP7" s="790">
        <v>18583</v>
      </c>
      <c r="AQ7" s="790"/>
      <c r="AR7" s="790"/>
      <c r="AS7" s="790"/>
      <c r="AT7" s="790"/>
      <c r="AU7" s="791"/>
      <c r="AV7" s="791"/>
      <c r="AW7" s="791"/>
      <c r="AX7" s="791"/>
      <c r="AY7" s="792"/>
      <c r="AZ7" s="228"/>
      <c r="BA7" s="228"/>
      <c r="BB7" s="228"/>
      <c r="BC7" s="228"/>
      <c r="BD7" s="228"/>
      <c r="BE7" s="229"/>
      <c r="BF7" s="229"/>
      <c r="BG7" s="229"/>
      <c r="BH7" s="229"/>
      <c r="BI7" s="229"/>
      <c r="BJ7" s="229"/>
      <c r="BK7" s="229"/>
      <c r="BL7" s="229"/>
      <c r="BM7" s="229"/>
      <c r="BN7" s="229"/>
      <c r="BO7" s="229"/>
      <c r="BP7" s="229"/>
      <c r="BQ7" s="232">
        <v>1</v>
      </c>
      <c r="BR7" s="233"/>
      <c r="BS7" s="774" t="s">
        <v>598</v>
      </c>
      <c r="BT7" s="775"/>
      <c r="BU7" s="775"/>
      <c r="BV7" s="775"/>
      <c r="BW7" s="775"/>
      <c r="BX7" s="775"/>
      <c r="BY7" s="775"/>
      <c r="BZ7" s="775"/>
      <c r="CA7" s="775"/>
      <c r="CB7" s="775"/>
      <c r="CC7" s="775"/>
      <c r="CD7" s="775"/>
      <c r="CE7" s="775"/>
      <c r="CF7" s="775"/>
      <c r="CG7" s="793"/>
      <c r="CH7" s="771">
        <v>240</v>
      </c>
      <c r="CI7" s="772"/>
      <c r="CJ7" s="772"/>
      <c r="CK7" s="772"/>
      <c r="CL7" s="773"/>
      <c r="CM7" s="771">
        <v>30102</v>
      </c>
      <c r="CN7" s="772"/>
      <c r="CO7" s="772"/>
      <c r="CP7" s="772"/>
      <c r="CQ7" s="773"/>
      <c r="CR7" s="777" t="s">
        <v>611</v>
      </c>
      <c r="CS7" s="778"/>
      <c r="CT7" s="778"/>
      <c r="CU7" s="778"/>
      <c r="CV7" s="779"/>
      <c r="CW7" s="777" t="s">
        <v>611</v>
      </c>
      <c r="CX7" s="778"/>
      <c r="CY7" s="778"/>
      <c r="CZ7" s="778"/>
      <c r="DA7" s="779"/>
      <c r="DB7" s="777">
        <v>151</v>
      </c>
      <c r="DC7" s="778"/>
      <c r="DD7" s="778"/>
      <c r="DE7" s="778"/>
      <c r="DF7" s="779"/>
      <c r="DG7" s="777" t="s">
        <v>611</v>
      </c>
      <c r="DH7" s="778"/>
      <c r="DI7" s="778"/>
      <c r="DJ7" s="778"/>
      <c r="DK7" s="779"/>
      <c r="DL7" s="771">
        <v>71</v>
      </c>
      <c r="DM7" s="772"/>
      <c r="DN7" s="772"/>
      <c r="DO7" s="772"/>
      <c r="DP7" s="773"/>
      <c r="DQ7" s="771">
        <v>7</v>
      </c>
      <c r="DR7" s="772"/>
      <c r="DS7" s="772"/>
      <c r="DT7" s="772"/>
      <c r="DU7" s="773"/>
      <c r="DV7" s="774"/>
      <c r="DW7" s="775"/>
      <c r="DX7" s="775"/>
      <c r="DY7" s="775"/>
      <c r="DZ7" s="776"/>
      <c r="EA7" s="230"/>
    </row>
    <row r="8" spans="1:131" s="231" customFormat="1" ht="26.25" customHeight="1" x14ac:dyDescent="0.15">
      <c r="A8" s="234">
        <v>2</v>
      </c>
      <c r="B8" s="808" t="s">
        <v>392</v>
      </c>
      <c r="C8" s="809"/>
      <c r="D8" s="809"/>
      <c r="E8" s="809"/>
      <c r="F8" s="809"/>
      <c r="G8" s="809"/>
      <c r="H8" s="809"/>
      <c r="I8" s="809"/>
      <c r="J8" s="809"/>
      <c r="K8" s="809"/>
      <c r="L8" s="809"/>
      <c r="M8" s="809"/>
      <c r="N8" s="809"/>
      <c r="O8" s="809"/>
      <c r="P8" s="810"/>
      <c r="Q8" s="811">
        <v>38</v>
      </c>
      <c r="R8" s="812"/>
      <c r="S8" s="812"/>
      <c r="T8" s="812"/>
      <c r="U8" s="812"/>
      <c r="V8" s="812">
        <v>37</v>
      </c>
      <c r="W8" s="812"/>
      <c r="X8" s="812"/>
      <c r="Y8" s="812"/>
      <c r="Z8" s="812"/>
      <c r="AA8" s="812">
        <v>1</v>
      </c>
      <c r="AB8" s="812"/>
      <c r="AC8" s="812"/>
      <c r="AD8" s="812"/>
      <c r="AE8" s="813"/>
      <c r="AF8" s="814">
        <v>1</v>
      </c>
      <c r="AG8" s="815"/>
      <c r="AH8" s="815"/>
      <c r="AI8" s="815"/>
      <c r="AJ8" s="816"/>
      <c r="AK8" s="800">
        <v>12</v>
      </c>
      <c r="AL8" s="801"/>
      <c r="AM8" s="801"/>
      <c r="AN8" s="801"/>
      <c r="AO8" s="801"/>
      <c r="AP8" s="801">
        <v>0</v>
      </c>
      <c r="AQ8" s="801"/>
      <c r="AR8" s="801"/>
      <c r="AS8" s="801"/>
      <c r="AT8" s="801"/>
      <c r="AU8" s="802"/>
      <c r="AV8" s="802"/>
      <c r="AW8" s="802"/>
      <c r="AX8" s="802"/>
      <c r="AY8" s="803"/>
      <c r="AZ8" s="228"/>
      <c r="BA8" s="228"/>
      <c r="BB8" s="228"/>
      <c r="BC8" s="228"/>
      <c r="BD8" s="228"/>
      <c r="BE8" s="229"/>
      <c r="BF8" s="229"/>
      <c r="BG8" s="229"/>
      <c r="BH8" s="229"/>
      <c r="BI8" s="229"/>
      <c r="BJ8" s="229"/>
      <c r="BK8" s="229"/>
      <c r="BL8" s="229"/>
      <c r="BM8" s="229"/>
      <c r="BN8" s="229"/>
      <c r="BO8" s="229"/>
      <c r="BP8" s="229"/>
      <c r="BQ8" s="234">
        <v>2</v>
      </c>
      <c r="BR8" s="235"/>
      <c r="BS8" s="804" t="s">
        <v>599</v>
      </c>
      <c r="BT8" s="805"/>
      <c r="BU8" s="805"/>
      <c r="BV8" s="805"/>
      <c r="BW8" s="805"/>
      <c r="BX8" s="805"/>
      <c r="BY8" s="805"/>
      <c r="BZ8" s="805"/>
      <c r="CA8" s="805"/>
      <c r="CB8" s="805"/>
      <c r="CC8" s="805"/>
      <c r="CD8" s="805"/>
      <c r="CE8" s="805"/>
      <c r="CF8" s="805"/>
      <c r="CG8" s="806"/>
      <c r="CH8" s="777">
        <v>32</v>
      </c>
      <c r="CI8" s="778"/>
      <c r="CJ8" s="778"/>
      <c r="CK8" s="778"/>
      <c r="CL8" s="779"/>
      <c r="CM8" s="777">
        <v>-1511</v>
      </c>
      <c r="CN8" s="778"/>
      <c r="CO8" s="778"/>
      <c r="CP8" s="778"/>
      <c r="CQ8" s="779"/>
      <c r="CR8" s="777" t="s">
        <v>611</v>
      </c>
      <c r="CS8" s="778"/>
      <c r="CT8" s="778"/>
      <c r="CU8" s="778"/>
      <c r="CV8" s="779"/>
      <c r="CW8" s="777" t="s">
        <v>611</v>
      </c>
      <c r="CX8" s="778"/>
      <c r="CY8" s="778"/>
      <c r="CZ8" s="778"/>
      <c r="DA8" s="779"/>
      <c r="DB8" s="777" t="s">
        <v>611</v>
      </c>
      <c r="DC8" s="778"/>
      <c r="DD8" s="778"/>
      <c r="DE8" s="778"/>
      <c r="DF8" s="779"/>
      <c r="DG8" s="777" t="s">
        <v>611</v>
      </c>
      <c r="DH8" s="778"/>
      <c r="DI8" s="778"/>
      <c r="DJ8" s="778"/>
      <c r="DK8" s="779"/>
      <c r="DL8" s="777">
        <v>3</v>
      </c>
      <c r="DM8" s="778"/>
      <c r="DN8" s="778"/>
      <c r="DO8" s="778"/>
      <c r="DP8" s="779"/>
      <c r="DQ8" s="777">
        <v>3</v>
      </c>
      <c r="DR8" s="778"/>
      <c r="DS8" s="778"/>
      <c r="DT8" s="778"/>
      <c r="DU8" s="779"/>
      <c r="DV8" s="804"/>
      <c r="DW8" s="805"/>
      <c r="DX8" s="805"/>
      <c r="DY8" s="805"/>
      <c r="DZ8" s="807"/>
      <c r="EA8" s="230"/>
    </row>
    <row r="9" spans="1:131" s="231" customFormat="1" ht="26.25" customHeight="1" x14ac:dyDescent="0.15">
      <c r="A9" s="234">
        <v>3</v>
      </c>
      <c r="B9" s="808" t="s">
        <v>393</v>
      </c>
      <c r="C9" s="809"/>
      <c r="D9" s="809"/>
      <c r="E9" s="809"/>
      <c r="F9" s="809"/>
      <c r="G9" s="809"/>
      <c r="H9" s="809"/>
      <c r="I9" s="809"/>
      <c r="J9" s="809"/>
      <c r="K9" s="809"/>
      <c r="L9" s="809"/>
      <c r="M9" s="809"/>
      <c r="N9" s="809"/>
      <c r="O9" s="809"/>
      <c r="P9" s="810"/>
      <c r="Q9" s="811">
        <v>180</v>
      </c>
      <c r="R9" s="812"/>
      <c r="S9" s="812"/>
      <c r="T9" s="812"/>
      <c r="U9" s="812"/>
      <c r="V9" s="812">
        <v>179</v>
      </c>
      <c r="W9" s="812"/>
      <c r="X9" s="812"/>
      <c r="Y9" s="812"/>
      <c r="Z9" s="812"/>
      <c r="AA9" s="812">
        <v>1</v>
      </c>
      <c r="AB9" s="812"/>
      <c r="AC9" s="812"/>
      <c r="AD9" s="812"/>
      <c r="AE9" s="813"/>
      <c r="AF9" s="814">
        <v>1</v>
      </c>
      <c r="AG9" s="815"/>
      <c r="AH9" s="815"/>
      <c r="AI9" s="815"/>
      <c r="AJ9" s="816"/>
      <c r="AK9" s="800">
        <v>98</v>
      </c>
      <c r="AL9" s="801"/>
      <c r="AM9" s="801"/>
      <c r="AN9" s="801"/>
      <c r="AO9" s="801"/>
      <c r="AP9" s="801">
        <v>0</v>
      </c>
      <c r="AQ9" s="801"/>
      <c r="AR9" s="801"/>
      <c r="AS9" s="801"/>
      <c r="AT9" s="801"/>
      <c r="AU9" s="802"/>
      <c r="AV9" s="802"/>
      <c r="AW9" s="802"/>
      <c r="AX9" s="802"/>
      <c r="AY9" s="803"/>
      <c r="AZ9" s="228"/>
      <c r="BA9" s="228"/>
      <c r="BB9" s="228"/>
      <c r="BC9" s="228"/>
      <c r="BD9" s="228"/>
      <c r="BE9" s="229"/>
      <c r="BF9" s="229"/>
      <c r="BG9" s="229"/>
      <c r="BH9" s="229"/>
      <c r="BI9" s="229"/>
      <c r="BJ9" s="229"/>
      <c r="BK9" s="229"/>
      <c r="BL9" s="229"/>
      <c r="BM9" s="229"/>
      <c r="BN9" s="229"/>
      <c r="BO9" s="229"/>
      <c r="BP9" s="229"/>
      <c r="BQ9" s="234">
        <v>3</v>
      </c>
      <c r="BR9" s="235"/>
      <c r="BS9" s="804" t="s">
        <v>600</v>
      </c>
      <c r="BT9" s="805"/>
      <c r="BU9" s="805"/>
      <c r="BV9" s="805"/>
      <c r="BW9" s="805"/>
      <c r="BX9" s="805"/>
      <c r="BY9" s="805"/>
      <c r="BZ9" s="805"/>
      <c r="CA9" s="805"/>
      <c r="CB9" s="805"/>
      <c r="CC9" s="805"/>
      <c r="CD9" s="805"/>
      <c r="CE9" s="805"/>
      <c r="CF9" s="805"/>
      <c r="CG9" s="806"/>
      <c r="CH9" s="777" t="s">
        <v>611</v>
      </c>
      <c r="CI9" s="778"/>
      <c r="CJ9" s="778"/>
      <c r="CK9" s="778"/>
      <c r="CL9" s="779"/>
      <c r="CM9" s="777" t="s">
        <v>611</v>
      </c>
      <c r="CN9" s="778"/>
      <c r="CO9" s="778"/>
      <c r="CP9" s="778"/>
      <c r="CQ9" s="779"/>
      <c r="CR9" s="777" t="s">
        <v>611</v>
      </c>
      <c r="CS9" s="778"/>
      <c r="CT9" s="778"/>
      <c r="CU9" s="778"/>
      <c r="CV9" s="779"/>
      <c r="CW9" s="777" t="s">
        <v>611</v>
      </c>
      <c r="CX9" s="778"/>
      <c r="CY9" s="778"/>
      <c r="CZ9" s="778"/>
      <c r="DA9" s="779"/>
      <c r="DB9" s="777" t="s">
        <v>611</v>
      </c>
      <c r="DC9" s="778"/>
      <c r="DD9" s="778"/>
      <c r="DE9" s="778"/>
      <c r="DF9" s="779"/>
      <c r="DG9" s="777" t="s">
        <v>611</v>
      </c>
      <c r="DH9" s="778"/>
      <c r="DI9" s="778"/>
      <c r="DJ9" s="778"/>
      <c r="DK9" s="779"/>
      <c r="DL9" s="777" t="s">
        <v>611</v>
      </c>
      <c r="DM9" s="778"/>
      <c r="DN9" s="778"/>
      <c r="DO9" s="778"/>
      <c r="DP9" s="779"/>
      <c r="DQ9" s="777">
        <v>286</v>
      </c>
      <c r="DR9" s="778"/>
      <c r="DS9" s="778"/>
      <c r="DT9" s="778"/>
      <c r="DU9" s="779"/>
      <c r="DV9" s="804"/>
      <c r="DW9" s="805"/>
      <c r="DX9" s="805"/>
      <c r="DY9" s="805"/>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800"/>
      <c r="AL10" s="801"/>
      <c r="AM10" s="801"/>
      <c r="AN10" s="801"/>
      <c r="AO10" s="801"/>
      <c r="AP10" s="801"/>
      <c r="AQ10" s="801"/>
      <c r="AR10" s="801"/>
      <c r="AS10" s="801"/>
      <c r="AT10" s="801"/>
      <c r="AU10" s="802"/>
      <c r="AV10" s="802"/>
      <c r="AW10" s="802"/>
      <c r="AX10" s="802"/>
      <c r="AY10" s="803"/>
      <c r="AZ10" s="228"/>
      <c r="BA10" s="228"/>
      <c r="BB10" s="228"/>
      <c r="BC10" s="228"/>
      <c r="BD10" s="228"/>
      <c r="BE10" s="229"/>
      <c r="BF10" s="229"/>
      <c r="BG10" s="229"/>
      <c r="BH10" s="229"/>
      <c r="BI10" s="229"/>
      <c r="BJ10" s="229"/>
      <c r="BK10" s="229"/>
      <c r="BL10" s="229"/>
      <c r="BM10" s="229"/>
      <c r="BN10" s="229"/>
      <c r="BO10" s="229"/>
      <c r="BP10" s="229"/>
      <c r="BQ10" s="234">
        <v>4</v>
      </c>
      <c r="BR10" s="235"/>
      <c r="BS10" s="804"/>
      <c r="BT10" s="805"/>
      <c r="BU10" s="805"/>
      <c r="BV10" s="805"/>
      <c r="BW10" s="805"/>
      <c r="BX10" s="805"/>
      <c r="BY10" s="805"/>
      <c r="BZ10" s="805"/>
      <c r="CA10" s="805"/>
      <c r="CB10" s="805"/>
      <c r="CC10" s="805"/>
      <c r="CD10" s="805"/>
      <c r="CE10" s="805"/>
      <c r="CF10" s="805"/>
      <c r="CG10" s="80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804"/>
      <c r="DW10" s="805"/>
      <c r="DX10" s="805"/>
      <c r="DY10" s="805"/>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800"/>
      <c r="AL11" s="801"/>
      <c r="AM11" s="801"/>
      <c r="AN11" s="801"/>
      <c r="AO11" s="801"/>
      <c r="AP11" s="801"/>
      <c r="AQ11" s="801"/>
      <c r="AR11" s="801"/>
      <c r="AS11" s="801"/>
      <c r="AT11" s="801"/>
      <c r="AU11" s="802"/>
      <c r="AV11" s="802"/>
      <c r="AW11" s="802"/>
      <c r="AX11" s="802"/>
      <c r="AY11" s="803"/>
      <c r="AZ11" s="228"/>
      <c r="BA11" s="228"/>
      <c r="BB11" s="228"/>
      <c r="BC11" s="228"/>
      <c r="BD11" s="228"/>
      <c r="BE11" s="229"/>
      <c r="BF11" s="229"/>
      <c r="BG11" s="229"/>
      <c r="BH11" s="229"/>
      <c r="BI11" s="229"/>
      <c r="BJ11" s="229"/>
      <c r="BK11" s="229"/>
      <c r="BL11" s="229"/>
      <c r="BM11" s="229"/>
      <c r="BN11" s="229"/>
      <c r="BO11" s="229"/>
      <c r="BP11" s="229"/>
      <c r="BQ11" s="234">
        <v>5</v>
      </c>
      <c r="BR11" s="235"/>
      <c r="BS11" s="804"/>
      <c r="BT11" s="805"/>
      <c r="BU11" s="805"/>
      <c r="BV11" s="805"/>
      <c r="BW11" s="805"/>
      <c r="BX11" s="805"/>
      <c r="BY11" s="805"/>
      <c r="BZ11" s="805"/>
      <c r="CA11" s="805"/>
      <c r="CB11" s="805"/>
      <c r="CC11" s="805"/>
      <c r="CD11" s="805"/>
      <c r="CE11" s="805"/>
      <c r="CF11" s="805"/>
      <c r="CG11" s="80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804"/>
      <c r="DW11" s="805"/>
      <c r="DX11" s="805"/>
      <c r="DY11" s="805"/>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800"/>
      <c r="AL12" s="801"/>
      <c r="AM12" s="801"/>
      <c r="AN12" s="801"/>
      <c r="AO12" s="801"/>
      <c r="AP12" s="801"/>
      <c r="AQ12" s="801"/>
      <c r="AR12" s="801"/>
      <c r="AS12" s="801"/>
      <c r="AT12" s="801"/>
      <c r="AU12" s="802"/>
      <c r="AV12" s="802"/>
      <c r="AW12" s="802"/>
      <c r="AX12" s="802"/>
      <c r="AY12" s="803"/>
      <c r="AZ12" s="228"/>
      <c r="BA12" s="228"/>
      <c r="BB12" s="228"/>
      <c r="BC12" s="228"/>
      <c r="BD12" s="228"/>
      <c r="BE12" s="229"/>
      <c r="BF12" s="229"/>
      <c r="BG12" s="229"/>
      <c r="BH12" s="229"/>
      <c r="BI12" s="229"/>
      <c r="BJ12" s="229"/>
      <c r="BK12" s="229"/>
      <c r="BL12" s="229"/>
      <c r="BM12" s="229"/>
      <c r="BN12" s="229"/>
      <c r="BO12" s="229"/>
      <c r="BP12" s="229"/>
      <c r="BQ12" s="234">
        <v>6</v>
      </c>
      <c r="BR12" s="235"/>
      <c r="BS12" s="804"/>
      <c r="BT12" s="805"/>
      <c r="BU12" s="805"/>
      <c r="BV12" s="805"/>
      <c r="BW12" s="805"/>
      <c r="BX12" s="805"/>
      <c r="BY12" s="805"/>
      <c r="BZ12" s="805"/>
      <c r="CA12" s="805"/>
      <c r="CB12" s="805"/>
      <c r="CC12" s="805"/>
      <c r="CD12" s="805"/>
      <c r="CE12" s="805"/>
      <c r="CF12" s="805"/>
      <c r="CG12" s="80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804"/>
      <c r="DW12" s="805"/>
      <c r="DX12" s="805"/>
      <c r="DY12" s="805"/>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800"/>
      <c r="AL13" s="801"/>
      <c r="AM13" s="801"/>
      <c r="AN13" s="801"/>
      <c r="AO13" s="801"/>
      <c r="AP13" s="801"/>
      <c r="AQ13" s="801"/>
      <c r="AR13" s="801"/>
      <c r="AS13" s="801"/>
      <c r="AT13" s="801"/>
      <c r="AU13" s="802"/>
      <c r="AV13" s="802"/>
      <c r="AW13" s="802"/>
      <c r="AX13" s="802"/>
      <c r="AY13" s="803"/>
      <c r="AZ13" s="228"/>
      <c r="BA13" s="228"/>
      <c r="BB13" s="228"/>
      <c r="BC13" s="228"/>
      <c r="BD13" s="228"/>
      <c r="BE13" s="229"/>
      <c r="BF13" s="229"/>
      <c r="BG13" s="229"/>
      <c r="BH13" s="229"/>
      <c r="BI13" s="229"/>
      <c r="BJ13" s="229"/>
      <c r="BK13" s="229"/>
      <c r="BL13" s="229"/>
      <c r="BM13" s="229"/>
      <c r="BN13" s="229"/>
      <c r="BO13" s="229"/>
      <c r="BP13" s="229"/>
      <c r="BQ13" s="234">
        <v>7</v>
      </c>
      <c r="BR13" s="235"/>
      <c r="BS13" s="804"/>
      <c r="BT13" s="805"/>
      <c r="BU13" s="805"/>
      <c r="BV13" s="805"/>
      <c r="BW13" s="805"/>
      <c r="BX13" s="805"/>
      <c r="BY13" s="805"/>
      <c r="BZ13" s="805"/>
      <c r="CA13" s="805"/>
      <c r="CB13" s="805"/>
      <c r="CC13" s="805"/>
      <c r="CD13" s="805"/>
      <c r="CE13" s="805"/>
      <c r="CF13" s="805"/>
      <c r="CG13" s="80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804"/>
      <c r="DW13" s="805"/>
      <c r="DX13" s="805"/>
      <c r="DY13" s="805"/>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800"/>
      <c r="AL14" s="801"/>
      <c r="AM14" s="801"/>
      <c r="AN14" s="801"/>
      <c r="AO14" s="801"/>
      <c r="AP14" s="801"/>
      <c r="AQ14" s="801"/>
      <c r="AR14" s="801"/>
      <c r="AS14" s="801"/>
      <c r="AT14" s="801"/>
      <c r="AU14" s="802"/>
      <c r="AV14" s="802"/>
      <c r="AW14" s="802"/>
      <c r="AX14" s="802"/>
      <c r="AY14" s="803"/>
      <c r="AZ14" s="228"/>
      <c r="BA14" s="228"/>
      <c r="BB14" s="228"/>
      <c r="BC14" s="228"/>
      <c r="BD14" s="228"/>
      <c r="BE14" s="229"/>
      <c r="BF14" s="229"/>
      <c r="BG14" s="229"/>
      <c r="BH14" s="229"/>
      <c r="BI14" s="229"/>
      <c r="BJ14" s="229"/>
      <c r="BK14" s="229"/>
      <c r="BL14" s="229"/>
      <c r="BM14" s="229"/>
      <c r="BN14" s="229"/>
      <c r="BO14" s="229"/>
      <c r="BP14" s="229"/>
      <c r="BQ14" s="234">
        <v>8</v>
      </c>
      <c r="BR14" s="235"/>
      <c r="BS14" s="804"/>
      <c r="BT14" s="805"/>
      <c r="BU14" s="805"/>
      <c r="BV14" s="805"/>
      <c r="BW14" s="805"/>
      <c r="BX14" s="805"/>
      <c r="BY14" s="805"/>
      <c r="BZ14" s="805"/>
      <c r="CA14" s="805"/>
      <c r="CB14" s="805"/>
      <c r="CC14" s="805"/>
      <c r="CD14" s="805"/>
      <c r="CE14" s="805"/>
      <c r="CF14" s="805"/>
      <c r="CG14" s="80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804"/>
      <c r="DW14" s="805"/>
      <c r="DX14" s="805"/>
      <c r="DY14" s="805"/>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800"/>
      <c r="AL15" s="801"/>
      <c r="AM15" s="801"/>
      <c r="AN15" s="801"/>
      <c r="AO15" s="801"/>
      <c r="AP15" s="801"/>
      <c r="AQ15" s="801"/>
      <c r="AR15" s="801"/>
      <c r="AS15" s="801"/>
      <c r="AT15" s="801"/>
      <c r="AU15" s="802"/>
      <c r="AV15" s="802"/>
      <c r="AW15" s="802"/>
      <c r="AX15" s="802"/>
      <c r="AY15" s="803"/>
      <c r="AZ15" s="228"/>
      <c r="BA15" s="228"/>
      <c r="BB15" s="228"/>
      <c r="BC15" s="228"/>
      <c r="BD15" s="228"/>
      <c r="BE15" s="229"/>
      <c r="BF15" s="229"/>
      <c r="BG15" s="229"/>
      <c r="BH15" s="229"/>
      <c r="BI15" s="229"/>
      <c r="BJ15" s="229"/>
      <c r="BK15" s="229"/>
      <c r="BL15" s="229"/>
      <c r="BM15" s="229"/>
      <c r="BN15" s="229"/>
      <c r="BO15" s="229"/>
      <c r="BP15" s="229"/>
      <c r="BQ15" s="234">
        <v>9</v>
      </c>
      <c r="BR15" s="235"/>
      <c r="BS15" s="804"/>
      <c r="BT15" s="805"/>
      <c r="BU15" s="805"/>
      <c r="BV15" s="805"/>
      <c r="BW15" s="805"/>
      <c r="BX15" s="805"/>
      <c r="BY15" s="805"/>
      <c r="BZ15" s="805"/>
      <c r="CA15" s="805"/>
      <c r="CB15" s="805"/>
      <c r="CC15" s="805"/>
      <c r="CD15" s="805"/>
      <c r="CE15" s="805"/>
      <c r="CF15" s="805"/>
      <c r="CG15" s="80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804"/>
      <c r="DW15" s="805"/>
      <c r="DX15" s="805"/>
      <c r="DY15" s="805"/>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800"/>
      <c r="AL16" s="801"/>
      <c r="AM16" s="801"/>
      <c r="AN16" s="801"/>
      <c r="AO16" s="801"/>
      <c r="AP16" s="801"/>
      <c r="AQ16" s="801"/>
      <c r="AR16" s="801"/>
      <c r="AS16" s="801"/>
      <c r="AT16" s="801"/>
      <c r="AU16" s="802"/>
      <c r="AV16" s="802"/>
      <c r="AW16" s="802"/>
      <c r="AX16" s="802"/>
      <c r="AY16" s="803"/>
      <c r="AZ16" s="228"/>
      <c r="BA16" s="228"/>
      <c r="BB16" s="228"/>
      <c r="BC16" s="228"/>
      <c r="BD16" s="228"/>
      <c r="BE16" s="229"/>
      <c r="BF16" s="229"/>
      <c r="BG16" s="229"/>
      <c r="BH16" s="229"/>
      <c r="BI16" s="229"/>
      <c r="BJ16" s="229"/>
      <c r="BK16" s="229"/>
      <c r="BL16" s="229"/>
      <c r="BM16" s="229"/>
      <c r="BN16" s="229"/>
      <c r="BO16" s="229"/>
      <c r="BP16" s="229"/>
      <c r="BQ16" s="234">
        <v>10</v>
      </c>
      <c r="BR16" s="235"/>
      <c r="BS16" s="804"/>
      <c r="BT16" s="805"/>
      <c r="BU16" s="805"/>
      <c r="BV16" s="805"/>
      <c r="BW16" s="805"/>
      <c r="BX16" s="805"/>
      <c r="BY16" s="805"/>
      <c r="BZ16" s="805"/>
      <c r="CA16" s="805"/>
      <c r="CB16" s="805"/>
      <c r="CC16" s="805"/>
      <c r="CD16" s="805"/>
      <c r="CE16" s="805"/>
      <c r="CF16" s="805"/>
      <c r="CG16" s="80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804"/>
      <c r="DW16" s="805"/>
      <c r="DX16" s="805"/>
      <c r="DY16" s="805"/>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800"/>
      <c r="AL17" s="801"/>
      <c r="AM17" s="801"/>
      <c r="AN17" s="801"/>
      <c r="AO17" s="801"/>
      <c r="AP17" s="801"/>
      <c r="AQ17" s="801"/>
      <c r="AR17" s="801"/>
      <c r="AS17" s="801"/>
      <c r="AT17" s="801"/>
      <c r="AU17" s="802"/>
      <c r="AV17" s="802"/>
      <c r="AW17" s="802"/>
      <c r="AX17" s="802"/>
      <c r="AY17" s="803"/>
      <c r="AZ17" s="228"/>
      <c r="BA17" s="228"/>
      <c r="BB17" s="228"/>
      <c r="BC17" s="228"/>
      <c r="BD17" s="228"/>
      <c r="BE17" s="229"/>
      <c r="BF17" s="229"/>
      <c r="BG17" s="229"/>
      <c r="BH17" s="229"/>
      <c r="BI17" s="229"/>
      <c r="BJ17" s="229"/>
      <c r="BK17" s="229"/>
      <c r="BL17" s="229"/>
      <c r="BM17" s="229"/>
      <c r="BN17" s="229"/>
      <c r="BO17" s="229"/>
      <c r="BP17" s="229"/>
      <c r="BQ17" s="234">
        <v>11</v>
      </c>
      <c r="BR17" s="235"/>
      <c r="BS17" s="804"/>
      <c r="BT17" s="805"/>
      <c r="BU17" s="805"/>
      <c r="BV17" s="805"/>
      <c r="BW17" s="805"/>
      <c r="BX17" s="805"/>
      <c r="BY17" s="805"/>
      <c r="BZ17" s="805"/>
      <c r="CA17" s="805"/>
      <c r="CB17" s="805"/>
      <c r="CC17" s="805"/>
      <c r="CD17" s="805"/>
      <c r="CE17" s="805"/>
      <c r="CF17" s="805"/>
      <c r="CG17" s="80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804"/>
      <c r="DW17" s="805"/>
      <c r="DX17" s="805"/>
      <c r="DY17" s="805"/>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800"/>
      <c r="AL18" s="801"/>
      <c r="AM18" s="801"/>
      <c r="AN18" s="801"/>
      <c r="AO18" s="801"/>
      <c r="AP18" s="801"/>
      <c r="AQ18" s="801"/>
      <c r="AR18" s="801"/>
      <c r="AS18" s="801"/>
      <c r="AT18" s="801"/>
      <c r="AU18" s="802"/>
      <c r="AV18" s="802"/>
      <c r="AW18" s="802"/>
      <c r="AX18" s="802"/>
      <c r="AY18" s="803"/>
      <c r="AZ18" s="228"/>
      <c r="BA18" s="228"/>
      <c r="BB18" s="228"/>
      <c r="BC18" s="228"/>
      <c r="BD18" s="228"/>
      <c r="BE18" s="229"/>
      <c r="BF18" s="229"/>
      <c r="BG18" s="229"/>
      <c r="BH18" s="229"/>
      <c r="BI18" s="229"/>
      <c r="BJ18" s="229"/>
      <c r="BK18" s="229"/>
      <c r="BL18" s="229"/>
      <c r="BM18" s="229"/>
      <c r="BN18" s="229"/>
      <c r="BO18" s="229"/>
      <c r="BP18" s="229"/>
      <c r="BQ18" s="234">
        <v>12</v>
      </c>
      <c r="BR18" s="235"/>
      <c r="BS18" s="804"/>
      <c r="BT18" s="805"/>
      <c r="BU18" s="805"/>
      <c r="BV18" s="805"/>
      <c r="BW18" s="805"/>
      <c r="BX18" s="805"/>
      <c r="BY18" s="805"/>
      <c r="BZ18" s="805"/>
      <c r="CA18" s="805"/>
      <c r="CB18" s="805"/>
      <c r="CC18" s="805"/>
      <c r="CD18" s="805"/>
      <c r="CE18" s="805"/>
      <c r="CF18" s="805"/>
      <c r="CG18" s="80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804"/>
      <c r="DW18" s="805"/>
      <c r="DX18" s="805"/>
      <c r="DY18" s="805"/>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800"/>
      <c r="AL19" s="801"/>
      <c r="AM19" s="801"/>
      <c r="AN19" s="801"/>
      <c r="AO19" s="801"/>
      <c r="AP19" s="801"/>
      <c r="AQ19" s="801"/>
      <c r="AR19" s="801"/>
      <c r="AS19" s="801"/>
      <c r="AT19" s="801"/>
      <c r="AU19" s="802"/>
      <c r="AV19" s="802"/>
      <c r="AW19" s="802"/>
      <c r="AX19" s="802"/>
      <c r="AY19" s="803"/>
      <c r="AZ19" s="228"/>
      <c r="BA19" s="228"/>
      <c r="BB19" s="228"/>
      <c r="BC19" s="228"/>
      <c r="BD19" s="228"/>
      <c r="BE19" s="229"/>
      <c r="BF19" s="229"/>
      <c r="BG19" s="229"/>
      <c r="BH19" s="229"/>
      <c r="BI19" s="229"/>
      <c r="BJ19" s="229"/>
      <c r="BK19" s="229"/>
      <c r="BL19" s="229"/>
      <c r="BM19" s="229"/>
      <c r="BN19" s="229"/>
      <c r="BO19" s="229"/>
      <c r="BP19" s="229"/>
      <c r="BQ19" s="234">
        <v>13</v>
      </c>
      <c r="BR19" s="235"/>
      <c r="BS19" s="804"/>
      <c r="BT19" s="805"/>
      <c r="BU19" s="805"/>
      <c r="BV19" s="805"/>
      <c r="BW19" s="805"/>
      <c r="BX19" s="805"/>
      <c r="BY19" s="805"/>
      <c r="BZ19" s="805"/>
      <c r="CA19" s="805"/>
      <c r="CB19" s="805"/>
      <c r="CC19" s="805"/>
      <c r="CD19" s="805"/>
      <c r="CE19" s="805"/>
      <c r="CF19" s="805"/>
      <c r="CG19" s="80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804"/>
      <c r="DW19" s="805"/>
      <c r="DX19" s="805"/>
      <c r="DY19" s="805"/>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800"/>
      <c r="AL20" s="801"/>
      <c r="AM20" s="801"/>
      <c r="AN20" s="801"/>
      <c r="AO20" s="801"/>
      <c r="AP20" s="801"/>
      <c r="AQ20" s="801"/>
      <c r="AR20" s="801"/>
      <c r="AS20" s="801"/>
      <c r="AT20" s="801"/>
      <c r="AU20" s="802"/>
      <c r="AV20" s="802"/>
      <c r="AW20" s="802"/>
      <c r="AX20" s="802"/>
      <c r="AY20" s="803"/>
      <c r="AZ20" s="228"/>
      <c r="BA20" s="228"/>
      <c r="BB20" s="228"/>
      <c r="BC20" s="228"/>
      <c r="BD20" s="228"/>
      <c r="BE20" s="229"/>
      <c r="BF20" s="229"/>
      <c r="BG20" s="229"/>
      <c r="BH20" s="229"/>
      <c r="BI20" s="229"/>
      <c r="BJ20" s="229"/>
      <c r="BK20" s="229"/>
      <c r="BL20" s="229"/>
      <c r="BM20" s="229"/>
      <c r="BN20" s="229"/>
      <c r="BO20" s="229"/>
      <c r="BP20" s="229"/>
      <c r="BQ20" s="234">
        <v>14</v>
      </c>
      <c r="BR20" s="235"/>
      <c r="BS20" s="804"/>
      <c r="BT20" s="805"/>
      <c r="BU20" s="805"/>
      <c r="BV20" s="805"/>
      <c r="BW20" s="805"/>
      <c r="BX20" s="805"/>
      <c r="BY20" s="805"/>
      <c r="BZ20" s="805"/>
      <c r="CA20" s="805"/>
      <c r="CB20" s="805"/>
      <c r="CC20" s="805"/>
      <c r="CD20" s="805"/>
      <c r="CE20" s="805"/>
      <c r="CF20" s="805"/>
      <c r="CG20" s="80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804"/>
      <c r="DW20" s="805"/>
      <c r="DX20" s="805"/>
      <c r="DY20" s="805"/>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800"/>
      <c r="AL21" s="801"/>
      <c r="AM21" s="801"/>
      <c r="AN21" s="801"/>
      <c r="AO21" s="801"/>
      <c r="AP21" s="801"/>
      <c r="AQ21" s="801"/>
      <c r="AR21" s="801"/>
      <c r="AS21" s="801"/>
      <c r="AT21" s="801"/>
      <c r="AU21" s="802"/>
      <c r="AV21" s="802"/>
      <c r="AW21" s="802"/>
      <c r="AX21" s="802"/>
      <c r="AY21" s="803"/>
      <c r="AZ21" s="228"/>
      <c r="BA21" s="228"/>
      <c r="BB21" s="228"/>
      <c r="BC21" s="228"/>
      <c r="BD21" s="228"/>
      <c r="BE21" s="229"/>
      <c r="BF21" s="229"/>
      <c r="BG21" s="229"/>
      <c r="BH21" s="229"/>
      <c r="BI21" s="229"/>
      <c r="BJ21" s="229"/>
      <c r="BK21" s="229"/>
      <c r="BL21" s="229"/>
      <c r="BM21" s="229"/>
      <c r="BN21" s="229"/>
      <c r="BO21" s="229"/>
      <c r="BP21" s="229"/>
      <c r="BQ21" s="234">
        <v>15</v>
      </c>
      <c r="BR21" s="235"/>
      <c r="BS21" s="804"/>
      <c r="BT21" s="805"/>
      <c r="BU21" s="805"/>
      <c r="BV21" s="805"/>
      <c r="BW21" s="805"/>
      <c r="BX21" s="805"/>
      <c r="BY21" s="805"/>
      <c r="BZ21" s="805"/>
      <c r="CA21" s="805"/>
      <c r="CB21" s="805"/>
      <c r="CC21" s="805"/>
      <c r="CD21" s="805"/>
      <c r="CE21" s="805"/>
      <c r="CF21" s="805"/>
      <c r="CG21" s="80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804"/>
      <c r="DW21" s="805"/>
      <c r="DX21" s="805"/>
      <c r="DY21" s="805"/>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394</v>
      </c>
      <c r="BA22" s="834"/>
      <c r="BB22" s="834"/>
      <c r="BC22" s="834"/>
      <c r="BD22" s="835"/>
      <c r="BE22" s="229"/>
      <c r="BF22" s="229"/>
      <c r="BG22" s="229"/>
      <c r="BH22" s="229"/>
      <c r="BI22" s="229"/>
      <c r="BJ22" s="229"/>
      <c r="BK22" s="229"/>
      <c r="BL22" s="229"/>
      <c r="BM22" s="229"/>
      <c r="BN22" s="229"/>
      <c r="BO22" s="229"/>
      <c r="BP22" s="229"/>
      <c r="BQ22" s="234">
        <v>16</v>
      </c>
      <c r="BR22" s="235"/>
      <c r="BS22" s="804"/>
      <c r="BT22" s="805"/>
      <c r="BU22" s="805"/>
      <c r="BV22" s="805"/>
      <c r="BW22" s="805"/>
      <c r="BX22" s="805"/>
      <c r="BY22" s="805"/>
      <c r="BZ22" s="805"/>
      <c r="CA22" s="805"/>
      <c r="CB22" s="805"/>
      <c r="CC22" s="805"/>
      <c r="CD22" s="805"/>
      <c r="CE22" s="805"/>
      <c r="CF22" s="805"/>
      <c r="CG22" s="80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804"/>
      <c r="DW22" s="805"/>
      <c r="DX22" s="805"/>
      <c r="DY22" s="805"/>
      <c r="DZ22" s="807"/>
      <c r="EA22" s="230"/>
    </row>
    <row r="23" spans="1:131" s="231" customFormat="1" ht="26.25" customHeight="1" thickBot="1" x14ac:dyDescent="0.2">
      <c r="A23" s="236" t="s">
        <v>395</v>
      </c>
      <c r="B23" s="817" t="s">
        <v>396</v>
      </c>
      <c r="C23" s="818"/>
      <c r="D23" s="818"/>
      <c r="E23" s="818"/>
      <c r="F23" s="818"/>
      <c r="G23" s="818"/>
      <c r="H23" s="818"/>
      <c r="I23" s="818"/>
      <c r="J23" s="818"/>
      <c r="K23" s="818"/>
      <c r="L23" s="818"/>
      <c r="M23" s="818"/>
      <c r="N23" s="818"/>
      <c r="O23" s="818"/>
      <c r="P23" s="819"/>
      <c r="Q23" s="820">
        <v>18823</v>
      </c>
      <c r="R23" s="821"/>
      <c r="S23" s="821"/>
      <c r="T23" s="821"/>
      <c r="U23" s="821"/>
      <c r="V23" s="821">
        <v>18255</v>
      </c>
      <c r="W23" s="821"/>
      <c r="X23" s="821"/>
      <c r="Y23" s="821"/>
      <c r="Z23" s="821"/>
      <c r="AA23" s="821">
        <v>568</v>
      </c>
      <c r="AB23" s="821"/>
      <c r="AC23" s="821"/>
      <c r="AD23" s="821"/>
      <c r="AE23" s="822"/>
      <c r="AF23" s="823">
        <v>424</v>
      </c>
      <c r="AG23" s="821"/>
      <c r="AH23" s="821"/>
      <c r="AI23" s="821"/>
      <c r="AJ23" s="824"/>
      <c r="AK23" s="825"/>
      <c r="AL23" s="826"/>
      <c r="AM23" s="826"/>
      <c r="AN23" s="826"/>
      <c r="AO23" s="826"/>
      <c r="AP23" s="821">
        <v>18583</v>
      </c>
      <c r="AQ23" s="821"/>
      <c r="AR23" s="821"/>
      <c r="AS23" s="821"/>
      <c r="AT23" s="821"/>
      <c r="AU23" s="837"/>
      <c r="AV23" s="837"/>
      <c r="AW23" s="837"/>
      <c r="AX23" s="837"/>
      <c r="AY23" s="838"/>
      <c r="AZ23" s="839" t="s">
        <v>397</v>
      </c>
      <c r="BA23" s="840"/>
      <c r="BB23" s="840"/>
      <c r="BC23" s="840"/>
      <c r="BD23" s="841"/>
      <c r="BE23" s="229"/>
      <c r="BF23" s="229"/>
      <c r="BG23" s="229"/>
      <c r="BH23" s="229"/>
      <c r="BI23" s="229"/>
      <c r="BJ23" s="229"/>
      <c r="BK23" s="229"/>
      <c r="BL23" s="229"/>
      <c r="BM23" s="229"/>
      <c r="BN23" s="229"/>
      <c r="BO23" s="229"/>
      <c r="BP23" s="229"/>
      <c r="BQ23" s="234">
        <v>17</v>
      </c>
      <c r="BR23" s="235"/>
      <c r="BS23" s="804"/>
      <c r="BT23" s="805"/>
      <c r="BU23" s="805"/>
      <c r="BV23" s="805"/>
      <c r="BW23" s="805"/>
      <c r="BX23" s="805"/>
      <c r="BY23" s="805"/>
      <c r="BZ23" s="805"/>
      <c r="CA23" s="805"/>
      <c r="CB23" s="805"/>
      <c r="CC23" s="805"/>
      <c r="CD23" s="805"/>
      <c r="CE23" s="805"/>
      <c r="CF23" s="805"/>
      <c r="CG23" s="80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804"/>
      <c r="DW23" s="805"/>
      <c r="DX23" s="805"/>
      <c r="DY23" s="805"/>
      <c r="DZ23" s="807"/>
      <c r="EA23" s="230"/>
    </row>
    <row r="24" spans="1:131" s="231" customFormat="1" ht="26.25" customHeight="1" x14ac:dyDescent="0.15">
      <c r="A24" s="836" t="s">
        <v>398</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4"/>
      <c r="BT24" s="805"/>
      <c r="BU24" s="805"/>
      <c r="BV24" s="805"/>
      <c r="BW24" s="805"/>
      <c r="BX24" s="805"/>
      <c r="BY24" s="805"/>
      <c r="BZ24" s="805"/>
      <c r="CA24" s="805"/>
      <c r="CB24" s="805"/>
      <c r="CC24" s="805"/>
      <c r="CD24" s="805"/>
      <c r="CE24" s="805"/>
      <c r="CF24" s="805"/>
      <c r="CG24" s="80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804"/>
      <c r="DW24" s="805"/>
      <c r="DX24" s="805"/>
      <c r="DY24" s="805"/>
      <c r="DZ24" s="807"/>
      <c r="EA24" s="230"/>
    </row>
    <row r="25" spans="1:131" ht="26.25" customHeight="1" thickBot="1" x14ac:dyDescent="0.2">
      <c r="A25" s="753" t="s">
        <v>399</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4"/>
      <c r="BT25" s="805"/>
      <c r="BU25" s="805"/>
      <c r="BV25" s="805"/>
      <c r="BW25" s="805"/>
      <c r="BX25" s="805"/>
      <c r="BY25" s="805"/>
      <c r="BZ25" s="805"/>
      <c r="CA25" s="805"/>
      <c r="CB25" s="805"/>
      <c r="CC25" s="805"/>
      <c r="CD25" s="805"/>
      <c r="CE25" s="805"/>
      <c r="CF25" s="805"/>
      <c r="CG25" s="80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804"/>
      <c r="DW25" s="805"/>
      <c r="DX25" s="805"/>
      <c r="DY25" s="805"/>
      <c r="DZ25" s="807"/>
      <c r="EA25" s="226"/>
    </row>
    <row r="26" spans="1:131" ht="26.25" customHeight="1" x14ac:dyDescent="0.15">
      <c r="A26" s="755" t="s">
        <v>374</v>
      </c>
      <c r="B26" s="756"/>
      <c r="C26" s="756"/>
      <c r="D26" s="756"/>
      <c r="E26" s="756"/>
      <c r="F26" s="756"/>
      <c r="G26" s="756"/>
      <c r="H26" s="756"/>
      <c r="I26" s="756"/>
      <c r="J26" s="756"/>
      <c r="K26" s="756"/>
      <c r="L26" s="756"/>
      <c r="M26" s="756"/>
      <c r="N26" s="756"/>
      <c r="O26" s="756"/>
      <c r="P26" s="757"/>
      <c r="Q26" s="761" t="s">
        <v>400</v>
      </c>
      <c r="R26" s="762"/>
      <c r="S26" s="762"/>
      <c r="T26" s="762"/>
      <c r="U26" s="763"/>
      <c r="V26" s="761" t="s">
        <v>401</v>
      </c>
      <c r="W26" s="762"/>
      <c r="X26" s="762"/>
      <c r="Y26" s="762"/>
      <c r="Z26" s="763"/>
      <c r="AA26" s="761" t="s">
        <v>402</v>
      </c>
      <c r="AB26" s="762"/>
      <c r="AC26" s="762"/>
      <c r="AD26" s="762"/>
      <c r="AE26" s="762"/>
      <c r="AF26" s="842" t="s">
        <v>403</v>
      </c>
      <c r="AG26" s="843"/>
      <c r="AH26" s="843"/>
      <c r="AI26" s="843"/>
      <c r="AJ26" s="844"/>
      <c r="AK26" s="762" t="s">
        <v>404</v>
      </c>
      <c r="AL26" s="762"/>
      <c r="AM26" s="762"/>
      <c r="AN26" s="762"/>
      <c r="AO26" s="763"/>
      <c r="AP26" s="761" t="s">
        <v>405</v>
      </c>
      <c r="AQ26" s="762"/>
      <c r="AR26" s="762"/>
      <c r="AS26" s="762"/>
      <c r="AT26" s="763"/>
      <c r="AU26" s="761" t="s">
        <v>406</v>
      </c>
      <c r="AV26" s="762"/>
      <c r="AW26" s="762"/>
      <c r="AX26" s="762"/>
      <c r="AY26" s="763"/>
      <c r="AZ26" s="761" t="s">
        <v>407</v>
      </c>
      <c r="BA26" s="762"/>
      <c r="BB26" s="762"/>
      <c r="BC26" s="762"/>
      <c r="BD26" s="763"/>
      <c r="BE26" s="761" t="s">
        <v>381</v>
      </c>
      <c r="BF26" s="762"/>
      <c r="BG26" s="762"/>
      <c r="BH26" s="762"/>
      <c r="BI26" s="768"/>
      <c r="BJ26" s="228"/>
      <c r="BK26" s="228"/>
      <c r="BL26" s="228"/>
      <c r="BM26" s="228"/>
      <c r="BN26" s="228"/>
      <c r="BO26" s="237"/>
      <c r="BP26" s="237"/>
      <c r="BQ26" s="234">
        <v>20</v>
      </c>
      <c r="BR26" s="235"/>
      <c r="BS26" s="804"/>
      <c r="BT26" s="805"/>
      <c r="BU26" s="805"/>
      <c r="BV26" s="805"/>
      <c r="BW26" s="805"/>
      <c r="BX26" s="805"/>
      <c r="BY26" s="805"/>
      <c r="BZ26" s="805"/>
      <c r="CA26" s="805"/>
      <c r="CB26" s="805"/>
      <c r="CC26" s="805"/>
      <c r="CD26" s="805"/>
      <c r="CE26" s="805"/>
      <c r="CF26" s="805"/>
      <c r="CG26" s="80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804"/>
      <c r="DW26" s="805"/>
      <c r="DX26" s="805"/>
      <c r="DY26" s="805"/>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4"/>
      <c r="BT27" s="805"/>
      <c r="BU27" s="805"/>
      <c r="BV27" s="805"/>
      <c r="BW27" s="805"/>
      <c r="BX27" s="805"/>
      <c r="BY27" s="805"/>
      <c r="BZ27" s="805"/>
      <c r="CA27" s="805"/>
      <c r="CB27" s="805"/>
      <c r="CC27" s="805"/>
      <c r="CD27" s="805"/>
      <c r="CE27" s="805"/>
      <c r="CF27" s="805"/>
      <c r="CG27" s="80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804"/>
      <c r="DW27" s="805"/>
      <c r="DX27" s="805"/>
      <c r="DY27" s="805"/>
      <c r="DZ27" s="807"/>
      <c r="EA27" s="226"/>
    </row>
    <row r="28" spans="1:131" ht="26.25" customHeight="1" thickTop="1" x14ac:dyDescent="0.15">
      <c r="A28" s="238">
        <v>1</v>
      </c>
      <c r="B28" s="780" t="s">
        <v>408</v>
      </c>
      <c r="C28" s="781"/>
      <c r="D28" s="781"/>
      <c r="E28" s="781"/>
      <c r="F28" s="781"/>
      <c r="G28" s="781"/>
      <c r="H28" s="781"/>
      <c r="I28" s="781"/>
      <c r="J28" s="781"/>
      <c r="K28" s="781"/>
      <c r="L28" s="781"/>
      <c r="M28" s="781"/>
      <c r="N28" s="781"/>
      <c r="O28" s="781"/>
      <c r="P28" s="782"/>
      <c r="Q28" s="850">
        <v>2824</v>
      </c>
      <c r="R28" s="851"/>
      <c r="S28" s="851"/>
      <c r="T28" s="851"/>
      <c r="U28" s="851"/>
      <c r="V28" s="851">
        <v>2822</v>
      </c>
      <c r="W28" s="851"/>
      <c r="X28" s="851"/>
      <c r="Y28" s="851"/>
      <c r="Z28" s="851"/>
      <c r="AA28" s="851">
        <v>2</v>
      </c>
      <c r="AB28" s="851"/>
      <c r="AC28" s="851"/>
      <c r="AD28" s="851"/>
      <c r="AE28" s="852"/>
      <c r="AF28" s="853">
        <v>2</v>
      </c>
      <c r="AG28" s="851"/>
      <c r="AH28" s="851"/>
      <c r="AI28" s="851"/>
      <c r="AJ28" s="854"/>
      <c r="AK28" s="855">
        <v>214</v>
      </c>
      <c r="AL28" s="856"/>
      <c r="AM28" s="856"/>
      <c r="AN28" s="856"/>
      <c r="AO28" s="856"/>
      <c r="AP28" s="856" t="s">
        <v>610</v>
      </c>
      <c r="AQ28" s="856"/>
      <c r="AR28" s="856"/>
      <c r="AS28" s="856"/>
      <c r="AT28" s="856"/>
      <c r="AU28" s="856" t="s">
        <v>610</v>
      </c>
      <c r="AV28" s="856"/>
      <c r="AW28" s="856"/>
      <c r="AX28" s="856"/>
      <c r="AY28" s="856"/>
      <c r="AZ28" s="857"/>
      <c r="BA28" s="857"/>
      <c r="BB28" s="857"/>
      <c r="BC28" s="857"/>
      <c r="BD28" s="857"/>
      <c r="BE28" s="848"/>
      <c r="BF28" s="848"/>
      <c r="BG28" s="848"/>
      <c r="BH28" s="848"/>
      <c r="BI28" s="849"/>
      <c r="BJ28" s="228"/>
      <c r="BK28" s="228"/>
      <c r="BL28" s="228"/>
      <c r="BM28" s="228"/>
      <c r="BN28" s="228"/>
      <c r="BO28" s="237"/>
      <c r="BP28" s="237"/>
      <c r="BQ28" s="234">
        <v>22</v>
      </c>
      <c r="BR28" s="235"/>
      <c r="BS28" s="804"/>
      <c r="BT28" s="805"/>
      <c r="BU28" s="805"/>
      <c r="BV28" s="805"/>
      <c r="BW28" s="805"/>
      <c r="BX28" s="805"/>
      <c r="BY28" s="805"/>
      <c r="BZ28" s="805"/>
      <c r="CA28" s="805"/>
      <c r="CB28" s="805"/>
      <c r="CC28" s="805"/>
      <c r="CD28" s="805"/>
      <c r="CE28" s="805"/>
      <c r="CF28" s="805"/>
      <c r="CG28" s="80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804"/>
      <c r="DW28" s="805"/>
      <c r="DX28" s="805"/>
      <c r="DY28" s="805"/>
      <c r="DZ28" s="807"/>
      <c r="EA28" s="226"/>
    </row>
    <row r="29" spans="1:131" ht="26.25" customHeight="1" x14ac:dyDescent="0.15">
      <c r="A29" s="238">
        <v>2</v>
      </c>
      <c r="B29" s="808" t="s">
        <v>409</v>
      </c>
      <c r="C29" s="809"/>
      <c r="D29" s="809"/>
      <c r="E29" s="809"/>
      <c r="F29" s="809"/>
      <c r="G29" s="809"/>
      <c r="H29" s="809"/>
      <c r="I29" s="809"/>
      <c r="J29" s="809"/>
      <c r="K29" s="809"/>
      <c r="L29" s="809"/>
      <c r="M29" s="809"/>
      <c r="N29" s="809"/>
      <c r="O29" s="809"/>
      <c r="P29" s="810"/>
      <c r="Q29" s="811">
        <v>433</v>
      </c>
      <c r="R29" s="812"/>
      <c r="S29" s="812"/>
      <c r="T29" s="812"/>
      <c r="U29" s="812"/>
      <c r="V29" s="812">
        <v>431</v>
      </c>
      <c r="W29" s="812"/>
      <c r="X29" s="812"/>
      <c r="Y29" s="812"/>
      <c r="Z29" s="812"/>
      <c r="AA29" s="812">
        <v>2</v>
      </c>
      <c r="AB29" s="812"/>
      <c r="AC29" s="812"/>
      <c r="AD29" s="812"/>
      <c r="AE29" s="813"/>
      <c r="AF29" s="814">
        <v>2</v>
      </c>
      <c r="AG29" s="815"/>
      <c r="AH29" s="815"/>
      <c r="AI29" s="815"/>
      <c r="AJ29" s="816"/>
      <c r="AK29" s="862">
        <v>425</v>
      </c>
      <c r="AL29" s="858"/>
      <c r="AM29" s="858"/>
      <c r="AN29" s="858"/>
      <c r="AO29" s="858"/>
      <c r="AP29" s="858">
        <v>243</v>
      </c>
      <c r="AQ29" s="858"/>
      <c r="AR29" s="858"/>
      <c r="AS29" s="858"/>
      <c r="AT29" s="858"/>
      <c r="AU29" s="858">
        <v>103</v>
      </c>
      <c r="AV29" s="858"/>
      <c r="AW29" s="858"/>
      <c r="AX29" s="858"/>
      <c r="AY29" s="858"/>
      <c r="AZ29" s="859"/>
      <c r="BA29" s="859"/>
      <c r="BB29" s="859"/>
      <c r="BC29" s="859"/>
      <c r="BD29" s="859"/>
      <c r="BE29" s="860"/>
      <c r="BF29" s="860"/>
      <c r="BG29" s="860"/>
      <c r="BH29" s="860"/>
      <c r="BI29" s="861"/>
      <c r="BJ29" s="228"/>
      <c r="BK29" s="228"/>
      <c r="BL29" s="228"/>
      <c r="BM29" s="228"/>
      <c r="BN29" s="228"/>
      <c r="BO29" s="237"/>
      <c r="BP29" s="237"/>
      <c r="BQ29" s="234">
        <v>23</v>
      </c>
      <c r="BR29" s="235"/>
      <c r="BS29" s="804"/>
      <c r="BT29" s="805"/>
      <c r="BU29" s="805"/>
      <c r="BV29" s="805"/>
      <c r="BW29" s="805"/>
      <c r="BX29" s="805"/>
      <c r="BY29" s="805"/>
      <c r="BZ29" s="805"/>
      <c r="CA29" s="805"/>
      <c r="CB29" s="805"/>
      <c r="CC29" s="805"/>
      <c r="CD29" s="805"/>
      <c r="CE29" s="805"/>
      <c r="CF29" s="805"/>
      <c r="CG29" s="80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804"/>
      <c r="DW29" s="805"/>
      <c r="DX29" s="805"/>
      <c r="DY29" s="805"/>
      <c r="DZ29" s="807"/>
      <c r="EA29" s="226"/>
    </row>
    <row r="30" spans="1:131" ht="26.25" customHeight="1" x14ac:dyDescent="0.15">
      <c r="A30" s="238">
        <v>3</v>
      </c>
      <c r="B30" s="808" t="s">
        <v>410</v>
      </c>
      <c r="C30" s="809"/>
      <c r="D30" s="809"/>
      <c r="E30" s="809"/>
      <c r="F30" s="809"/>
      <c r="G30" s="809"/>
      <c r="H30" s="809"/>
      <c r="I30" s="809"/>
      <c r="J30" s="809"/>
      <c r="K30" s="809"/>
      <c r="L30" s="809"/>
      <c r="M30" s="809"/>
      <c r="N30" s="809"/>
      <c r="O30" s="809"/>
      <c r="P30" s="810"/>
      <c r="Q30" s="811">
        <v>3141</v>
      </c>
      <c r="R30" s="812"/>
      <c r="S30" s="812"/>
      <c r="T30" s="812"/>
      <c r="U30" s="812"/>
      <c r="V30" s="812">
        <v>3096</v>
      </c>
      <c r="W30" s="812"/>
      <c r="X30" s="812"/>
      <c r="Y30" s="812"/>
      <c r="Z30" s="812"/>
      <c r="AA30" s="812">
        <v>45</v>
      </c>
      <c r="AB30" s="812"/>
      <c r="AC30" s="812"/>
      <c r="AD30" s="812"/>
      <c r="AE30" s="813"/>
      <c r="AF30" s="814">
        <v>45</v>
      </c>
      <c r="AG30" s="815"/>
      <c r="AH30" s="815"/>
      <c r="AI30" s="815"/>
      <c r="AJ30" s="816"/>
      <c r="AK30" s="862">
        <v>467</v>
      </c>
      <c r="AL30" s="858"/>
      <c r="AM30" s="858"/>
      <c r="AN30" s="858"/>
      <c r="AO30" s="858"/>
      <c r="AP30" s="858" t="s">
        <v>610</v>
      </c>
      <c r="AQ30" s="858"/>
      <c r="AR30" s="858"/>
      <c r="AS30" s="858"/>
      <c r="AT30" s="858"/>
      <c r="AU30" s="858" t="s">
        <v>610</v>
      </c>
      <c r="AV30" s="858"/>
      <c r="AW30" s="858"/>
      <c r="AX30" s="858"/>
      <c r="AY30" s="858"/>
      <c r="AZ30" s="859"/>
      <c r="BA30" s="859"/>
      <c r="BB30" s="859"/>
      <c r="BC30" s="859"/>
      <c r="BD30" s="859"/>
      <c r="BE30" s="860"/>
      <c r="BF30" s="860"/>
      <c r="BG30" s="860"/>
      <c r="BH30" s="860"/>
      <c r="BI30" s="861"/>
      <c r="BJ30" s="228"/>
      <c r="BK30" s="228"/>
      <c r="BL30" s="228"/>
      <c r="BM30" s="228"/>
      <c r="BN30" s="228"/>
      <c r="BO30" s="237"/>
      <c r="BP30" s="237"/>
      <c r="BQ30" s="234">
        <v>24</v>
      </c>
      <c r="BR30" s="235"/>
      <c r="BS30" s="804"/>
      <c r="BT30" s="805"/>
      <c r="BU30" s="805"/>
      <c r="BV30" s="805"/>
      <c r="BW30" s="805"/>
      <c r="BX30" s="805"/>
      <c r="BY30" s="805"/>
      <c r="BZ30" s="805"/>
      <c r="CA30" s="805"/>
      <c r="CB30" s="805"/>
      <c r="CC30" s="805"/>
      <c r="CD30" s="805"/>
      <c r="CE30" s="805"/>
      <c r="CF30" s="805"/>
      <c r="CG30" s="80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804"/>
      <c r="DW30" s="805"/>
      <c r="DX30" s="805"/>
      <c r="DY30" s="805"/>
      <c r="DZ30" s="807"/>
      <c r="EA30" s="226"/>
    </row>
    <row r="31" spans="1:131" ht="26.25" customHeight="1" x14ac:dyDescent="0.15">
      <c r="A31" s="238">
        <v>4</v>
      </c>
      <c r="B31" s="808" t="s">
        <v>411</v>
      </c>
      <c r="C31" s="809"/>
      <c r="D31" s="809"/>
      <c r="E31" s="809"/>
      <c r="F31" s="809"/>
      <c r="G31" s="809"/>
      <c r="H31" s="809"/>
      <c r="I31" s="809"/>
      <c r="J31" s="809"/>
      <c r="K31" s="809"/>
      <c r="L31" s="809"/>
      <c r="M31" s="809"/>
      <c r="N31" s="809"/>
      <c r="O31" s="809"/>
      <c r="P31" s="810"/>
      <c r="Q31" s="811">
        <v>291</v>
      </c>
      <c r="R31" s="812"/>
      <c r="S31" s="812"/>
      <c r="T31" s="812"/>
      <c r="U31" s="812"/>
      <c r="V31" s="812">
        <v>290</v>
      </c>
      <c r="W31" s="812"/>
      <c r="X31" s="812"/>
      <c r="Y31" s="812"/>
      <c r="Z31" s="812"/>
      <c r="AA31" s="812">
        <v>1</v>
      </c>
      <c r="AB31" s="812"/>
      <c r="AC31" s="812"/>
      <c r="AD31" s="812"/>
      <c r="AE31" s="813"/>
      <c r="AF31" s="814">
        <v>1</v>
      </c>
      <c r="AG31" s="815"/>
      <c r="AH31" s="815"/>
      <c r="AI31" s="815"/>
      <c r="AJ31" s="816"/>
      <c r="AK31" s="862">
        <v>107</v>
      </c>
      <c r="AL31" s="858"/>
      <c r="AM31" s="858"/>
      <c r="AN31" s="858"/>
      <c r="AO31" s="858"/>
      <c r="AP31" s="858" t="s">
        <v>610</v>
      </c>
      <c r="AQ31" s="858"/>
      <c r="AR31" s="858"/>
      <c r="AS31" s="858"/>
      <c r="AT31" s="858"/>
      <c r="AU31" s="858" t="s">
        <v>610</v>
      </c>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4"/>
      <c r="BT31" s="805"/>
      <c r="BU31" s="805"/>
      <c r="BV31" s="805"/>
      <c r="BW31" s="805"/>
      <c r="BX31" s="805"/>
      <c r="BY31" s="805"/>
      <c r="BZ31" s="805"/>
      <c r="CA31" s="805"/>
      <c r="CB31" s="805"/>
      <c r="CC31" s="805"/>
      <c r="CD31" s="805"/>
      <c r="CE31" s="805"/>
      <c r="CF31" s="805"/>
      <c r="CG31" s="80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804"/>
      <c r="DW31" s="805"/>
      <c r="DX31" s="805"/>
      <c r="DY31" s="805"/>
      <c r="DZ31" s="807"/>
      <c r="EA31" s="226"/>
    </row>
    <row r="32" spans="1:131" ht="26.25" customHeight="1" x14ac:dyDescent="0.15">
      <c r="A32" s="238">
        <v>5</v>
      </c>
      <c r="B32" s="808" t="s">
        <v>412</v>
      </c>
      <c r="C32" s="809"/>
      <c r="D32" s="809"/>
      <c r="E32" s="809"/>
      <c r="F32" s="809"/>
      <c r="G32" s="809"/>
      <c r="H32" s="809"/>
      <c r="I32" s="809"/>
      <c r="J32" s="809"/>
      <c r="K32" s="809"/>
      <c r="L32" s="809"/>
      <c r="M32" s="809"/>
      <c r="N32" s="809"/>
      <c r="O32" s="809"/>
      <c r="P32" s="810"/>
      <c r="Q32" s="811">
        <v>643</v>
      </c>
      <c r="R32" s="812"/>
      <c r="S32" s="812"/>
      <c r="T32" s="812"/>
      <c r="U32" s="812"/>
      <c r="V32" s="812">
        <v>6</v>
      </c>
      <c r="W32" s="812"/>
      <c r="X32" s="812"/>
      <c r="Y32" s="812"/>
      <c r="Z32" s="812"/>
      <c r="AA32" s="812">
        <v>637</v>
      </c>
      <c r="AB32" s="812"/>
      <c r="AC32" s="812"/>
      <c r="AD32" s="812"/>
      <c r="AE32" s="813"/>
      <c r="AF32" s="814">
        <v>637</v>
      </c>
      <c r="AG32" s="815"/>
      <c r="AH32" s="815"/>
      <c r="AI32" s="815"/>
      <c r="AJ32" s="816"/>
      <c r="AK32" s="862">
        <v>278</v>
      </c>
      <c r="AL32" s="858"/>
      <c r="AM32" s="858"/>
      <c r="AN32" s="858"/>
      <c r="AO32" s="858"/>
      <c r="AP32" s="858">
        <v>2738</v>
      </c>
      <c r="AQ32" s="858"/>
      <c r="AR32" s="858"/>
      <c r="AS32" s="858"/>
      <c r="AT32" s="858"/>
      <c r="AU32" s="858">
        <v>2193</v>
      </c>
      <c r="AV32" s="858"/>
      <c r="AW32" s="858"/>
      <c r="AX32" s="858"/>
      <c r="AY32" s="858"/>
      <c r="AZ32" s="859"/>
      <c r="BA32" s="859"/>
      <c r="BB32" s="859"/>
      <c r="BC32" s="859"/>
      <c r="BD32" s="859"/>
      <c r="BE32" s="860" t="s">
        <v>413</v>
      </c>
      <c r="BF32" s="860"/>
      <c r="BG32" s="860"/>
      <c r="BH32" s="860"/>
      <c r="BI32" s="861"/>
      <c r="BJ32" s="228"/>
      <c r="BK32" s="228"/>
      <c r="BL32" s="228"/>
      <c r="BM32" s="228"/>
      <c r="BN32" s="228"/>
      <c r="BO32" s="237"/>
      <c r="BP32" s="237"/>
      <c r="BQ32" s="234">
        <v>26</v>
      </c>
      <c r="BR32" s="235"/>
      <c r="BS32" s="804"/>
      <c r="BT32" s="805"/>
      <c r="BU32" s="805"/>
      <c r="BV32" s="805"/>
      <c r="BW32" s="805"/>
      <c r="BX32" s="805"/>
      <c r="BY32" s="805"/>
      <c r="BZ32" s="805"/>
      <c r="CA32" s="805"/>
      <c r="CB32" s="805"/>
      <c r="CC32" s="805"/>
      <c r="CD32" s="805"/>
      <c r="CE32" s="805"/>
      <c r="CF32" s="805"/>
      <c r="CG32" s="80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804"/>
      <c r="DW32" s="805"/>
      <c r="DX32" s="805"/>
      <c r="DY32" s="805"/>
      <c r="DZ32" s="807"/>
      <c r="EA32" s="226"/>
    </row>
    <row r="33" spans="1:131" ht="26.25" customHeight="1" x14ac:dyDescent="0.15">
      <c r="A33" s="238">
        <v>6</v>
      </c>
      <c r="B33" s="808" t="s">
        <v>414</v>
      </c>
      <c r="C33" s="809"/>
      <c r="D33" s="809"/>
      <c r="E33" s="809"/>
      <c r="F33" s="809"/>
      <c r="G33" s="809"/>
      <c r="H33" s="809"/>
      <c r="I33" s="809"/>
      <c r="J33" s="809"/>
      <c r="K33" s="809"/>
      <c r="L33" s="809"/>
      <c r="M33" s="809"/>
      <c r="N33" s="809"/>
      <c r="O33" s="809"/>
      <c r="P33" s="810"/>
      <c r="Q33" s="811">
        <v>83</v>
      </c>
      <c r="R33" s="812"/>
      <c r="S33" s="812"/>
      <c r="T33" s="812"/>
      <c r="U33" s="812"/>
      <c r="V33" s="812">
        <v>82</v>
      </c>
      <c r="W33" s="812"/>
      <c r="X33" s="812"/>
      <c r="Y33" s="812"/>
      <c r="Z33" s="812"/>
      <c r="AA33" s="812">
        <v>1</v>
      </c>
      <c r="AB33" s="812"/>
      <c r="AC33" s="812"/>
      <c r="AD33" s="812"/>
      <c r="AE33" s="813"/>
      <c r="AF33" s="814">
        <v>1</v>
      </c>
      <c r="AG33" s="815"/>
      <c r="AH33" s="815"/>
      <c r="AI33" s="815"/>
      <c r="AJ33" s="816"/>
      <c r="AK33" s="862">
        <v>70</v>
      </c>
      <c r="AL33" s="858"/>
      <c r="AM33" s="858"/>
      <c r="AN33" s="858"/>
      <c r="AO33" s="858"/>
      <c r="AP33" s="858">
        <v>148</v>
      </c>
      <c r="AQ33" s="858"/>
      <c r="AR33" s="858"/>
      <c r="AS33" s="858"/>
      <c r="AT33" s="858"/>
      <c r="AU33" s="858">
        <v>138</v>
      </c>
      <c r="AV33" s="858"/>
      <c r="AW33" s="858"/>
      <c r="AX33" s="858"/>
      <c r="AY33" s="858"/>
      <c r="AZ33" s="859"/>
      <c r="BA33" s="859"/>
      <c r="BB33" s="859"/>
      <c r="BC33" s="859"/>
      <c r="BD33" s="859"/>
      <c r="BE33" s="860" t="s">
        <v>415</v>
      </c>
      <c r="BF33" s="860"/>
      <c r="BG33" s="860"/>
      <c r="BH33" s="860"/>
      <c r="BI33" s="861"/>
      <c r="BJ33" s="228"/>
      <c r="BK33" s="228"/>
      <c r="BL33" s="228"/>
      <c r="BM33" s="228"/>
      <c r="BN33" s="228"/>
      <c r="BO33" s="237"/>
      <c r="BP33" s="237"/>
      <c r="BQ33" s="234">
        <v>27</v>
      </c>
      <c r="BR33" s="235"/>
      <c r="BS33" s="804"/>
      <c r="BT33" s="805"/>
      <c r="BU33" s="805"/>
      <c r="BV33" s="805"/>
      <c r="BW33" s="805"/>
      <c r="BX33" s="805"/>
      <c r="BY33" s="805"/>
      <c r="BZ33" s="805"/>
      <c r="CA33" s="805"/>
      <c r="CB33" s="805"/>
      <c r="CC33" s="805"/>
      <c r="CD33" s="805"/>
      <c r="CE33" s="805"/>
      <c r="CF33" s="805"/>
      <c r="CG33" s="80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804"/>
      <c r="DW33" s="805"/>
      <c r="DX33" s="805"/>
      <c r="DY33" s="805"/>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4"/>
      <c r="BT34" s="805"/>
      <c r="BU34" s="805"/>
      <c r="BV34" s="805"/>
      <c r="BW34" s="805"/>
      <c r="BX34" s="805"/>
      <c r="BY34" s="805"/>
      <c r="BZ34" s="805"/>
      <c r="CA34" s="805"/>
      <c r="CB34" s="805"/>
      <c r="CC34" s="805"/>
      <c r="CD34" s="805"/>
      <c r="CE34" s="805"/>
      <c r="CF34" s="805"/>
      <c r="CG34" s="80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804"/>
      <c r="DW34" s="805"/>
      <c r="DX34" s="805"/>
      <c r="DY34" s="805"/>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4"/>
      <c r="BT35" s="805"/>
      <c r="BU35" s="805"/>
      <c r="BV35" s="805"/>
      <c r="BW35" s="805"/>
      <c r="BX35" s="805"/>
      <c r="BY35" s="805"/>
      <c r="BZ35" s="805"/>
      <c r="CA35" s="805"/>
      <c r="CB35" s="805"/>
      <c r="CC35" s="805"/>
      <c r="CD35" s="805"/>
      <c r="CE35" s="805"/>
      <c r="CF35" s="805"/>
      <c r="CG35" s="80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804"/>
      <c r="DW35" s="805"/>
      <c r="DX35" s="805"/>
      <c r="DY35" s="805"/>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4"/>
      <c r="BT36" s="805"/>
      <c r="BU36" s="805"/>
      <c r="BV36" s="805"/>
      <c r="BW36" s="805"/>
      <c r="BX36" s="805"/>
      <c r="BY36" s="805"/>
      <c r="BZ36" s="805"/>
      <c r="CA36" s="805"/>
      <c r="CB36" s="805"/>
      <c r="CC36" s="805"/>
      <c r="CD36" s="805"/>
      <c r="CE36" s="805"/>
      <c r="CF36" s="805"/>
      <c r="CG36" s="80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804"/>
      <c r="DW36" s="805"/>
      <c r="DX36" s="805"/>
      <c r="DY36" s="805"/>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4"/>
      <c r="BT37" s="805"/>
      <c r="BU37" s="805"/>
      <c r="BV37" s="805"/>
      <c r="BW37" s="805"/>
      <c r="BX37" s="805"/>
      <c r="BY37" s="805"/>
      <c r="BZ37" s="805"/>
      <c r="CA37" s="805"/>
      <c r="CB37" s="805"/>
      <c r="CC37" s="805"/>
      <c r="CD37" s="805"/>
      <c r="CE37" s="805"/>
      <c r="CF37" s="805"/>
      <c r="CG37" s="80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804"/>
      <c r="DW37" s="805"/>
      <c r="DX37" s="805"/>
      <c r="DY37" s="805"/>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4"/>
      <c r="BT38" s="805"/>
      <c r="BU38" s="805"/>
      <c r="BV38" s="805"/>
      <c r="BW38" s="805"/>
      <c r="BX38" s="805"/>
      <c r="BY38" s="805"/>
      <c r="BZ38" s="805"/>
      <c r="CA38" s="805"/>
      <c r="CB38" s="805"/>
      <c r="CC38" s="805"/>
      <c r="CD38" s="805"/>
      <c r="CE38" s="805"/>
      <c r="CF38" s="805"/>
      <c r="CG38" s="80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804"/>
      <c r="DW38" s="805"/>
      <c r="DX38" s="805"/>
      <c r="DY38" s="805"/>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4"/>
      <c r="BT39" s="805"/>
      <c r="BU39" s="805"/>
      <c r="BV39" s="805"/>
      <c r="BW39" s="805"/>
      <c r="BX39" s="805"/>
      <c r="BY39" s="805"/>
      <c r="BZ39" s="805"/>
      <c r="CA39" s="805"/>
      <c r="CB39" s="805"/>
      <c r="CC39" s="805"/>
      <c r="CD39" s="805"/>
      <c r="CE39" s="805"/>
      <c r="CF39" s="805"/>
      <c r="CG39" s="80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804"/>
      <c r="DW39" s="805"/>
      <c r="DX39" s="805"/>
      <c r="DY39" s="805"/>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4"/>
      <c r="BT40" s="805"/>
      <c r="BU40" s="805"/>
      <c r="BV40" s="805"/>
      <c r="BW40" s="805"/>
      <c r="BX40" s="805"/>
      <c r="BY40" s="805"/>
      <c r="BZ40" s="805"/>
      <c r="CA40" s="805"/>
      <c r="CB40" s="805"/>
      <c r="CC40" s="805"/>
      <c r="CD40" s="805"/>
      <c r="CE40" s="805"/>
      <c r="CF40" s="805"/>
      <c r="CG40" s="80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804"/>
      <c r="DW40" s="805"/>
      <c r="DX40" s="805"/>
      <c r="DY40" s="805"/>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4"/>
      <c r="BT41" s="805"/>
      <c r="BU41" s="805"/>
      <c r="BV41" s="805"/>
      <c r="BW41" s="805"/>
      <c r="BX41" s="805"/>
      <c r="BY41" s="805"/>
      <c r="BZ41" s="805"/>
      <c r="CA41" s="805"/>
      <c r="CB41" s="805"/>
      <c r="CC41" s="805"/>
      <c r="CD41" s="805"/>
      <c r="CE41" s="805"/>
      <c r="CF41" s="805"/>
      <c r="CG41" s="80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804"/>
      <c r="DW41" s="805"/>
      <c r="DX41" s="805"/>
      <c r="DY41" s="805"/>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4"/>
      <c r="BT42" s="805"/>
      <c r="BU42" s="805"/>
      <c r="BV42" s="805"/>
      <c r="BW42" s="805"/>
      <c r="BX42" s="805"/>
      <c r="BY42" s="805"/>
      <c r="BZ42" s="805"/>
      <c r="CA42" s="805"/>
      <c r="CB42" s="805"/>
      <c r="CC42" s="805"/>
      <c r="CD42" s="805"/>
      <c r="CE42" s="805"/>
      <c r="CF42" s="805"/>
      <c r="CG42" s="80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804"/>
      <c r="DW42" s="805"/>
      <c r="DX42" s="805"/>
      <c r="DY42" s="805"/>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4"/>
      <c r="BT43" s="805"/>
      <c r="BU43" s="805"/>
      <c r="BV43" s="805"/>
      <c r="BW43" s="805"/>
      <c r="BX43" s="805"/>
      <c r="BY43" s="805"/>
      <c r="BZ43" s="805"/>
      <c r="CA43" s="805"/>
      <c r="CB43" s="805"/>
      <c r="CC43" s="805"/>
      <c r="CD43" s="805"/>
      <c r="CE43" s="805"/>
      <c r="CF43" s="805"/>
      <c r="CG43" s="80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804"/>
      <c r="DW43" s="805"/>
      <c r="DX43" s="805"/>
      <c r="DY43" s="805"/>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4"/>
      <c r="BT44" s="805"/>
      <c r="BU44" s="805"/>
      <c r="BV44" s="805"/>
      <c r="BW44" s="805"/>
      <c r="BX44" s="805"/>
      <c r="BY44" s="805"/>
      <c r="BZ44" s="805"/>
      <c r="CA44" s="805"/>
      <c r="CB44" s="805"/>
      <c r="CC44" s="805"/>
      <c r="CD44" s="805"/>
      <c r="CE44" s="805"/>
      <c r="CF44" s="805"/>
      <c r="CG44" s="80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804"/>
      <c r="DW44" s="805"/>
      <c r="DX44" s="805"/>
      <c r="DY44" s="805"/>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4"/>
      <c r="BT45" s="805"/>
      <c r="BU45" s="805"/>
      <c r="BV45" s="805"/>
      <c r="BW45" s="805"/>
      <c r="BX45" s="805"/>
      <c r="BY45" s="805"/>
      <c r="BZ45" s="805"/>
      <c r="CA45" s="805"/>
      <c r="CB45" s="805"/>
      <c r="CC45" s="805"/>
      <c r="CD45" s="805"/>
      <c r="CE45" s="805"/>
      <c r="CF45" s="805"/>
      <c r="CG45" s="80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804"/>
      <c r="DW45" s="805"/>
      <c r="DX45" s="805"/>
      <c r="DY45" s="805"/>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4"/>
      <c r="BT46" s="805"/>
      <c r="BU46" s="805"/>
      <c r="BV46" s="805"/>
      <c r="BW46" s="805"/>
      <c r="BX46" s="805"/>
      <c r="BY46" s="805"/>
      <c r="BZ46" s="805"/>
      <c r="CA46" s="805"/>
      <c r="CB46" s="805"/>
      <c r="CC46" s="805"/>
      <c r="CD46" s="805"/>
      <c r="CE46" s="805"/>
      <c r="CF46" s="805"/>
      <c r="CG46" s="80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804"/>
      <c r="DW46" s="805"/>
      <c r="DX46" s="805"/>
      <c r="DY46" s="805"/>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4"/>
      <c r="BT47" s="805"/>
      <c r="BU47" s="805"/>
      <c r="BV47" s="805"/>
      <c r="BW47" s="805"/>
      <c r="BX47" s="805"/>
      <c r="BY47" s="805"/>
      <c r="BZ47" s="805"/>
      <c r="CA47" s="805"/>
      <c r="CB47" s="805"/>
      <c r="CC47" s="805"/>
      <c r="CD47" s="805"/>
      <c r="CE47" s="805"/>
      <c r="CF47" s="805"/>
      <c r="CG47" s="80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804"/>
      <c r="DW47" s="805"/>
      <c r="DX47" s="805"/>
      <c r="DY47" s="805"/>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4"/>
      <c r="BT48" s="805"/>
      <c r="BU48" s="805"/>
      <c r="BV48" s="805"/>
      <c r="BW48" s="805"/>
      <c r="BX48" s="805"/>
      <c r="BY48" s="805"/>
      <c r="BZ48" s="805"/>
      <c r="CA48" s="805"/>
      <c r="CB48" s="805"/>
      <c r="CC48" s="805"/>
      <c r="CD48" s="805"/>
      <c r="CE48" s="805"/>
      <c r="CF48" s="805"/>
      <c r="CG48" s="80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804"/>
      <c r="DW48" s="805"/>
      <c r="DX48" s="805"/>
      <c r="DY48" s="805"/>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4"/>
      <c r="BT49" s="805"/>
      <c r="BU49" s="805"/>
      <c r="BV49" s="805"/>
      <c r="BW49" s="805"/>
      <c r="BX49" s="805"/>
      <c r="BY49" s="805"/>
      <c r="BZ49" s="805"/>
      <c r="CA49" s="805"/>
      <c r="CB49" s="805"/>
      <c r="CC49" s="805"/>
      <c r="CD49" s="805"/>
      <c r="CE49" s="805"/>
      <c r="CF49" s="805"/>
      <c r="CG49" s="80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804"/>
      <c r="DW49" s="805"/>
      <c r="DX49" s="805"/>
      <c r="DY49" s="805"/>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4"/>
      <c r="BT50" s="805"/>
      <c r="BU50" s="805"/>
      <c r="BV50" s="805"/>
      <c r="BW50" s="805"/>
      <c r="BX50" s="805"/>
      <c r="BY50" s="805"/>
      <c r="BZ50" s="805"/>
      <c r="CA50" s="805"/>
      <c r="CB50" s="805"/>
      <c r="CC50" s="805"/>
      <c r="CD50" s="805"/>
      <c r="CE50" s="805"/>
      <c r="CF50" s="805"/>
      <c r="CG50" s="80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804"/>
      <c r="DW50" s="805"/>
      <c r="DX50" s="805"/>
      <c r="DY50" s="805"/>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4"/>
      <c r="BT51" s="805"/>
      <c r="BU51" s="805"/>
      <c r="BV51" s="805"/>
      <c r="BW51" s="805"/>
      <c r="BX51" s="805"/>
      <c r="BY51" s="805"/>
      <c r="BZ51" s="805"/>
      <c r="CA51" s="805"/>
      <c r="CB51" s="805"/>
      <c r="CC51" s="805"/>
      <c r="CD51" s="805"/>
      <c r="CE51" s="805"/>
      <c r="CF51" s="805"/>
      <c r="CG51" s="80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804"/>
      <c r="DW51" s="805"/>
      <c r="DX51" s="805"/>
      <c r="DY51" s="805"/>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4"/>
      <c r="BT52" s="805"/>
      <c r="BU52" s="805"/>
      <c r="BV52" s="805"/>
      <c r="BW52" s="805"/>
      <c r="BX52" s="805"/>
      <c r="BY52" s="805"/>
      <c r="BZ52" s="805"/>
      <c r="CA52" s="805"/>
      <c r="CB52" s="805"/>
      <c r="CC52" s="805"/>
      <c r="CD52" s="805"/>
      <c r="CE52" s="805"/>
      <c r="CF52" s="805"/>
      <c r="CG52" s="80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804"/>
      <c r="DW52" s="805"/>
      <c r="DX52" s="805"/>
      <c r="DY52" s="805"/>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4"/>
      <c r="BT53" s="805"/>
      <c r="BU53" s="805"/>
      <c r="BV53" s="805"/>
      <c r="BW53" s="805"/>
      <c r="BX53" s="805"/>
      <c r="BY53" s="805"/>
      <c r="BZ53" s="805"/>
      <c r="CA53" s="805"/>
      <c r="CB53" s="805"/>
      <c r="CC53" s="805"/>
      <c r="CD53" s="805"/>
      <c r="CE53" s="805"/>
      <c r="CF53" s="805"/>
      <c r="CG53" s="80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804"/>
      <c r="DW53" s="805"/>
      <c r="DX53" s="805"/>
      <c r="DY53" s="805"/>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4"/>
      <c r="BT54" s="805"/>
      <c r="BU54" s="805"/>
      <c r="BV54" s="805"/>
      <c r="BW54" s="805"/>
      <c r="BX54" s="805"/>
      <c r="BY54" s="805"/>
      <c r="BZ54" s="805"/>
      <c r="CA54" s="805"/>
      <c r="CB54" s="805"/>
      <c r="CC54" s="805"/>
      <c r="CD54" s="805"/>
      <c r="CE54" s="805"/>
      <c r="CF54" s="805"/>
      <c r="CG54" s="80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804"/>
      <c r="DW54" s="805"/>
      <c r="DX54" s="805"/>
      <c r="DY54" s="805"/>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4"/>
      <c r="BT55" s="805"/>
      <c r="BU55" s="805"/>
      <c r="BV55" s="805"/>
      <c r="BW55" s="805"/>
      <c r="BX55" s="805"/>
      <c r="BY55" s="805"/>
      <c r="BZ55" s="805"/>
      <c r="CA55" s="805"/>
      <c r="CB55" s="805"/>
      <c r="CC55" s="805"/>
      <c r="CD55" s="805"/>
      <c r="CE55" s="805"/>
      <c r="CF55" s="805"/>
      <c r="CG55" s="80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804"/>
      <c r="DW55" s="805"/>
      <c r="DX55" s="805"/>
      <c r="DY55" s="805"/>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4"/>
      <c r="BT56" s="805"/>
      <c r="BU56" s="805"/>
      <c r="BV56" s="805"/>
      <c r="BW56" s="805"/>
      <c r="BX56" s="805"/>
      <c r="BY56" s="805"/>
      <c r="BZ56" s="805"/>
      <c r="CA56" s="805"/>
      <c r="CB56" s="805"/>
      <c r="CC56" s="805"/>
      <c r="CD56" s="805"/>
      <c r="CE56" s="805"/>
      <c r="CF56" s="805"/>
      <c r="CG56" s="80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804"/>
      <c r="DW56" s="805"/>
      <c r="DX56" s="805"/>
      <c r="DY56" s="805"/>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4"/>
      <c r="BT57" s="805"/>
      <c r="BU57" s="805"/>
      <c r="BV57" s="805"/>
      <c r="BW57" s="805"/>
      <c r="BX57" s="805"/>
      <c r="BY57" s="805"/>
      <c r="BZ57" s="805"/>
      <c r="CA57" s="805"/>
      <c r="CB57" s="805"/>
      <c r="CC57" s="805"/>
      <c r="CD57" s="805"/>
      <c r="CE57" s="805"/>
      <c r="CF57" s="805"/>
      <c r="CG57" s="80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804"/>
      <c r="DW57" s="805"/>
      <c r="DX57" s="805"/>
      <c r="DY57" s="805"/>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4"/>
      <c r="BT58" s="805"/>
      <c r="BU58" s="805"/>
      <c r="BV58" s="805"/>
      <c r="BW58" s="805"/>
      <c r="BX58" s="805"/>
      <c r="BY58" s="805"/>
      <c r="BZ58" s="805"/>
      <c r="CA58" s="805"/>
      <c r="CB58" s="805"/>
      <c r="CC58" s="805"/>
      <c r="CD58" s="805"/>
      <c r="CE58" s="805"/>
      <c r="CF58" s="805"/>
      <c r="CG58" s="80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804"/>
      <c r="DW58" s="805"/>
      <c r="DX58" s="805"/>
      <c r="DY58" s="805"/>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4"/>
      <c r="BT59" s="805"/>
      <c r="BU59" s="805"/>
      <c r="BV59" s="805"/>
      <c r="BW59" s="805"/>
      <c r="BX59" s="805"/>
      <c r="BY59" s="805"/>
      <c r="BZ59" s="805"/>
      <c r="CA59" s="805"/>
      <c r="CB59" s="805"/>
      <c r="CC59" s="805"/>
      <c r="CD59" s="805"/>
      <c r="CE59" s="805"/>
      <c r="CF59" s="805"/>
      <c r="CG59" s="80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804"/>
      <c r="DW59" s="805"/>
      <c r="DX59" s="805"/>
      <c r="DY59" s="805"/>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4"/>
      <c r="BT60" s="805"/>
      <c r="BU60" s="805"/>
      <c r="BV60" s="805"/>
      <c r="BW60" s="805"/>
      <c r="BX60" s="805"/>
      <c r="BY60" s="805"/>
      <c r="BZ60" s="805"/>
      <c r="CA60" s="805"/>
      <c r="CB60" s="805"/>
      <c r="CC60" s="805"/>
      <c r="CD60" s="805"/>
      <c r="CE60" s="805"/>
      <c r="CF60" s="805"/>
      <c r="CG60" s="80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804"/>
      <c r="DW60" s="805"/>
      <c r="DX60" s="805"/>
      <c r="DY60" s="805"/>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4"/>
      <c r="BT61" s="805"/>
      <c r="BU61" s="805"/>
      <c r="BV61" s="805"/>
      <c r="BW61" s="805"/>
      <c r="BX61" s="805"/>
      <c r="BY61" s="805"/>
      <c r="BZ61" s="805"/>
      <c r="CA61" s="805"/>
      <c r="CB61" s="805"/>
      <c r="CC61" s="805"/>
      <c r="CD61" s="805"/>
      <c r="CE61" s="805"/>
      <c r="CF61" s="805"/>
      <c r="CG61" s="80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804"/>
      <c r="DW61" s="805"/>
      <c r="DX61" s="805"/>
      <c r="DY61" s="805"/>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416</v>
      </c>
      <c r="BK62" s="834"/>
      <c r="BL62" s="834"/>
      <c r="BM62" s="834"/>
      <c r="BN62" s="835"/>
      <c r="BO62" s="237"/>
      <c r="BP62" s="237"/>
      <c r="BQ62" s="234">
        <v>56</v>
      </c>
      <c r="BR62" s="235"/>
      <c r="BS62" s="804"/>
      <c r="BT62" s="805"/>
      <c r="BU62" s="805"/>
      <c r="BV62" s="805"/>
      <c r="BW62" s="805"/>
      <c r="BX62" s="805"/>
      <c r="BY62" s="805"/>
      <c r="BZ62" s="805"/>
      <c r="CA62" s="805"/>
      <c r="CB62" s="805"/>
      <c r="CC62" s="805"/>
      <c r="CD62" s="805"/>
      <c r="CE62" s="805"/>
      <c r="CF62" s="805"/>
      <c r="CG62" s="80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804"/>
      <c r="DW62" s="805"/>
      <c r="DX62" s="805"/>
      <c r="DY62" s="805"/>
      <c r="DZ62" s="807"/>
      <c r="EA62" s="226"/>
    </row>
    <row r="63" spans="1:131" ht="26.25" customHeight="1" thickBot="1" x14ac:dyDescent="0.2">
      <c r="A63" s="236" t="s">
        <v>395</v>
      </c>
      <c r="B63" s="817" t="s">
        <v>417</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688</v>
      </c>
      <c r="AG63" s="872"/>
      <c r="AH63" s="872"/>
      <c r="AI63" s="872"/>
      <c r="AJ63" s="873"/>
      <c r="AK63" s="874"/>
      <c r="AL63" s="869"/>
      <c r="AM63" s="869"/>
      <c r="AN63" s="869"/>
      <c r="AO63" s="869"/>
      <c r="AP63" s="872">
        <v>3129</v>
      </c>
      <c r="AQ63" s="872"/>
      <c r="AR63" s="872"/>
      <c r="AS63" s="872"/>
      <c r="AT63" s="872"/>
      <c r="AU63" s="872">
        <v>2434</v>
      </c>
      <c r="AV63" s="872"/>
      <c r="AW63" s="872"/>
      <c r="AX63" s="872"/>
      <c r="AY63" s="872"/>
      <c r="AZ63" s="876"/>
      <c r="BA63" s="876"/>
      <c r="BB63" s="876"/>
      <c r="BC63" s="876"/>
      <c r="BD63" s="876"/>
      <c r="BE63" s="877"/>
      <c r="BF63" s="877"/>
      <c r="BG63" s="877"/>
      <c r="BH63" s="877"/>
      <c r="BI63" s="878"/>
      <c r="BJ63" s="879" t="s">
        <v>418</v>
      </c>
      <c r="BK63" s="880"/>
      <c r="BL63" s="880"/>
      <c r="BM63" s="880"/>
      <c r="BN63" s="881"/>
      <c r="BO63" s="237"/>
      <c r="BP63" s="237"/>
      <c r="BQ63" s="234">
        <v>57</v>
      </c>
      <c r="BR63" s="235"/>
      <c r="BS63" s="804"/>
      <c r="BT63" s="805"/>
      <c r="BU63" s="805"/>
      <c r="BV63" s="805"/>
      <c r="BW63" s="805"/>
      <c r="BX63" s="805"/>
      <c r="BY63" s="805"/>
      <c r="BZ63" s="805"/>
      <c r="CA63" s="805"/>
      <c r="CB63" s="805"/>
      <c r="CC63" s="805"/>
      <c r="CD63" s="805"/>
      <c r="CE63" s="805"/>
      <c r="CF63" s="805"/>
      <c r="CG63" s="80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804"/>
      <c r="DW63" s="805"/>
      <c r="DX63" s="805"/>
      <c r="DY63" s="805"/>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4"/>
      <c r="BT64" s="805"/>
      <c r="BU64" s="805"/>
      <c r="BV64" s="805"/>
      <c r="BW64" s="805"/>
      <c r="BX64" s="805"/>
      <c r="BY64" s="805"/>
      <c r="BZ64" s="805"/>
      <c r="CA64" s="805"/>
      <c r="CB64" s="805"/>
      <c r="CC64" s="805"/>
      <c r="CD64" s="805"/>
      <c r="CE64" s="805"/>
      <c r="CF64" s="805"/>
      <c r="CG64" s="80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804"/>
      <c r="DW64" s="805"/>
      <c r="DX64" s="805"/>
      <c r="DY64" s="805"/>
      <c r="DZ64" s="807"/>
      <c r="EA64" s="226"/>
    </row>
    <row r="65" spans="1:131" ht="26.25" customHeight="1" thickBot="1" x14ac:dyDescent="0.2">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4"/>
      <c r="BT65" s="805"/>
      <c r="BU65" s="805"/>
      <c r="BV65" s="805"/>
      <c r="BW65" s="805"/>
      <c r="BX65" s="805"/>
      <c r="BY65" s="805"/>
      <c r="BZ65" s="805"/>
      <c r="CA65" s="805"/>
      <c r="CB65" s="805"/>
      <c r="CC65" s="805"/>
      <c r="CD65" s="805"/>
      <c r="CE65" s="805"/>
      <c r="CF65" s="805"/>
      <c r="CG65" s="80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804"/>
      <c r="DW65" s="805"/>
      <c r="DX65" s="805"/>
      <c r="DY65" s="805"/>
      <c r="DZ65" s="807"/>
      <c r="EA65" s="226"/>
    </row>
    <row r="66" spans="1:131" ht="26.25" customHeight="1" x14ac:dyDescent="0.15">
      <c r="A66" s="755" t="s">
        <v>420</v>
      </c>
      <c r="B66" s="756"/>
      <c r="C66" s="756"/>
      <c r="D66" s="756"/>
      <c r="E66" s="756"/>
      <c r="F66" s="756"/>
      <c r="G66" s="756"/>
      <c r="H66" s="756"/>
      <c r="I66" s="756"/>
      <c r="J66" s="756"/>
      <c r="K66" s="756"/>
      <c r="L66" s="756"/>
      <c r="M66" s="756"/>
      <c r="N66" s="756"/>
      <c r="O66" s="756"/>
      <c r="P66" s="757"/>
      <c r="Q66" s="761" t="s">
        <v>421</v>
      </c>
      <c r="R66" s="762"/>
      <c r="S66" s="762"/>
      <c r="T66" s="762"/>
      <c r="U66" s="763"/>
      <c r="V66" s="761" t="s">
        <v>422</v>
      </c>
      <c r="W66" s="762"/>
      <c r="X66" s="762"/>
      <c r="Y66" s="762"/>
      <c r="Z66" s="763"/>
      <c r="AA66" s="761" t="s">
        <v>423</v>
      </c>
      <c r="AB66" s="762"/>
      <c r="AC66" s="762"/>
      <c r="AD66" s="762"/>
      <c r="AE66" s="763"/>
      <c r="AF66" s="882" t="s">
        <v>424</v>
      </c>
      <c r="AG66" s="843"/>
      <c r="AH66" s="843"/>
      <c r="AI66" s="843"/>
      <c r="AJ66" s="883"/>
      <c r="AK66" s="761" t="s">
        <v>425</v>
      </c>
      <c r="AL66" s="756"/>
      <c r="AM66" s="756"/>
      <c r="AN66" s="756"/>
      <c r="AO66" s="757"/>
      <c r="AP66" s="761" t="s">
        <v>426</v>
      </c>
      <c r="AQ66" s="762"/>
      <c r="AR66" s="762"/>
      <c r="AS66" s="762"/>
      <c r="AT66" s="763"/>
      <c r="AU66" s="761" t="s">
        <v>427</v>
      </c>
      <c r="AV66" s="762"/>
      <c r="AW66" s="762"/>
      <c r="AX66" s="762"/>
      <c r="AY66" s="763"/>
      <c r="AZ66" s="761" t="s">
        <v>381</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601</v>
      </c>
      <c r="C68" s="898"/>
      <c r="D68" s="898"/>
      <c r="E68" s="898"/>
      <c r="F68" s="898"/>
      <c r="G68" s="898"/>
      <c r="H68" s="898"/>
      <c r="I68" s="898"/>
      <c r="J68" s="898"/>
      <c r="K68" s="898"/>
      <c r="L68" s="898"/>
      <c r="M68" s="898"/>
      <c r="N68" s="898"/>
      <c r="O68" s="898"/>
      <c r="P68" s="899"/>
      <c r="Q68" s="900">
        <v>32034</v>
      </c>
      <c r="R68" s="894"/>
      <c r="S68" s="894"/>
      <c r="T68" s="894"/>
      <c r="U68" s="894"/>
      <c r="V68" s="894">
        <v>30593</v>
      </c>
      <c r="W68" s="894"/>
      <c r="X68" s="894"/>
      <c r="Y68" s="894"/>
      <c r="Z68" s="894"/>
      <c r="AA68" s="894">
        <v>1441</v>
      </c>
      <c r="AB68" s="894"/>
      <c r="AC68" s="894"/>
      <c r="AD68" s="894"/>
      <c r="AE68" s="894"/>
      <c r="AF68" s="894">
        <v>16706</v>
      </c>
      <c r="AG68" s="894"/>
      <c r="AH68" s="894"/>
      <c r="AI68" s="894"/>
      <c r="AJ68" s="894"/>
      <c r="AK68" s="894">
        <v>0</v>
      </c>
      <c r="AL68" s="894"/>
      <c r="AM68" s="894"/>
      <c r="AN68" s="894"/>
      <c r="AO68" s="894"/>
      <c r="AP68" s="894">
        <v>17816</v>
      </c>
      <c r="AQ68" s="894"/>
      <c r="AR68" s="894"/>
      <c r="AS68" s="894"/>
      <c r="AT68" s="894"/>
      <c r="AU68" s="894">
        <v>4409</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602</v>
      </c>
      <c r="C69" s="902"/>
      <c r="D69" s="902"/>
      <c r="E69" s="902"/>
      <c r="F69" s="902"/>
      <c r="G69" s="902"/>
      <c r="H69" s="902"/>
      <c r="I69" s="902"/>
      <c r="J69" s="902"/>
      <c r="K69" s="902"/>
      <c r="L69" s="902"/>
      <c r="M69" s="902"/>
      <c r="N69" s="902"/>
      <c r="O69" s="902"/>
      <c r="P69" s="903"/>
      <c r="Q69" s="904">
        <v>7317</v>
      </c>
      <c r="R69" s="858"/>
      <c r="S69" s="858"/>
      <c r="T69" s="858"/>
      <c r="U69" s="858"/>
      <c r="V69" s="858">
        <v>6766</v>
      </c>
      <c r="W69" s="858"/>
      <c r="X69" s="858"/>
      <c r="Y69" s="858"/>
      <c r="Z69" s="858"/>
      <c r="AA69" s="858">
        <v>551</v>
      </c>
      <c r="AB69" s="858"/>
      <c r="AC69" s="858"/>
      <c r="AD69" s="858"/>
      <c r="AE69" s="858"/>
      <c r="AF69" s="858">
        <v>551</v>
      </c>
      <c r="AG69" s="858"/>
      <c r="AH69" s="858"/>
      <c r="AI69" s="858"/>
      <c r="AJ69" s="858"/>
      <c r="AK69" s="858">
        <v>1540</v>
      </c>
      <c r="AL69" s="858"/>
      <c r="AM69" s="858"/>
      <c r="AN69" s="858"/>
      <c r="AO69" s="858"/>
      <c r="AP69" s="858">
        <v>0</v>
      </c>
      <c r="AQ69" s="858"/>
      <c r="AR69" s="858"/>
      <c r="AS69" s="858"/>
      <c r="AT69" s="858"/>
      <c r="AU69" s="858">
        <v>0</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603</v>
      </c>
      <c r="C70" s="902"/>
      <c r="D70" s="902"/>
      <c r="E70" s="902"/>
      <c r="F70" s="902"/>
      <c r="G70" s="902"/>
      <c r="H70" s="902"/>
      <c r="I70" s="902"/>
      <c r="J70" s="902"/>
      <c r="K70" s="902"/>
      <c r="L70" s="902"/>
      <c r="M70" s="902"/>
      <c r="N70" s="902"/>
      <c r="O70" s="902"/>
      <c r="P70" s="903"/>
      <c r="Q70" s="904">
        <v>53</v>
      </c>
      <c r="R70" s="858"/>
      <c r="S70" s="858"/>
      <c r="T70" s="858"/>
      <c r="U70" s="858"/>
      <c r="V70" s="858">
        <v>47</v>
      </c>
      <c r="W70" s="858"/>
      <c r="X70" s="858"/>
      <c r="Y70" s="858"/>
      <c r="Z70" s="858"/>
      <c r="AA70" s="858">
        <v>6</v>
      </c>
      <c r="AB70" s="858"/>
      <c r="AC70" s="858"/>
      <c r="AD70" s="858"/>
      <c r="AE70" s="858"/>
      <c r="AF70" s="858">
        <v>6</v>
      </c>
      <c r="AG70" s="858"/>
      <c r="AH70" s="858"/>
      <c r="AI70" s="858"/>
      <c r="AJ70" s="858"/>
      <c r="AK70" s="858">
        <v>0</v>
      </c>
      <c r="AL70" s="858"/>
      <c r="AM70" s="858"/>
      <c r="AN70" s="858"/>
      <c r="AO70" s="858"/>
      <c r="AP70" s="858">
        <v>0</v>
      </c>
      <c r="AQ70" s="858"/>
      <c r="AR70" s="858"/>
      <c r="AS70" s="858"/>
      <c r="AT70" s="858"/>
      <c r="AU70" s="858">
        <v>0</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604</v>
      </c>
      <c r="C71" s="902"/>
      <c r="D71" s="902"/>
      <c r="E71" s="902"/>
      <c r="F71" s="902"/>
      <c r="G71" s="902"/>
      <c r="H71" s="902"/>
      <c r="I71" s="902"/>
      <c r="J71" s="902"/>
      <c r="K71" s="902"/>
      <c r="L71" s="902"/>
      <c r="M71" s="902"/>
      <c r="N71" s="902"/>
      <c r="O71" s="902"/>
      <c r="P71" s="903"/>
      <c r="Q71" s="904">
        <v>11</v>
      </c>
      <c r="R71" s="858"/>
      <c r="S71" s="858"/>
      <c r="T71" s="858"/>
      <c r="U71" s="858"/>
      <c r="V71" s="858">
        <v>7</v>
      </c>
      <c r="W71" s="858"/>
      <c r="X71" s="858"/>
      <c r="Y71" s="858"/>
      <c r="Z71" s="858"/>
      <c r="AA71" s="858">
        <v>4</v>
      </c>
      <c r="AB71" s="858"/>
      <c r="AC71" s="858"/>
      <c r="AD71" s="858"/>
      <c r="AE71" s="858"/>
      <c r="AF71" s="858">
        <v>4</v>
      </c>
      <c r="AG71" s="858"/>
      <c r="AH71" s="858"/>
      <c r="AI71" s="858"/>
      <c r="AJ71" s="858"/>
      <c r="AK71" s="858">
        <v>0</v>
      </c>
      <c r="AL71" s="858"/>
      <c r="AM71" s="858"/>
      <c r="AN71" s="858"/>
      <c r="AO71" s="858"/>
      <c r="AP71" s="858">
        <v>0</v>
      </c>
      <c r="AQ71" s="858"/>
      <c r="AR71" s="858"/>
      <c r="AS71" s="858"/>
      <c r="AT71" s="858"/>
      <c r="AU71" s="858">
        <v>0</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605</v>
      </c>
      <c r="C72" s="902"/>
      <c r="D72" s="902"/>
      <c r="E72" s="902"/>
      <c r="F72" s="902"/>
      <c r="G72" s="902"/>
      <c r="H72" s="902"/>
      <c r="I72" s="902"/>
      <c r="J72" s="902"/>
      <c r="K72" s="902"/>
      <c r="L72" s="902"/>
      <c r="M72" s="902"/>
      <c r="N72" s="902"/>
      <c r="O72" s="902"/>
      <c r="P72" s="903"/>
      <c r="Q72" s="904">
        <v>3</v>
      </c>
      <c r="R72" s="858"/>
      <c r="S72" s="858"/>
      <c r="T72" s="858"/>
      <c r="U72" s="858"/>
      <c r="V72" s="858">
        <v>1</v>
      </c>
      <c r="W72" s="858"/>
      <c r="X72" s="858"/>
      <c r="Y72" s="858"/>
      <c r="Z72" s="858"/>
      <c r="AA72" s="858">
        <v>2</v>
      </c>
      <c r="AB72" s="858"/>
      <c r="AC72" s="858"/>
      <c r="AD72" s="858"/>
      <c r="AE72" s="858"/>
      <c r="AF72" s="858">
        <v>2</v>
      </c>
      <c r="AG72" s="858"/>
      <c r="AH72" s="858"/>
      <c r="AI72" s="858"/>
      <c r="AJ72" s="858"/>
      <c r="AK72" s="858">
        <v>0</v>
      </c>
      <c r="AL72" s="858"/>
      <c r="AM72" s="858"/>
      <c r="AN72" s="858"/>
      <c r="AO72" s="858"/>
      <c r="AP72" s="858">
        <v>0</v>
      </c>
      <c r="AQ72" s="858"/>
      <c r="AR72" s="858"/>
      <c r="AS72" s="858"/>
      <c r="AT72" s="858"/>
      <c r="AU72" s="858">
        <v>0</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606</v>
      </c>
      <c r="C73" s="902"/>
      <c r="D73" s="902"/>
      <c r="E73" s="902"/>
      <c r="F73" s="902"/>
      <c r="G73" s="902"/>
      <c r="H73" s="902"/>
      <c r="I73" s="902"/>
      <c r="J73" s="902"/>
      <c r="K73" s="902"/>
      <c r="L73" s="902"/>
      <c r="M73" s="902"/>
      <c r="N73" s="902"/>
      <c r="O73" s="902"/>
      <c r="P73" s="903"/>
      <c r="Q73" s="904">
        <v>6</v>
      </c>
      <c r="R73" s="858"/>
      <c r="S73" s="858"/>
      <c r="T73" s="858"/>
      <c r="U73" s="858"/>
      <c r="V73" s="858">
        <v>3</v>
      </c>
      <c r="W73" s="858"/>
      <c r="X73" s="858"/>
      <c r="Y73" s="858"/>
      <c r="Z73" s="858"/>
      <c r="AA73" s="858">
        <v>3</v>
      </c>
      <c r="AB73" s="858"/>
      <c r="AC73" s="858"/>
      <c r="AD73" s="858"/>
      <c r="AE73" s="858"/>
      <c r="AF73" s="858">
        <v>3</v>
      </c>
      <c r="AG73" s="858"/>
      <c r="AH73" s="858"/>
      <c r="AI73" s="858"/>
      <c r="AJ73" s="858"/>
      <c r="AK73" s="858">
        <v>0</v>
      </c>
      <c r="AL73" s="858"/>
      <c r="AM73" s="858"/>
      <c r="AN73" s="858"/>
      <c r="AO73" s="858"/>
      <c r="AP73" s="858">
        <v>0</v>
      </c>
      <c r="AQ73" s="858"/>
      <c r="AR73" s="858"/>
      <c r="AS73" s="858"/>
      <c r="AT73" s="858"/>
      <c r="AU73" s="858">
        <v>0</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607</v>
      </c>
      <c r="C74" s="902"/>
      <c r="D74" s="902"/>
      <c r="E74" s="902"/>
      <c r="F74" s="902"/>
      <c r="G74" s="902"/>
      <c r="H74" s="902"/>
      <c r="I74" s="902"/>
      <c r="J74" s="902"/>
      <c r="K74" s="902"/>
      <c r="L74" s="902"/>
      <c r="M74" s="902"/>
      <c r="N74" s="902"/>
      <c r="O74" s="902"/>
      <c r="P74" s="903"/>
      <c r="Q74" s="904">
        <v>34</v>
      </c>
      <c r="R74" s="858"/>
      <c r="S74" s="858"/>
      <c r="T74" s="858"/>
      <c r="U74" s="858"/>
      <c r="V74" s="858">
        <v>26</v>
      </c>
      <c r="W74" s="858"/>
      <c r="X74" s="858"/>
      <c r="Y74" s="858"/>
      <c r="Z74" s="858"/>
      <c r="AA74" s="858">
        <v>8</v>
      </c>
      <c r="AB74" s="858"/>
      <c r="AC74" s="858"/>
      <c r="AD74" s="858"/>
      <c r="AE74" s="858"/>
      <c r="AF74" s="858">
        <v>8</v>
      </c>
      <c r="AG74" s="858"/>
      <c r="AH74" s="858"/>
      <c r="AI74" s="858"/>
      <c r="AJ74" s="858"/>
      <c r="AK74" s="858">
        <v>0</v>
      </c>
      <c r="AL74" s="858"/>
      <c r="AM74" s="858"/>
      <c r="AN74" s="858"/>
      <c r="AO74" s="858"/>
      <c r="AP74" s="858">
        <v>0</v>
      </c>
      <c r="AQ74" s="858"/>
      <c r="AR74" s="858"/>
      <c r="AS74" s="858"/>
      <c r="AT74" s="858"/>
      <c r="AU74" s="858">
        <v>0</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608</v>
      </c>
      <c r="C75" s="902"/>
      <c r="D75" s="902"/>
      <c r="E75" s="902"/>
      <c r="F75" s="902"/>
      <c r="G75" s="902"/>
      <c r="H75" s="902"/>
      <c r="I75" s="902"/>
      <c r="J75" s="902"/>
      <c r="K75" s="902"/>
      <c r="L75" s="902"/>
      <c r="M75" s="902"/>
      <c r="N75" s="902"/>
      <c r="O75" s="902"/>
      <c r="P75" s="903"/>
      <c r="Q75" s="905">
        <v>266</v>
      </c>
      <c r="R75" s="906"/>
      <c r="S75" s="906"/>
      <c r="T75" s="906"/>
      <c r="U75" s="862"/>
      <c r="V75" s="907">
        <v>254</v>
      </c>
      <c r="W75" s="906"/>
      <c r="X75" s="906"/>
      <c r="Y75" s="906"/>
      <c r="Z75" s="862"/>
      <c r="AA75" s="907">
        <v>12</v>
      </c>
      <c r="AB75" s="906"/>
      <c r="AC75" s="906"/>
      <c r="AD75" s="906"/>
      <c r="AE75" s="862"/>
      <c r="AF75" s="907">
        <v>12</v>
      </c>
      <c r="AG75" s="906"/>
      <c r="AH75" s="906"/>
      <c r="AI75" s="906"/>
      <c r="AJ75" s="862"/>
      <c r="AK75" s="858">
        <v>16</v>
      </c>
      <c r="AL75" s="858"/>
      <c r="AM75" s="858"/>
      <c r="AN75" s="858"/>
      <c r="AO75" s="858"/>
      <c r="AP75" s="858">
        <v>0</v>
      </c>
      <c r="AQ75" s="858"/>
      <c r="AR75" s="858"/>
      <c r="AS75" s="858"/>
      <c r="AT75" s="858"/>
      <c r="AU75" s="858">
        <v>0</v>
      </c>
      <c r="AV75" s="858"/>
      <c r="AW75" s="858"/>
      <c r="AX75" s="858"/>
      <c r="AY75" s="858"/>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609</v>
      </c>
      <c r="C76" s="902"/>
      <c r="D76" s="902"/>
      <c r="E76" s="902"/>
      <c r="F76" s="902"/>
      <c r="G76" s="902"/>
      <c r="H76" s="902"/>
      <c r="I76" s="902"/>
      <c r="J76" s="902"/>
      <c r="K76" s="902"/>
      <c r="L76" s="902"/>
      <c r="M76" s="902"/>
      <c r="N76" s="902"/>
      <c r="O76" s="902"/>
      <c r="P76" s="903"/>
      <c r="Q76" s="905">
        <v>234546</v>
      </c>
      <c r="R76" s="906"/>
      <c r="S76" s="906"/>
      <c r="T76" s="906"/>
      <c r="U76" s="862"/>
      <c r="V76" s="907">
        <v>227103</v>
      </c>
      <c r="W76" s="906"/>
      <c r="X76" s="906"/>
      <c r="Y76" s="906"/>
      <c r="Z76" s="862"/>
      <c r="AA76" s="907">
        <v>7443</v>
      </c>
      <c r="AB76" s="906"/>
      <c r="AC76" s="906"/>
      <c r="AD76" s="906"/>
      <c r="AE76" s="862"/>
      <c r="AF76" s="907">
        <v>7443</v>
      </c>
      <c r="AG76" s="906"/>
      <c r="AH76" s="906"/>
      <c r="AI76" s="906"/>
      <c r="AJ76" s="862"/>
      <c r="AK76" s="858">
        <v>41</v>
      </c>
      <c r="AL76" s="858"/>
      <c r="AM76" s="858"/>
      <c r="AN76" s="858"/>
      <c r="AO76" s="858"/>
      <c r="AP76" s="858">
        <v>0</v>
      </c>
      <c r="AQ76" s="858"/>
      <c r="AR76" s="858"/>
      <c r="AS76" s="858"/>
      <c r="AT76" s="858"/>
      <c r="AU76" s="858">
        <v>0</v>
      </c>
      <c r="AV76" s="858"/>
      <c r="AW76" s="858"/>
      <c r="AX76" s="858"/>
      <c r="AY76" s="858"/>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395</v>
      </c>
      <c r="B88" s="817" t="s">
        <v>428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24735</v>
      </c>
      <c r="AG88" s="872"/>
      <c r="AH88" s="872"/>
      <c r="AI88" s="872"/>
      <c r="AJ88" s="872"/>
      <c r="AK88" s="869"/>
      <c r="AL88" s="869"/>
      <c r="AM88" s="869"/>
      <c r="AN88" s="869"/>
      <c r="AO88" s="869"/>
      <c r="AP88" s="872">
        <v>17816</v>
      </c>
      <c r="AQ88" s="872"/>
      <c r="AR88" s="872"/>
      <c r="AS88" s="872"/>
      <c r="AT88" s="872"/>
      <c r="AU88" s="872">
        <v>4409</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17" t="s">
        <v>429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0</v>
      </c>
      <c r="CS102" s="880"/>
      <c r="CT102" s="880"/>
      <c r="CU102" s="880"/>
      <c r="CV102" s="919"/>
      <c r="CW102" s="918">
        <v>0</v>
      </c>
      <c r="CX102" s="880"/>
      <c r="CY102" s="880"/>
      <c r="CZ102" s="880"/>
      <c r="DA102" s="919"/>
      <c r="DB102" s="918">
        <v>151</v>
      </c>
      <c r="DC102" s="880"/>
      <c r="DD102" s="880"/>
      <c r="DE102" s="880"/>
      <c r="DF102" s="919"/>
      <c r="DG102" s="918">
        <v>0</v>
      </c>
      <c r="DH102" s="880"/>
      <c r="DI102" s="880"/>
      <c r="DJ102" s="880"/>
      <c r="DK102" s="919"/>
      <c r="DL102" s="918">
        <v>10</v>
      </c>
      <c r="DM102" s="880"/>
      <c r="DN102" s="880"/>
      <c r="DO102" s="880"/>
      <c r="DP102" s="919"/>
      <c r="DQ102" s="918">
        <v>296</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430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431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434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437</v>
      </c>
      <c r="AB109" s="921"/>
      <c r="AC109" s="921"/>
      <c r="AD109" s="921"/>
      <c r="AE109" s="922"/>
      <c r="AF109" s="920" t="s">
        <v>438</v>
      </c>
      <c r="AG109" s="921"/>
      <c r="AH109" s="921"/>
      <c r="AI109" s="921"/>
      <c r="AJ109" s="922"/>
      <c r="AK109" s="920" t="s">
        <v>308</v>
      </c>
      <c r="AL109" s="921"/>
      <c r="AM109" s="921"/>
      <c r="AN109" s="921"/>
      <c r="AO109" s="922"/>
      <c r="AP109" s="920" t="s">
        <v>439</v>
      </c>
      <c r="AQ109" s="921"/>
      <c r="AR109" s="921"/>
      <c r="AS109" s="921"/>
      <c r="AT109" s="923"/>
      <c r="AU109" s="940" t="s">
        <v>436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437</v>
      </c>
      <c r="BR109" s="921"/>
      <c r="BS109" s="921"/>
      <c r="BT109" s="921"/>
      <c r="BU109" s="922"/>
      <c r="BV109" s="920" t="s">
        <v>438</v>
      </c>
      <c r="BW109" s="921"/>
      <c r="BX109" s="921"/>
      <c r="BY109" s="921"/>
      <c r="BZ109" s="922"/>
      <c r="CA109" s="920" t="s">
        <v>308</v>
      </c>
      <c r="CB109" s="921"/>
      <c r="CC109" s="921"/>
      <c r="CD109" s="921"/>
      <c r="CE109" s="922"/>
      <c r="CF109" s="941" t="s">
        <v>439</v>
      </c>
      <c r="CG109" s="941"/>
      <c r="CH109" s="941"/>
      <c r="CI109" s="941"/>
      <c r="CJ109" s="941"/>
      <c r="CK109" s="920" t="s">
        <v>440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437</v>
      </c>
      <c r="DH109" s="921"/>
      <c r="DI109" s="921"/>
      <c r="DJ109" s="921"/>
      <c r="DK109" s="922"/>
      <c r="DL109" s="920" t="s">
        <v>438</v>
      </c>
      <c r="DM109" s="921"/>
      <c r="DN109" s="921"/>
      <c r="DO109" s="921"/>
      <c r="DP109" s="922"/>
      <c r="DQ109" s="920" t="s">
        <v>308</v>
      </c>
      <c r="DR109" s="921"/>
      <c r="DS109" s="921"/>
      <c r="DT109" s="921"/>
      <c r="DU109" s="922"/>
      <c r="DV109" s="920" t="s">
        <v>439</v>
      </c>
      <c r="DW109" s="921"/>
      <c r="DX109" s="921"/>
      <c r="DY109" s="921"/>
      <c r="DZ109" s="923"/>
    </row>
    <row r="110" spans="1:131" s="226" customFormat="1" ht="26.25" customHeight="1" x14ac:dyDescent="0.15">
      <c r="A110" s="924" t="s">
        <v>441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1897619</v>
      </c>
      <c r="AB110" s="928"/>
      <c r="AC110" s="928"/>
      <c r="AD110" s="928"/>
      <c r="AE110" s="929"/>
      <c r="AF110" s="930">
        <v>1874666</v>
      </c>
      <c r="AG110" s="928"/>
      <c r="AH110" s="928"/>
      <c r="AI110" s="928"/>
      <c r="AJ110" s="929"/>
      <c r="AK110" s="930">
        <v>1879697</v>
      </c>
      <c r="AL110" s="928"/>
      <c r="AM110" s="928"/>
      <c r="AN110" s="928"/>
      <c r="AO110" s="929"/>
      <c r="AP110" s="931">
        <v>22.8</v>
      </c>
      <c r="AQ110" s="932"/>
      <c r="AR110" s="932"/>
      <c r="AS110" s="932"/>
      <c r="AT110" s="933"/>
      <c r="AU110" s="934" t="s">
        <v>73</v>
      </c>
      <c r="AV110" s="935"/>
      <c r="AW110" s="935"/>
      <c r="AX110" s="935"/>
      <c r="AY110" s="935"/>
      <c r="AZ110" s="957" t="s">
        <v>442</v>
      </c>
      <c r="BA110" s="925"/>
      <c r="BB110" s="925"/>
      <c r="BC110" s="925"/>
      <c r="BD110" s="925"/>
      <c r="BE110" s="925"/>
      <c r="BF110" s="925"/>
      <c r="BG110" s="925"/>
      <c r="BH110" s="925"/>
      <c r="BI110" s="925"/>
      <c r="BJ110" s="925"/>
      <c r="BK110" s="925"/>
      <c r="BL110" s="925"/>
      <c r="BM110" s="925"/>
      <c r="BN110" s="925"/>
      <c r="BO110" s="925"/>
      <c r="BP110" s="926"/>
      <c r="BQ110" s="958">
        <v>19137177</v>
      </c>
      <c r="BR110" s="959"/>
      <c r="BS110" s="959"/>
      <c r="BT110" s="959"/>
      <c r="BU110" s="959"/>
      <c r="BV110" s="959">
        <v>19456688</v>
      </c>
      <c r="BW110" s="959"/>
      <c r="BX110" s="959"/>
      <c r="BY110" s="959"/>
      <c r="BZ110" s="959"/>
      <c r="CA110" s="959">
        <v>18582722</v>
      </c>
      <c r="CB110" s="959"/>
      <c r="CC110" s="959"/>
      <c r="CD110" s="959"/>
      <c r="CE110" s="959"/>
      <c r="CF110" s="972">
        <v>225.5</v>
      </c>
      <c r="CG110" s="973"/>
      <c r="CH110" s="973"/>
      <c r="CI110" s="973"/>
      <c r="CJ110" s="973"/>
      <c r="CK110" s="974" t="s">
        <v>443</v>
      </c>
      <c r="CL110" s="975"/>
      <c r="CM110" s="957" t="s">
        <v>444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445</v>
      </c>
      <c r="DH110" s="959"/>
      <c r="DI110" s="959"/>
      <c r="DJ110" s="959"/>
      <c r="DK110" s="959"/>
      <c r="DL110" s="959" t="s">
        <v>446</v>
      </c>
      <c r="DM110" s="959"/>
      <c r="DN110" s="959"/>
      <c r="DO110" s="959"/>
      <c r="DP110" s="959"/>
      <c r="DQ110" s="959" t="s">
        <v>445</v>
      </c>
      <c r="DR110" s="959"/>
      <c r="DS110" s="959"/>
      <c r="DT110" s="959"/>
      <c r="DU110" s="959"/>
      <c r="DV110" s="960" t="s">
        <v>446</v>
      </c>
      <c r="DW110" s="960"/>
      <c r="DX110" s="960"/>
      <c r="DY110" s="960"/>
      <c r="DZ110" s="961"/>
    </row>
    <row r="111" spans="1:131" s="226" customFormat="1" ht="26.25" customHeight="1" x14ac:dyDescent="0.15">
      <c r="A111" s="962" t="s">
        <v>447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448</v>
      </c>
      <c r="AB111" s="966"/>
      <c r="AC111" s="966"/>
      <c r="AD111" s="966"/>
      <c r="AE111" s="967"/>
      <c r="AF111" s="968" t="s">
        <v>449</v>
      </c>
      <c r="AG111" s="966"/>
      <c r="AH111" s="966"/>
      <c r="AI111" s="966"/>
      <c r="AJ111" s="967"/>
      <c r="AK111" s="968" t="s">
        <v>450</v>
      </c>
      <c r="AL111" s="966"/>
      <c r="AM111" s="966"/>
      <c r="AN111" s="966"/>
      <c r="AO111" s="967"/>
      <c r="AP111" s="969" t="s">
        <v>451</v>
      </c>
      <c r="AQ111" s="970"/>
      <c r="AR111" s="970"/>
      <c r="AS111" s="970"/>
      <c r="AT111" s="971"/>
      <c r="AU111" s="936"/>
      <c r="AV111" s="937"/>
      <c r="AW111" s="937"/>
      <c r="AX111" s="937"/>
      <c r="AY111" s="937"/>
      <c r="AZ111" s="950" t="s">
        <v>452</v>
      </c>
      <c r="BA111" s="951"/>
      <c r="BB111" s="951"/>
      <c r="BC111" s="951"/>
      <c r="BD111" s="951"/>
      <c r="BE111" s="951"/>
      <c r="BF111" s="951"/>
      <c r="BG111" s="951"/>
      <c r="BH111" s="951"/>
      <c r="BI111" s="951"/>
      <c r="BJ111" s="951"/>
      <c r="BK111" s="951"/>
      <c r="BL111" s="951"/>
      <c r="BM111" s="951"/>
      <c r="BN111" s="951"/>
      <c r="BO111" s="951"/>
      <c r="BP111" s="952"/>
      <c r="BQ111" s="953">
        <v>376200</v>
      </c>
      <c r="BR111" s="954"/>
      <c r="BS111" s="954"/>
      <c r="BT111" s="954"/>
      <c r="BU111" s="954"/>
      <c r="BV111" s="954">
        <v>364800</v>
      </c>
      <c r="BW111" s="954"/>
      <c r="BX111" s="954"/>
      <c r="BY111" s="954"/>
      <c r="BZ111" s="954"/>
      <c r="CA111" s="954">
        <v>342000</v>
      </c>
      <c r="CB111" s="954"/>
      <c r="CC111" s="954"/>
      <c r="CD111" s="954"/>
      <c r="CE111" s="954"/>
      <c r="CF111" s="948">
        <v>4.0999999999999996</v>
      </c>
      <c r="CG111" s="949"/>
      <c r="CH111" s="949"/>
      <c r="CI111" s="949"/>
      <c r="CJ111" s="949"/>
      <c r="CK111" s="976"/>
      <c r="CL111" s="977"/>
      <c r="CM111" s="950" t="s">
        <v>453</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446</v>
      </c>
      <c r="DH111" s="954"/>
      <c r="DI111" s="954"/>
      <c r="DJ111" s="954"/>
      <c r="DK111" s="954"/>
      <c r="DL111" s="954" t="s">
        <v>450</v>
      </c>
      <c r="DM111" s="954"/>
      <c r="DN111" s="954"/>
      <c r="DO111" s="954"/>
      <c r="DP111" s="954"/>
      <c r="DQ111" s="954" t="s">
        <v>454</v>
      </c>
      <c r="DR111" s="954"/>
      <c r="DS111" s="954"/>
      <c r="DT111" s="954"/>
      <c r="DU111" s="954"/>
      <c r="DV111" s="955" t="s">
        <v>449</v>
      </c>
      <c r="DW111" s="955"/>
      <c r="DX111" s="955"/>
      <c r="DY111" s="955"/>
      <c r="DZ111" s="956"/>
    </row>
    <row r="112" spans="1:131" s="226" customFormat="1" ht="26.25" customHeight="1" x14ac:dyDescent="0.15">
      <c r="A112" s="980" t="s">
        <v>455</v>
      </c>
      <c r="B112" s="981"/>
      <c r="C112" s="951" t="s">
        <v>456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457</v>
      </c>
      <c r="AB112" s="987"/>
      <c r="AC112" s="987"/>
      <c r="AD112" s="987"/>
      <c r="AE112" s="988"/>
      <c r="AF112" s="989" t="s">
        <v>458</v>
      </c>
      <c r="AG112" s="987"/>
      <c r="AH112" s="987"/>
      <c r="AI112" s="987"/>
      <c r="AJ112" s="988"/>
      <c r="AK112" s="989" t="s">
        <v>448</v>
      </c>
      <c r="AL112" s="987"/>
      <c r="AM112" s="987"/>
      <c r="AN112" s="987"/>
      <c r="AO112" s="988"/>
      <c r="AP112" s="990" t="s">
        <v>446</v>
      </c>
      <c r="AQ112" s="991"/>
      <c r="AR112" s="991"/>
      <c r="AS112" s="991"/>
      <c r="AT112" s="992"/>
      <c r="AU112" s="936"/>
      <c r="AV112" s="937"/>
      <c r="AW112" s="937"/>
      <c r="AX112" s="937"/>
      <c r="AY112" s="937"/>
      <c r="AZ112" s="950" t="s">
        <v>459</v>
      </c>
      <c r="BA112" s="951"/>
      <c r="BB112" s="951"/>
      <c r="BC112" s="951"/>
      <c r="BD112" s="951"/>
      <c r="BE112" s="951"/>
      <c r="BF112" s="951"/>
      <c r="BG112" s="951"/>
      <c r="BH112" s="951"/>
      <c r="BI112" s="951"/>
      <c r="BJ112" s="951"/>
      <c r="BK112" s="951"/>
      <c r="BL112" s="951"/>
      <c r="BM112" s="951"/>
      <c r="BN112" s="951"/>
      <c r="BO112" s="951"/>
      <c r="BP112" s="952"/>
      <c r="BQ112" s="953">
        <v>2529142</v>
      </c>
      <c r="BR112" s="954"/>
      <c r="BS112" s="954"/>
      <c r="BT112" s="954"/>
      <c r="BU112" s="954"/>
      <c r="BV112" s="954">
        <v>2583106</v>
      </c>
      <c r="BW112" s="954"/>
      <c r="BX112" s="954"/>
      <c r="BY112" s="954"/>
      <c r="BZ112" s="954"/>
      <c r="CA112" s="954">
        <v>2434760</v>
      </c>
      <c r="CB112" s="954"/>
      <c r="CC112" s="954"/>
      <c r="CD112" s="954"/>
      <c r="CE112" s="954"/>
      <c r="CF112" s="948">
        <v>29.5</v>
      </c>
      <c r="CG112" s="949"/>
      <c r="CH112" s="949"/>
      <c r="CI112" s="949"/>
      <c r="CJ112" s="949"/>
      <c r="CK112" s="976"/>
      <c r="CL112" s="977"/>
      <c r="CM112" s="950" t="s">
        <v>460</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457</v>
      </c>
      <c r="DH112" s="954"/>
      <c r="DI112" s="954"/>
      <c r="DJ112" s="954"/>
      <c r="DK112" s="954"/>
      <c r="DL112" s="954" t="s">
        <v>449</v>
      </c>
      <c r="DM112" s="954"/>
      <c r="DN112" s="954"/>
      <c r="DO112" s="954"/>
      <c r="DP112" s="954"/>
      <c r="DQ112" s="954" t="s">
        <v>449</v>
      </c>
      <c r="DR112" s="954"/>
      <c r="DS112" s="954"/>
      <c r="DT112" s="954"/>
      <c r="DU112" s="954"/>
      <c r="DV112" s="955" t="s">
        <v>446</v>
      </c>
      <c r="DW112" s="955"/>
      <c r="DX112" s="955"/>
      <c r="DY112" s="955"/>
      <c r="DZ112" s="956"/>
    </row>
    <row r="113" spans="1:130" s="226" customFormat="1" ht="26.25" customHeight="1" x14ac:dyDescent="0.15">
      <c r="A113" s="982"/>
      <c r="B113" s="983"/>
      <c r="C113" s="951" t="s">
        <v>461</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258292</v>
      </c>
      <c r="AB113" s="966"/>
      <c r="AC113" s="966"/>
      <c r="AD113" s="966"/>
      <c r="AE113" s="967"/>
      <c r="AF113" s="968">
        <v>276959</v>
      </c>
      <c r="AG113" s="966"/>
      <c r="AH113" s="966"/>
      <c r="AI113" s="966"/>
      <c r="AJ113" s="967"/>
      <c r="AK113" s="968">
        <v>278720</v>
      </c>
      <c r="AL113" s="966"/>
      <c r="AM113" s="966"/>
      <c r="AN113" s="966"/>
      <c r="AO113" s="967"/>
      <c r="AP113" s="969">
        <v>3.4</v>
      </c>
      <c r="AQ113" s="970"/>
      <c r="AR113" s="970"/>
      <c r="AS113" s="970"/>
      <c r="AT113" s="971"/>
      <c r="AU113" s="936"/>
      <c r="AV113" s="937"/>
      <c r="AW113" s="937"/>
      <c r="AX113" s="937"/>
      <c r="AY113" s="937"/>
      <c r="AZ113" s="950" t="s">
        <v>462</v>
      </c>
      <c r="BA113" s="951"/>
      <c r="BB113" s="951"/>
      <c r="BC113" s="951"/>
      <c r="BD113" s="951"/>
      <c r="BE113" s="951"/>
      <c r="BF113" s="951"/>
      <c r="BG113" s="951"/>
      <c r="BH113" s="951"/>
      <c r="BI113" s="951"/>
      <c r="BJ113" s="951"/>
      <c r="BK113" s="951"/>
      <c r="BL113" s="951"/>
      <c r="BM113" s="951"/>
      <c r="BN113" s="951"/>
      <c r="BO113" s="951"/>
      <c r="BP113" s="952"/>
      <c r="BQ113" s="953">
        <v>142614</v>
      </c>
      <c r="BR113" s="954"/>
      <c r="BS113" s="954"/>
      <c r="BT113" s="954"/>
      <c r="BU113" s="954"/>
      <c r="BV113" s="954">
        <v>132020</v>
      </c>
      <c r="BW113" s="954"/>
      <c r="BX113" s="954"/>
      <c r="BY113" s="954"/>
      <c r="BZ113" s="954"/>
      <c r="CA113" s="954">
        <v>120765</v>
      </c>
      <c r="CB113" s="954"/>
      <c r="CC113" s="954"/>
      <c r="CD113" s="954"/>
      <c r="CE113" s="954"/>
      <c r="CF113" s="948">
        <v>1.5</v>
      </c>
      <c r="CG113" s="949"/>
      <c r="CH113" s="949"/>
      <c r="CI113" s="949"/>
      <c r="CJ113" s="949"/>
      <c r="CK113" s="976"/>
      <c r="CL113" s="977"/>
      <c r="CM113" s="950" t="s">
        <v>463</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449</v>
      </c>
      <c r="DH113" s="987"/>
      <c r="DI113" s="987"/>
      <c r="DJ113" s="987"/>
      <c r="DK113" s="988"/>
      <c r="DL113" s="989" t="s">
        <v>449</v>
      </c>
      <c r="DM113" s="987"/>
      <c r="DN113" s="987"/>
      <c r="DO113" s="987"/>
      <c r="DP113" s="988"/>
      <c r="DQ113" s="989" t="s">
        <v>458</v>
      </c>
      <c r="DR113" s="987"/>
      <c r="DS113" s="987"/>
      <c r="DT113" s="987"/>
      <c r="DU113" s="988"/>
      <c r="DV113" s="990" t="s">
        <v>451</v>
      </c>
      <c r="DW113" s="991"/>
      <c r="DX113" s="991"/>
      <c r="DY113" s="991"/>
      <c r="DZ113" s="992"/>
    </row>
    <row r="114" spans="1:130" s="226" customFormat="1" ht="26.25" customHeight="1" x14ac:dyDescent="0.15">
      <c r="A114" s="982"/>
      <c r="B114" s="983"/>
      <c r="C114" s="951" t="s">
        <v>464</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56550</v>
      </c>
      <c r="AB114" s="987"/>
      <c r="AC114" s="987"/>
      <c r="AD114" s="987"/>
      <c r="AE114" s="988"/>
      <c r="AF114" s="989">
        <v>58240</v>
      </c>
      <c r="AG114" s="987"/>
      <c r="AH114" s="987"/>
      <c r="AI114" s="987"/>
      <c r="AJ114" s="988"/>
      <c r="AK114" s="989">
        <v>39217</v>
      </c>
      <c r="AL114" s="987"/>
      <c r="AM114" s="987"/>
      <c r="AN114" s="987"/>
      <c r="AO114" s="988"/>
      <c r="AP114" s="990">
        <v>0.5</v>
      </c>
      <c r="AQ114" s="991"/>
      <c r="AR114" s="991"/>
      <c r="AS114" s="991"/>
      <c r="AT114" s="992"/>
      <c r="AU114" s="936"/>
      <c r="AV114" s="937"/>
      <c r="AW114" s="937"/>
      <c r="AX114" s="937"/>
      <c r="AY114" s="937"/>
      <c r="AZ114" s="950" t="s">
        <v>465</v>
      </c>
      <c r="BA114" s="951"/>
      <c r="BB114" s="951"/>
      <c r="BC114" s="951"/>
      <c r="BD114" s="951"/>
      <c r="BE114" s="951"/>
      <c r="BF114" s="951"/>
      <c r="BG114" s="951"/>
      <c r="BH114" s="951"/>
      <c r="BI114" s="951"/>
      <c r="BJ114" s="951"/>
      <c r="BK114" s="951"/>
      <c r="BL114" s="951"/>
      <c r="BM114" s="951"/>
      <c r="BN114" s="951"/>
      <c r="BO114" s="951"/>
      <c r="BP114" s="952"/>
      <c r="BQ114" s="953">
        <v>1485738</v>
      </c>
      <c r="BR114" s="954"/>
      <c r="BS114" s="954"/>
      <c r="BT114" s="954"/>
      <c r="BU114" s="954"/>
      <c r="BV114" s="954">
        <v>1338625</v>
      </c>
      <c r="BW114" s="954"/>
      <c r="BX114" s="954"/>
      <c r="BY114" s="954"/>
      <c r="BZ114" s="954"/>
      <c r="CA114" s="954">
        <v>1547609</v>
      </c>
      <c r="CB114" s="954"/>
      <c r="CC114" s="954"/>
      <c r="CD114" s="954"/>
      <c r="CE114" s="954"/>
      <c r="CF114" s="948">
        <v>18.8</v>
      </c>
      <c r="CG114" s="949"/>
      <c r="CH114" s="949"/>
      <c r="CI114" s="949"/>
      <c r="CJ114" s="949"/>
      <c r="CK114" s="976"/>
      <c r="CL114" s="977"/>
      <c r="CM114" s="950" t="s">
        <v>466</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450</v>
      </c>
      <c r="DH114" s="987"/>
      <c r="DI114" s="987"/>
      <c r="DJ114" s="987"/>
      <c r="DK114" s="988"/>
      <c r="DL114" s="989" t="s">
        <v>457</v>
      </c>
      <c r="DM114" s="987"/>
      <c r="DN114" s="987"/>
      <c r="DO114" s="987"/>
      <c r="DP114" s="988"/>
      <c r="DQ114" s="989" t="s">
        <v>446</v>
      </c>
      <c r="DR114" s="987"/>
      <c r="DS114" s="987"/>
      <c r="DT114" s="987"/>
      <c r="DU114" s="988"/>
      <c r="DV114" s="990" t="s">
        <v>458</v>
      </c>
      <c r="DW114" s="991"/>
      <c r="DX114" s="991"/>
      <c r="DY114" s="991"/>
      <c r="DZ114" s="992"/>
    </row>
    <row r="115" spans="1:130" s="226" customFormat="1" ht="26.25" customHeight="1" x14ac:dyDescent="0.15">
      <c r="A115" s="982"/>
      <c r="B115" s="983"/>
      <c r="C115" s="951" t="s">
        <v>467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1421</v>
      </c>
      <c r="AB115" s="966"/>
      <c r="AC115" s="966"/>
      <c r="AD115" s="966"/>
      <c r="AE115" s="967"/>
      <c r="AF115" s="968">
        <v>1003</v>
      </c>
      <c r="AG115" s="966"/>
      <c r="AH115" s="966"/>
      <c r="AI115" s="966"/>
      <c r="AJ115" s="967"/>
      <c r="AK115" s="968" t="s">
        <v>451</v>
      </c>
      <c r="AL115" s="966"/>
      <c r="AM115" s="966"/>
      <c r="AN115" s="966"/>
      <c r="AO115" s="967"/>
      <c r="AP115" s="969" t="s">
        <v>450</v>
      </c>
      <c r="AQ115" s="970"/>
      <c r="AR115" s="970"/>
      <c r="AS115" s="970"/>
      <c r="AT115" s="971"/>
      <c r="AU115" s="936"/>
      <c r="AV115" s="937"/>
      <c r="AW115" s="937"/>
      <c r="AX115" s="937"/>
      <c r="AY115" s="937"/>
      <c r="AZ115" s="950" t="s">
        <v>468</v>
      </c>
      <c r="BA115" s="951"/>
      <c r="BB115" s="951"/>
      <c r="BC115" s="951"/>
      <c r="BD115" s="951"/>
      <c r="BE115" s="951"/>
      <c r="BF115" s="951"/>
      <c r="BG115" s="951"/>
      <c r="BH115" s="951"/>
      <c r="BI115" s="951"/>
      <c r="BJ115" s="951"/>
      <c r="BK115" s="951"/>
      <c r="BL115" s="951"/>
      <c r="BM115" s="951"/>
      <c r="BN115" s="951"/>
      <c r="BO115" s="951"/>
      <c r="BP115" s="952"/>
      <c r="BQ115" s="953">
        <v>284273</v>
      </c>
      <c r="BR115" s="954"/>
      <c r="BS115" s="954"/>
      <c r="BT115" s="954"/>
      <c r="BU115" s="954"/>
      <c r="BV115" s="954">
        <v>290410</v>
      </c>
      <c r="BW115" s="954"/>
      <c r="BX115" s="954"/>
      <c r="BY115" s="954"/>
      <c r="BZ115" s="954"/>
      <c r="CA115" s="954">
        <v>295449</v>
      </c>
      <c r="CB115" s="954"/>
      <c r="CC115" s="954"/>
      <c r="CD115" s="954"/>
      <c r="CE115" s="954"/>
      <c r="CF115" s="948">
        <v>3.6</v>
      </c>
      <c r="CG115" s="949"/>
      <c r="CH115" s="949"/>
      <c r="CI115" s="949"/>
      <c r="CJ115" s="949"/>
      <c r="CK115" s="976"/>
      <c r="CL115" s="977"/>
      <c r="CM115" s="950" t="s">
        <v>469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457</v>
      </c>
      <c r="DH115" s="987"/>
      <c r="DI115" s="987"/>
      <c r="DJ115" s="987"/>
      <c r="DK115" s="988"/>
      <c r="DL115" s="989" t="s">
        <v>458</v>
      </c>
      <c r="DM115" s="987"/>
      <c r="DN115" s="987"/>
      <c r="DO115" s="987"/>
      <c r="DP115" s="988"/>
      <c r="DQ115" s="989" t="s">
        <v>449</v>
      </c>
      <c r="DR115" s="987"/>
      <c r="DS115" s="987"/>
      <c r="DT115" s="987"/>
      <c r="DU115" s="988"/>
      <c r="DV115" s="990" t="s">
        <v>446</v>
      </c>
      <c r="DW115" s="991"/>
      <c r="DX115" s="991"/>
      <c r="DY115" s="991"/>
      <c r="DZ115" s="992"/>
    </row>
    <row r="116" spans="1:130" s="226" customFormat="1" ht="26.25" customHeight="1" x14ac:dyDescent="0.15">
      <c r="A116" s="984"/>
      <c r="B116" s="985"/>
      <c r="C116" s="993" t="s">
        <v>470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457</v>
      </c>
      <c r="AB116" s="987"/>
      <c r="AC116" s="987"/>
      <c r="AD116" s="987"/>
      <c r="AE116" s="988"/>
      <c r="AF116" s="989" t="s">
        <v>451</v>
      </c>
      <c r="AG116" s="987"/>
      <c r="AH116" s="987"/>
      <c r="AI116" s="987"/>
      <c r="AJ116" s="988"/>
      <c r="AK116" s="989" t="s">
        <v>458</v>
      </c>
      <c r="AL116" s="987"/>
      <c r="AM116" s="987"/>
      <c r="AN116" s="987"/>
      <c r="AO116" s="988"/>
      <c r="AP116" s="990" t="s">
        <v>450</v>
      </c>
      <c r="AQ116" s="991"/>
      <c r="AR116" s="991"/>
      <c r="AS116" s="991"/>
      <c r="AT116" s="992"/>
      <c r="AU116" s="936"/>
      <c r="AV116" s="937"/>
      <c r="AW116" s="937"/>
      <c r="AX116" s="937"/>
      <c r="AY116" s="937"/>
      <c r="AZ116" s="995" t="s">
        <v>471</v>
      </c>
      <c r="BA116" s="996"/>
      <c r="BB116" s="996"/>
      <c r="BC116" s="996"/>
      <c r="BD116" s="996"/>
      <c r="BE116" s="996"/>
      <c r="BF116" s="996"/>
      <c r="BG116" s="996"/>
      <c r="BH116" s="996"/>
      <c r="BI116" s="996"/>
      <c r="BJ116" s="996"/>
      <c r="BK116" s="996"/>
      <c r="BL116" s="996"/>
      <c r="BM116" s="996"/>
      <c r="BN116" s="996"/>
      <c r="BO116" s="996"/>
      <c r="BP116" s="997"/>
      <c r="BQ116" s="953" t="s">
        <v>472</v>
      </c>
      <c r="BR116" s="954"/>
      <c r="BS116" s="954"/>
      <c r="BT116" s="954"/>
      <c r="BU116" s="954"/>
      <c r="BV116" s="954" t="s">
        <v>448</v>
      </c>
      <c r="BW116" s="954"/>
      <c r="BX116" s="954"/>
      <c r="BY116" s="954"/>
      <c r="BZ116" s="954"/>
      <c r="CA116" s="954" t="s">
        <v>457</v>
      </c>
      <c r="CB116" s="954"/>
      <c r="CC116" s="954"/>
      <c r="CD116" s="954"/>
      <c r="CE116" s="954"/>
      <c r="CF116" s="948" t="s">
        <v>457</v>
      </c>
      <c r="CG116" s="949"/>
      <c r="CH116" s="949"/>
      <c r="CI116" s="949"/>
      <c r="CJ116" s="949"/>
      <c r="CK116" s="976"/>
      <c r="CL116" s="977"/>
      <c r="CM116" s="950" t="s">
        <v>473</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457</v>
      </c>
      <c r="DH116" s="987"/>
      <c r="DI116" s="987"/>
      <c r="DJ116" s="987"/>
      <c r="DK116" s="988"/>
      <c r="DL116" s="989" t="s">
        <v>446</v>
      </c>
      <c r="DM116" s="987"/>
      <c r="DN116" s="987"/>
      <c r="DO116" s="987"/>
      <c r="DP116" s="988"/>
      <c r="DQ116" s="989" t="s">
        <v>448</v>
      </c>
      <c r="DR116" s="987"/>
      <c r="DS116" s="987"/>
      <c r="DT116" s="987"/>
      <c r="DU116" s="988"/>
      <c r="DV116" s="990" t="s">
        <v>451</v>
      </c>
      <c r="DW116" s="991"/>
      <c r="DX116" s="991"/>
      <c r="DY116" s="991"/>
      <c r="DZ116" s="992"/>
    </row>
    <row r="117" spans="1:130" s="226" customFormat="1" ht="26.25" customHeight="1" x14ac:dyDescent="0.15">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474</v>
      </c>
      <c r="Z117" s="922"/>
      <c r="AA117" s="1006">
        <v>2213882</v>
      </c>
      <c r="AB117" s="1007"/>
      <c r="AC117" s="1007"/>
      <c r="AD117" s="1007"/>
      <c r="AE117" s="1008"/>
      <c r="AF117" s="1009">
        <v>2210868</v>
      </c>
      <c r="AG117" s="1007"/>
      <c r="AH117" s="1007"/>
      <c r="AI117" s="1007"/>
      <c r="AJ117" s="1008"/>
      <c r="AK117" s="1009">
        <v>2197634</v>
      </c>
      <c r="AL117" s="1007"/>
      <c r="AM117" s="1007"/>
      <c r="AN117" s="1007"/>
      <c r="AO117" s="1008"/>
      <c r="AP117" s="1010"/>
      <c r="AQ117" s="1011"/>
      <c r="AR117" s="1011"/>
      <c r="AS117" s="1011"/>
      <c r="AT117" s="1012"/>
      <c r="AU117" s="936"/>
      <c r="AV117" s="937"/>
      <c r="AW117" s="937"/>
      <c r="AX117" s="937"/>
      <c r="AY117" s="937"/>
      <c r="AZ117" s="1002" t="s">
        <v>475</v>
      </c>
      <c r="BA117" s="1003"/>
      <c r="BB117" s="1003"/>
      <c r="BC117" s="1003"/>
      <c r="BD117" s="1003"/>
      <c r="BE117" s="1003"/>
      <c r="BF117" s="1003"/>
      <c r="BG117" s="1003"/>
      <c r="BH117" s="1003"/>
      <c r="BI117" s="1003"/>
      <c r="BJ117" s="1003"/>
      <c r="BK117" s="1003"/>
      <c r="BL117" s="1003"/>
      <c r="BM117" s="1003"/>
      <c r="BN117" s="1003"/>
      <c r="BO117" s="1003"/>
      <c r="BP117" s="1004"/>
      <c r="BQ117" s="953" t="s">
        <v>458</v>
      </c>
      <c r="BR117" s="954"/>
      <c r="BS117" s="954"/>
      <c r="BT117" s="954"/>
      <c r="BU117" s="954"/>
      <c r="BV117" s="954" t="s">
        <v>450</v>
      </c>
      <c r="BW117" s="954"/>
      <c r="BX117" s="954"/>
      <c r="BY117" s="954"/>
      <c r="BZ117" s="954"/>
      <c r="CA117" s="954" t="s">
        <v>458</v>
      </c>
      <c r="CB117" s="954"/>
      <c r="CC117" s="954"/>
      <c r="CD117" s="954"/>
      <c r="CE117" s="954"/>
      <c r="CF117" s="948" t="s">
        <v>457</v>
      </c>
      <c r="CG117" s="949"/>
      <c r="CH117" s="949"/>
      <c r="CI117" s="949"/>
      <c r="CJ117" s="949"/>
      <c r="CK117" s="976"/>
      <c r="CL117" s="977"/>
      <c r="CM117" s="950" t="s">
        <v>476</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v>376200</v>
      </c>
      <c r="DH117" s="987"/>
      <c r="DI117" s="987"/>
      <c r="DJ117" s="987"/>
      <c r="DK117" s="988"/>
      <c r="DL117" s="989">
        <v>364800</v>
      </c>
      <c r="DM117" s="987"/>
      <c r="DN117" s="987"/>
      <c r="DO117" s="987"/>
      <c r="DP117" s="988"/>
      <c r="DQ117" s="989">
        <v>342000</v>
      </c>
      <c r="DR117" s="987"/>
      <c r="DS117" s="987"/>
      <c r="DT117" s="987"/>
      <c r="DU117" s="988"/>
      <c r="DV117" s="990">
        <v>4.0999999999999996</v>
      </c>
      <c r="DW117" s="991"/>
      <c r="DX117" s="991"/>
      <c r="DY117" s="991"/>
      <c r="DZ117" s="992"/>
    </row>
    <row r="118" spans="1:130" s="226" customFormat="1" ht="26.25" customHeight="1" x14ac:dyDescent="0.15">
      <c r="A118" s="940" t="s">
        <v>440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437</v>
      </c>
      <c r="AB118" s="921"/>
      <c r="AC118" s="921"/>
      <c r="AD118" s="921"/>
      <c r="AE118" s="922"/>
      <c r="AF118" s="920" t="s">
        <v>438</v>
      </c>
      <c r="AG118" s="921"/>
      <c r="AH118" s="921"/>
      <c r="AI118" s="921"/>
      <c r="AJ118" s="922"/>
      <c r="AK118" s="920" t="s">
        <v>308</v>
      </c>
      <c r="AL118" s="921"/>
      <c r="AM118" s="921"/>
      <c r="AN118" s="921"/>
      <c r="AO118" s="922"/>
      <c r="AP118" s="998" t="s">
        <v>439</v>
      </c>
      <c r="AQ118" s="999"/>
      <c r="AR118" s="999"/>
      <c r="AS118" s="999"/>
      <c r="AT118" s="1000"/>
      <c r="AU118" s="936"/>
      <c r="AV118" s="937"/>
      <c r="AW118" s="937"/>
      <c r="AX118" s="937"/>
      <c r="AY118" s="937"/>
      <c r="AZ118" s="1001" t="s">
        <v>477</v>
      </c>
      <c r="BA118" s="993"/>
      <c r="BB118" s="993"/>
      <c r="BC118" s="993"/>
      <c r="BD118" s="993"/>
      <c r="BE118" s="993"/>
      <c r="BF118" s="993"/>
      <c r="BG118" s="993"/>
      <c r="BH118" s="993"/>
      <c r="BI118" s="993"/>
      <c r="BJ118" s="993"/>
      <c r="BK118" s="993"/>
      <c r="BL118" s="993"/>
      <c r="BM118" s="993"/>
      <c r="BN118" s="993"/>
      <c r="BO118" s="993"/>
      <c r="BP118" s="994"/>
      <c r="BQ118" s="1027" t="s">
        <v>458</v>
      </c>
      <c r="BR118" s="1028"/>
      <c r="BS118" s="1028"/>
      <c r="BT118" s="1028"/>
      <c r="BU118" s="1028"/>
      <c r="BV118" s="1028" t="s">
        <v>457</v>
      </c>
      <c r="BW118" s="1028"/>
      <c r="BX118" s="1028"/>
      <c r="BY118" s="1028"/>
      <c r="BZ118" s="1028"/>
      <c r="CA118" s="1028" t="s">
        <v>451</v>
      </c>
      <c r="CB118" s="1028"/>
      <c r="CC118" s="1028"/>
      <c r="CD118" s="1028"/>
      <c r="CE118" s="1028"/>
      <c r="CF118" s="948" t="s">
        <v>458</v>
      </c>
      <c r="CG118" s="949"/>
      <c r="CH118" s="949"/>
      <c r="CI118" s="949"/>
      <c r="CJ118" s="949"/>
      <c r="CK118" s="976"/>
      <c r="CL118" s="977"/>
      <c r="CM118" s="950" t="s">
        <v>478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450</v>
      </c>
      <c r="DH118" s="987"/>
      <c r="DI118" s="987"/>
      <c r="DJ118" s="987"/>
      <c r="DK118" s="988"/>
      <c r="DL118" s="989" t="s">
        <v>458</v>
      </c>
      <c r="DM118" s="987"/>
      <c r="DN118" s="987"/>
      <c r="DO118" s="987"/>
      <c r="DP118" s="988"/>
      <c r="DQ118" s="989" t="s">
        <v>457</v>
      </c>
      <c r="DR118" s="987"/>
      <c r="DS118" s="987"/>
      <c r="DT118" s="987"/>
      <c r="DU118" s="988"/>
      <c r="DV118" s="990" t="s">
        <v>457</v>
      </c>
      <c r="DW118" s="991"/>
      <c r="DX118" s="991"/>
      <c r="DY118" s="991"/>
      <c r="DZ118" s="992"/>
    </row>
    <row r="119" spans="1:130" s="226" customFormat="1" ht="26.25" customHeight="1" x14ac:dyDescent="0.15">
      <c r="A119" s="1084" t="s">
        <v>443</v>
      </c>
      <c r="B119" s="975"/>
      <c r="C119" s="957" t="s">
        <v>444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451</v>
      </c>
      <c r="AB119" s="928"/>
      <c r="AC119" s="928"/>
      <c r="AD119" s="928"/>
      <c r="AE119" s="929"/>
      <c r="AF119" s="930" t="s">
        <v>450</v>
      </c>
      <c r="AG119" s="928"/>
      <c r="AH119" s="928"/>
      <c r="AI119" s="928"/>
      <c r="AJ119" s="929"/>
      <c r="AK119" s="930" t="s">
        <v>451</v>
      </c>
      <c r="AL119" s="928"/>
      <c r="AM119" s="928"/>
      <c r="AN119" s="928"/>
      <c r="AO119" s="929"/>
      <c r="AP119" s="931" t="s">
        <v>450</v>
      </c>
      <c r="AQ119" s="932"/>
      <c r="AR119" s="932"/>
      <c r="AS119" s="932"/>
      <c r="AT119" s="933"/>
      <c r="AU119" s="938"/>
      <c r="AV119" s="939"/>
      <c r="AW119" s="939"/>
      <c r="AX119" s="939"/>
      <c r="AY119" s="939"/>
      <c r="AZ119" s="247" t="s">
        <v>190</v>
      </c>
      <c r="BA119" s="247"/>
      <c r="BB119" s="247"/>
      <c r="BC119" s="247"/>
      <c r="BD119" s="247"/>
      <c r="BE119" s="247"/>
      <c r="BF119" s="247"/>
      <c r="BG119" s="247"/>
      <c r="BH119" s="247"/>
      <c r="BI119" s="247"/>
      <c r="BJ119" s="247"/>
      <c r="BK119" s="247"/>
      <c r="BL119" s="247"/>
      <c r="BM119" s="247"/>
      <c r="BN119" s="247"/>
      <c r="BO119" s="1005" t="s">
        <v>479</v>
      </c>
      <c r="BP119" s="1033"/>
      <c r="BQ119" s="1027">
        <v>23955144</v>
      </c>
      <c r="BR119" s="1028"/>
      <c r="BS119" s="1028"/>
      <c r="BT119" s="1028"/>
      <c r="BU119" s="1028"/>
      <c r="BV119" s="1028">
        <v>24165649</v>
      </c>
      <c r="BW119" s="1028"/>
      <c r="BX119" s="1028"/>
      <c r="BY119" s="1028"/>
      <c r="BZ119" s="1028"/>
      <c r="CA119" s="1028">
        <v>23323305</v>
      </c>
      <c r="CB119" s="1028"/>
      <c r="CC119" s="1028"/>
      <c r="CD119" s="1028"/>
      <c r="CE119" s="1028"/>
      <c r="CF119" s="1029"/>
      <c r="CG119" s="1030"/>
      <c r="CH119" s="1030"/>
      <c r="CI119" s="1030"/>
      <c r="CJ119" s="1031"/>
      <c r="CK119" s="978"/>
      <c r="CL119" s="979"/>
      <c r="CM119" s="1001" t="s">
        <v>480</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458</v>
      </c>
      <c r="DH119" s="1014"/>
      <c r="DI119" s="1014"/>
      <c r="DJ119" s="1014"/>
      <c r="DK119" s="1015"/>
      <c r="DL119" s="1013" t="s">
        <v>450</v>
      </c>
      <c r="DM119" s="1014"/>
      <c r="DN119" s="1014"/>
      <c r="DO119" s="1014"/>
      <c r="DP119" s="1015"/>
      <c r="DQ119" s="1013" t="s">
        <v>450</v>
      </c>
      <c r="DR119" s="1014"/>
      <c r="DS119" s="1014"/>
      <c r="DT119" s="1014"/>
      <c r="DU119" s="1015"/>
      <c r="DV119" s="1016" t="s">
        <v>457</v>
      </c>
      <c r="DW119" s="1017"/>
      <c r="DX119" s="1017"/>
      <c r="DY119" s="1017"/>
      <c r="DZ119" s="1018"/>
    </row>
    <row r="120" spans="1:130" s="226" customFormat="1" ht="26.25" customHeight="1" x14ac:dyDescent="0.15">
      <c r="A120" s="1085"/>
      <c r="B120" s="977"/>
      <c r="C120" s="950" t="s">
        <v>453</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450</v>
      </c>
      <c r="AB120" s="987"/>
      <c r="AC120" s="987"/>
      <c r="AD120" s="987"/>
      <c r="AE120" s="988"/>
      <c r="AF120" s="989" t="s">
        <v>458</v>
      </c>
      <c r="AG120" s="987"/>
      <c r="AH120" s="987"/>
      <c r="AI120" s="987"/>
      <c r="AJ120" s="988"/>
      <c r="AK120" s="989" t="s">
        <v>457</v>
      </c>
      <c r="AL120" s="987"/>
      <c r="AM120" s="987"/>
      <c r="AN120" s="987"/>
      <c r="AO120" s="988"/>
      <c r="AP120" s="990" t="s">
        <v>457</v>
      </c>
      <c r="AQ120" s="991"/>
      <c r="AR120" s="991"/>
      <c r="AS120" s="991"/>
      <c r="AT120" s="992"/>
      <c r="AU120" s="1019" t="s">
        <v>481</v>
      </c>
      <c r="AV120" s="1020"/>
      <c r="AW120" s="1020"/>
      <c r="AX120" s="1020"/>
      <c r="AY120" s="1021"/>
      <c r="AZ120" s="957" t="s">
        <v>482</v>
      </c>
      <c r="BA120" s="925"/>
      <c r="BB120" s="925"/>
      <c r="BC120" s="925"/>
      <c r="BD120" s="925"/>
      <c r="BE120" s="925"/>
      <c r="BF120" s="925"/>
      <c r="BG120" s="925"/>
      <c r="BH120" s="925"/>
      <c r="BI120" s="925"/>
      <c r="BJ120" s="925"/>
      <c r="BK120" s="925"/>
      <c r="BL120" s="925"/>
      <c r="BM120" s="925"/>
      <c r="BN120" s="925"/>
      <c r="BO120" s="925"/>
      <c r="BP120" s="926"/>
      <c r="BQ120" s="958">
        <v>8215250</v>
      </c>
      <c r="BR120" s="959"/>
      <c r="BS120" s="959"/>
      <c r="BT120" s="959"/>
      <c r="BU120" s="959"/>
      <c r="BV120" s="959">
        <v>8692963</v>
      </c>
      <c r="BW120" s="959"/>
      <c r="BX120" s="959"/>
      <c r="BY120" s="959"/>
      <c r="BZ120" s="959"/>
      <c r="CA120" s="959">
        <v>9850967</v>
      </c>
      <c r="CB120" s="959"/>
      <c r="CC120" s="959"/>
      <c r="CD120" s="959"/>
      <c r="CE120" s="959"/>
      <c r="CF120" s="972">
        <v>119.5</v>
      </c>
      <c r="CG120" s="973"/>
      <c r="CH120" s="973"/>
      <c r="CI120" s="973"/>
      <c r="CJ120" s="973"/>
      <c r="CK120" s="1034" t="s">
        <v>483</v>
      </c>
      <c r="CL120" s="1035"/>
      <c r="CM120" s="1035"/>
      <c r="CN120" s="1035"/>
      <c r="CO120" s="1036"/>
      <c r="CP120" s="1042" t="s">
        <v>484</v>
      </c>
      <c r="CQ120" s="1043"/>
      <c r="CR120" s="1043"/>
      <c r="CS120" s="1043"/>
      <c r="CT120" s="1043"/>
      <c r="CU120" s="1043"/>
      <c r="CV120" s="1043"/>
      <c r="CW120" s="1043"/>
      <c r="CX120" s="1043"/>
      <c r="CY120" s="1043"/>
      <c r="CZ120" s="1043"/>
      <c r="DA120" s="1043"/>
      <c r="DB120" s="1043"/>
      <c r="DC120" s="1043"/>
      <c r="DD120" s="1043"/>
      <c r="DE120" s="1043"/>
      <c r="DF120" s="1044"/>
      <c r="DG120" s="958">
        <v>2250937</v>
      </c>
      <c r="DH120" s="959"/>
      <c r="DI120" s="959"/>
      <c r="DJ120" s="959"/>
      <c r="DK120" s="959"/>
      <c r="DL120" s="959">
        <v>2333970</v>
      </c>
      <c r="DM120" s="959"/>
      <c r="DN120" s="959"/>
      <c r="DO120" s="959"/>
      <c r="DP120" s="959"/>
      <c r="DQ120" s="959">
        <v>2193349</v>
      </c>
      <c r="DR120" s="959"/>
      <c r="DS120" s="959"/>
      <c r="DT120" s="959"/>
      <c r="DU120" s="959"/>
      <c r="DV120" s="960">
        <v>26.6</v>
      </c>
      <c r="DW120" s="960"/>
      <c r="DX120" s="960"/>
      <c r="DY120" s="960"/>
      <c r="DZ120" s="961"/>
    </row>
    <row r="121" spans="1:130" s="226" customFormat="1" ht="26.25" customHeight="1" x14ac:dyDescent="0.15">
      <c r="A121" s="1085"/>
      <c r="B121" s="977"/>
      <c r="C121" s="1002" t="s">
        <v>485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457</v>
      </c>
      <c r="AB121" s="987"/>
      <c r="AC121" s="987"/>
      <c r="AD121" s="987"/>
      <c r="AE121" s="988"/>
      <c r="AF121" s="989" t="s">
        <v>458</v>
      </c>
      <c r="AG121" s="987"/>
      <c r="AH121" s="987"/>
      <c r="AI121" s="987"/>
      <c r="AJ121" s="988"/>
      <c r="AK121" s="989" t="s">
        <v>457</v>
      </c>
      <c r="AL121" s="987"/>
      <c r="AM121" s="987"/>
      <c r="AN121" s="987"/>
      <c r="AO121" s="988"/>
      <c r="AP121" s="990" t="s">
        <v>457</v>
      </c>
      <c r="AQ121" s="991"/>
      <c r="AR121" s="991"/>
      <c r="AS121" s="991"/>
      <c r="AT121" s="992"/>
      <c r="AU121" s="1022"/>
      <c r="AV121" s="1023"/>
      <c r="AW121" s="1023"/>
      <c r="AX121" s="1023"/>
      <c r="AY121" s="1024"/>
      <c r="AZ121" s="950" t="s">
        <v>486</v>
      </c>
      <c r="BA121" s="951"/>
      <c r="BB121" s="951"/>
      <c r="BC121" s="951"/>
      <c r="BD121" s="951"/>
      <c r="BE121" s="951"/>
      <c r="BF121" s="951"/>
      <c r="BG121" s="951"/>
      <c r="BH121" s="951"/>
      <c r="BI121" s="951"/>
      <c r="BJ121" s="951"/>
      <c r="BK121" s="951"/>
      <c r="BL121" s="951"/>
      <c r="BM121" s="951"/>
      <c r="BN121" s="951"/>
      <c r="BO121" s="951"/>
      <c r="BP121" s="952"/>
      <c r="BQ121" s="953">
        <v>384332</v>
      </c>
      <c r="BR121" s="954"/>
      <c r="BS121" s="954"/>
      <c r="BT121" s="954"/>
      <c r="BU121" s="954"/>
      <c r="BV121" s="954">
        <v>456995</v>
      </c>
      <c r="BW121" s="954"/>
      <c r="BX121" s="954"/>
      <c r="BY121" s="954"/>
      <c r="BZ121" s="954"/>
      <c r="CA121" s="954">
        <v>497162</v>
      </c>
      <c r="CB121" s="954"/>
      <c r="CC121" s="954"/>
      <c r="CD121" s="954"/>
      <c r="CE121" s="954"/>
      <c r="CF121" s="948">
        <v>6</v>
      </c>
      <c r="CG121" s="949"/>
      <c r="CH121" s="949"/>
      <c r="CI121" s="949"/>
      <c r="CJ121" s="949"/>
      <c r="CK121" s="1037"/>
      <c r="CL121" s="1038"/>
      <c r="CM121" s="1038"/>
      <c r="CN121" s="1038"/>
      <c r="CO121" s="1039"/>
      <c r="CP121" s="1047" t="s">
        <v>487</v>
      </c>
      <c r="CQ121" s="1048"/>
      <c r="CR121" s="1048"/>
      <c r="CS121" s="1048"/>
      <c r="CT121" s="1048"/>
      <c r="CU121" s="1048"/>
      <c r="CV121" s="1048"/>
      <c r="CW121" s="1048"/>
      <c r="CX121" s="1048"/>
      <c r="CY121" s="1048"/>
      <c r="CZ121" s="1048"/>
      <c r="DA121" s="1048"/>
      <c r="DB121" s="1048"/>
      <c r="DC121" s="1048"/>
      <c r="DD121" s="1048"/>
      <c r="DE121" s="1048"/>
      <c r="DF121" s="1049"/>
      <c r="DG121" s="953">
        <v>205384</v>
      </c>
      <c r="DH121" s="954"/>
      <c r="DI121" s="954"/>
      <c r="DJ121" s="954"/>
      <c r="DK121" s="954"/>
      <c r="DL121" s="954">
        <v>174005</v>
      </c>
      <c r="DM121" s="954"/>
      <c r="DN121" s="954"/>
      <c r="DO121" s="954"/>
      <c r="DP121" s="954"/>
      <c r="DQ121" s="954">
        <v>137949</v>
      </c>
      <c r="DR121" s="954"/>
      <c r="DS121" s="954"/>
      <c r="DT121" s="954"/>
      <c r="DU121" s="954"/>
      <c r="DV121" s="955">
        <v>1.7</v>
      </c>
      <c r="DW121" s="955"/>
      <c r="DX121" s="955"/>
      <c r="DY121" s="955"/>
      <c r="DZ121" s="956"/>
    </row>
    <row r="122" spans="1:130" s="226" customFormat="1" ht="26.25" customHeight="1" x14ac:dyDescent="0.15">
      <c r="A122" s="1085"/>
      <c r="B122" s="977"/>
      <c r="C122" s="950" t="s">
        <v>466</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450</v>
      </c>
      <c r="AB122" s="987"/>
      <c r="AC122" s="987"/>
      <c r="AD122" s="987"/>
      <c r="AE122" s="988"/>
      <c r="AF122" s="989" t="s">
        <v>457</v>
      </c>
      <c r="AG122" s="987"/>
      <c r="AH122" s="987"/>
      <c r="AI122" s="987"/>
      <c r="AJ122" s="988"/>
      <c r="AK122" s="989" t="s">
        <v>457</v>
      </c>
      <c r="AL122" s="987"/>
      <c r="AM122" s="987"/>
      <c r="AN122" s="987"/>
      <c r="AO122" s="988"/>
      <c r="AP122" s="990" t="s">
        <v>457</v>
      </c>
      <c r="AQ122" s="991"/>
      <c r="AR122" s="991"/>
      <c r="AS122" s="991"/>
      <c r="AT122" s="992"/>
      <c r="AU122" s="1022"/>
      <c r="AV122" s="1023"/>
      <c r="AW122" s="1023"/>
      <c r="AX122" s="1023"/>
      <c r="AY122" s="1024"/>
      <c r="AZ122" s="1001" t="s">
        <v>488</v>
      </c>
      <c r="BA122" s="993"/>
      <c r="BB122" s="993"/>
      <c r="BC122" s="993"/>
      <c r="BD122" s="993"/>
      <c r="BE122" s="993"/>
      <c r="BF122" s="993"/>
      <c r="BG122" s="993"/>
      <c r="BH122" s="993"/>
      <c r="BI122" s="993"/>
      <c r="BJ122" s="993"/>
      <c r="BK122" s="993"/>
      <c r="BL122" s="993"/>
      <c r="BM122" s="993"/>
      <c r="BN122" s="993"/>
      <c r="BO122" s="993"/>
      <c r="BP122" s="994"/>
      <c r="BQ122" s="1027">
        <v>19168016</v>
      </c>
      <c r="BR122" s="1028"/>
      <c r="BS122" s="1028"/>
      <c r="BT122" s="1028"/>
      <c r="BU122" s="1028"/>
      <c r="BV122" s="1028">
        <v>19404721</v>
      </c>
      <c r="BW122" s="1028"/>
      <c r="BX122" s="1028"/>
      <c r="BY122" s="1028"/>
      <c r="BZ122" s="1028"/>
      <c r="CA122" s="1028">
        <v>18876287</v>
      </c>
      <c r="CB122" s="1028"/>
      <c r="CC122" s="1028"/>
      <c r="CD122" s="1028"/>
      <c r="CE122" s="1028"/>
      <c r="CF122" s="1045">
        <v>229.1</v>
      </c>
      <c r="CG122" s="1046"/>
      <c r="CH122" s="1046"/>
      <c r="CI122" s="1046"/>
      <c r="CJ122" s="1046"/>
      <c r="CK122" s="1037"/>
      <c r="CL122" s="1038"/>
      <c r="CM122" s="1038"/>
      <c r="CN122" s="1038"/>
      <c r="CO122" s="1039"/>
      <c r="CP122" s="1047" t="s">
        <v>489</v>
      </c>
      <c r="CQ122" s="1048"/>
      <c r="CR122" s="1048"/>
      <c r="CS122" s="1048"/>
      <c r="CT122" s="1048"/>
      <c r="CU122" s="1048"/>
      <c r="CV122" s="1048"/>
      <c r="CW122" s="1048"/>
      <c r="CX122" s="1048"/>
      <c r="CY122" s="1048"/>
      <c r="CZ122" s="1048"/>
      <c r="DA122" s="1048"/>
      <c r="DB122" s="1048"/>
      <c r="DC122" s="1048"/>
      <c r="DD122" s="1048"/>
      <c r="DE122" s="1048"/>
      <c r="DF122" s="1049"/>
      <c r="DG122" s="953">
        <v>72821</v>
      </c>
      <c r="DH122" s="954"/>
      <c r="DI122" s="954"/>
      <c r="DJ122" s="954"/>
      <c r="DK122" s="954"/>
      <c r="DL122" s="954">
        <v>75131</v>
      </c>
      <c r="DM122" s="954"/>
      <c r="DN122" s="954"/>
      <c r="DO122" s="954"/>
      <c r="DP122" s="954"/>
      <c r="DQ122" s="954">
        <v>103462</v>
      </c>
      <c r="DR122" s="954"/>
      <c r="DS122" s="954"/>
      <c r="DT122" s="954"/>
      <c r="DU122" s="954"/>
      <c r="DV122" s="955">
        <v>1.3</v>
      </c>
      <c r="DW122" s="955"/>
      <c r="DX122" s="955"/>
      <c r="DY122" s="955"/>
      <c r="DZ122" s="956"/>
    </row>
    <row r="123" spans="1:130" s="226" customFormat="1" ht="26.25" customHeight="1" x14ac:dyDescent="0.15">
      <c r="A123" s="1085"/>
      <c r="B123" s="977"/>
      <c r="C123" s="950" t="s">
        <v>473</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458</v>
      </c>
      <c r="AB123" s="987"/>
      <c r="AC123" s="987"/>
      <c r="AD123" s="987"/>
      <c r="AE123" s="988"/>
      <c r="AF123" s="989" t="s">
        <v>457</v>
      </c>
      <c r="AG123" s="987"/>
      <c r="AH123" s="987"/>
      <c r="AI123" s="987"/>
      <c r="AJ123" s="988"/>
      <c r="AK123" s="989" t="s">
        <v>457</v>
      </c>
      <c r="AL123" s="987"/>
      <c r="AM123" s="987"/>
      <c r="AN123" s="987"/>
      <c r="AO123" s="988"/>
      <c r="AP123" s="990" t="s">
        <v>457</v>
      </c>
      <c r="AQ123" s="991"/>
      <c r="AR123" s="991"/>
      <c r="AS123" s="991"/>
      <c r="AT123" s="992"/>
      <c r="AU123" s="1025"/>
      <c r="AV123" s="1026"/>
      <c r="AW123" s="1026"/>
      <c r="AX123" s="1026"/>
      <c r="AY123" s="1026"/>
      <c r="AZ123" s="247" t="s">
        <v>190</v>
      </c>
      <c r="BA123" s="247"/>
      <c r="BB123" s="247"/>
      <c r="BC123" s="247"/>
      <c r="BD123" s="247"/>
      <c r="BE123" s="247"/>
      <c r="BF123" s="247"/>
      <c r="BG123" s="247"/>
      <c r="BH123" s="247"/>
      <c r="BI123" s="247"/>
      <c r="BJ123" s="247"/>
      <c r="BK123" s="247"/>
      <c r="BL123" s="247"/>
      <c r="BM123" s="247"/>
      <c r="BN123" s="247"/>
      <c r="BO123" s="1005" t="s">
        <v>490</v>
      </c>
      <c r="BP123" s="1033"/>
      <c r="BQ123" s="1091">
        <v>27767598</v>
      </c>
      <c r="BR123" s="1092"/>
      <c r="BS123" s="1092"/>
      <c r="BT123" s="1092"/>
      <c r="BU123" s="1092"/>
      <c r="BV123" s="1092">
        <v>28554679</v>
      </c>
      <c r="BW123" s="1092"/>
      <c r="BX123" s="1092"/>
      <c r="BY123" s="1092"/>
      <c r="BZ123" s="1092"/>
      <c r="CA123" s="1092">
        <v>29224416</v>
      </c>
      <c r="CB123" s="1092"/>
      <c r="CC123" s="1092"/>
      <c r="CD123" s="1092"/>
      <c r="CE123" s="1092"/>
      <c r="CF123" s="1029"/>
      <c r="CG123" s="1030"/>
      <c r="CH123" s="1030"/>
      <c r="CI123" s="1030"/>
      <c r="CJ123" s="1031"/>
      <c r="CK123" s="1037"/>
      <c r="CL123" s="1038"/>
      <c r="CM123" s="1038"/>
      <c r="CN123" s="1038"/>
      <c r="CO123" s="1039"/>
      <c r="CP123" s="1047" t="s">
        <v>491</v>
      </c>
      <c r="CQ123" s="1048"/>
      <c r="CR123" s="1048"/>
      <c r="CS123" s="1048"/>
      <c r="CT123" s="1048"/>
      <c r="CU123" s="1048"/>
      <c r="CV123" s="1048"/>
      <c r="CW123" s="1048"/>
      <c r="CX123" s="1048"/>
      <c r="CY123" s="1048"/>
      <c r="CZ123" s="1048"/>
      <c r="DA123" s="1048"/>
      <c r="DB123" s="1048"/>
      <c r="DC123" s="1048"/>
      <c r="DD123" s="1048"/>
      <c r="DE123" s="1048"/>
      <c r="DF123" s="1049"/>
      <c r="DG123" s="986" t="s">
        <v>458</v>
      </c>
      <c r="DH123" s="987"/>
      <c r="DI123" s="987"/>
      <c r="DJ123" s="987"/>
      <c r="DK123" s="988"/>
      <c r="DL123" s="989" t="s">
        <v>458</v>
      </c>
      <c r="DM123" s="987"/>
      <c r="DN123" s="987"/>
      <c r="DO123" s="987"/>
      <c r="DP123" s="988"/>
      <c r="DQ123" s="989" t="s">
        <v>457</v>
      </c>
      <c r="DR123" s="987"/>
      <c r="DS123" s="987"/>
      <c r="DT123" s="987"/>
      <c r="DU123" s="988"/>
      <c r="DV123" s="990" t="s">
        <v>458</v>
      </c>
      <c r="DW123" s="991"/>
      <c r="DX123" s="991"/>
      <c r="DY123" s="991"/>
      <c r="DZ123" s="992"/>
    </row>
    <row r="124" spans="1:130" s="226" customFormat="1" ht="26.25" customHeight="1" thickBot="1" x14ac:dyDescent="0.2">
      <c r="A124" s="1085"/>
      <c r="B124" s="977"/>
      <c r="C124" s="950" t="s">
        <v>476</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457</v>
      </c>
      <c r="AB124" s="987"/>
      <c r="AC124" s="987"/>
      <c r="AD124" s="987"/>
      <c r="AE124" s="988"/>
      <c r="AF124" s="989" t="s">
        <v>458</v>
      </c>
      <c r="AG124" s="987"/>
      <c r="AH124" s="987"/>
      <c r="AI124" s="987"/>
      <c r="AJ124" s="988"/>
      <c r="AK124" s="989" t="s">
        <v>458</v>
      </c>
      <c r="AL124" s="987"/>
      <c r="AM124" s="987"/>
      <c r="AN124" s="987"/>
      <c r="AO124" s="988"/>
      <c r="AP124" s="990" t="s">
        <v>458</v>
      </c>
      <c r="AQ124" s="991"/>
      <c r="AR124" s="991"/>
      <c r="AS124" s="991"/>
      <c r="AT124" s="992"/>
      <c r="AU124" s="1087" t="s">
        <v>492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458</v>
      </c>
      <c r="BR124" s="1055"/>
      <c r="BS124" s="1055"/>
      <c r="BT124" s="1055"/>
      <c r="BU124" s="1055"/>
      <c r="BV124" s="1055" t="s">
        <v>458</v>
      </c>
      <c r="BW124" s="1055"/>
      <c r="BX124" s="1055"/>
      <c r="BY124" s="1055"/>
      <c r="BZ124" s="1055"/>
      <c r="CA124" s="1055" t="s">
        <v>458</v>
      </c>
      <c r="CB124" s="1055"/>
      <c r="CC124" s="1055"/>
      <c r="CD124" s="1055"/>
      <c r="CE124" s="1055"/>
      <c r="CF124" s="1056"/>
      <c r="CG124" s="1057"/>
      <c r="CH124" s="1057"/>
      <c r="CI124" s="1057"/>
      <c r="CJ124" s="1058"/>
      <c r="CK124" s="1040"/>
      <c r="CL124" s="1040"/>
      <c r="CM124" s="1040"/>
      <c r="CN124" s="1040"/>
      <c r="CO124" s="1041"/>
      <c r="CP124" s="1047" t="s">
        <v>493</v>
      </c>
      <c r="CQ124" s="1048"/>
      <c r="CR124" s="1048"/>
      <c r="CS124" s="1048"/>
      <c r="CT124" s="1048"/>
      <c r="CU124" s="1048"/>
      <c r="CV124" s="1048"/>
      <c r="CW124" s="1048"/>
      <c r="CX124" s="1048"/>
      <c r="CY124" s="1048"/>
      <c r="CZ124" s="1048"/>
      <c r="DA124" s="1048"/>
      <c r="DB124" s="1048"/>
      <c r="DC124" s="1048"/>
      <c r="DD124" s="1048"/>
      <c r="DE124" s="1048"/>
      <c r="DF124" s="1049"/>
      <c r="DG124" s="1032" t="s">
        <v>494</v>
      </c>
      <c r="DH124" s="1014"/>
      <c r="DI124" s="1014"/>
      <c r="DJ124" s="1014"/>
      <c r="DK124" s="1015"/>
      <c r="DL124" s="1013" t="s">
        <v>182</v>
      </c>
      <c r="DM124" s="1014"/>
      <c r="DN124" s="1014"/>
      <c r="DO124" s="1014"/>
      <c r="DP124" s="1015"/>
      <c r="DQ124" s="1013" t="s">
        <v>182</v>
      </c>
      <c r="DR124" s="1014"/>
      <c r="DS124" s="1014"/>
      <c r="DT124" s="1014"/>
      <c r="DU124" s="1015"/>
      <c r="DV124" s="1016" t="s">
        <v>494</v>
      </c>
      <c r="DW124" s="1017"/>
      <c r="DX124" s="1017"/>
      <c r="DY124" s="1017"/>
      <c r="DZ124" s="1018"/>
    </row>
    <row r="125" spans="1:130" s="226" customFormat="1" ht="26.25" customHeight="1" x14ac:dyDescent="0.15">
      <c r="A125" s="1085"/>
      <c r="B125" s="977"/>
      <c r="C125" s="950" t="s">
        <v>478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494</v>
      </c>
      <c r="AB125" s="987"/>
      <c r="AC125" s="987"/>
      <c r="AD125" s="987"/>
      <c r="AE125" s="988"/>
      <c r="AF125" s="989" t="s">
        <v>494</v>
      </c>
      <c r="AG125" s="987"/>
      <c r="AH125" s="987"/>
      <c r="AI125" s="987"/>
      <c r="AJ125" s="988"/>
      <c r="AK125" s="989" t="s">
        <v>494</v>
      </c>
      <c r="AL125" s="987"/>
      <c r="AM125" s="987"/>
      <c r="AN125" s="987"/>
      <c r="AO125" s="988"/>
      <c r="AP125" s="990" t="s">
        <v>495</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496</v>
      </c>
      <c r="CL125" s="1035"/>
      <c r="CM125" s="1035"/>
      <c r="CN125" s="1035"/>
      <c r="CO125" s="1036"/>
      <c r="CP125" s="957" t="s">
        <v>497</v>
      </c>
      <c r="CQ125" s="925"/>
      <c r="CR125" s="925"/>
      <c r="CS125" s="925"/>
      <c r="CT125" s="925"/>
      <c r="CU125" s="925"/>
      <c r="CV125" s="925"/>
      <c r="CW125" s="925"/>
      <c r="CX125" s="925"/>
      <c r="CY125" s="925"/>
      <c r="CZ125" s="925"/>
      <c r="DA125" s="925"/>
      <c r="DB125" s="925"/>
      <c r="DC125" s="925"/>
      <c r="DD125" s="925"/>
      <c r="DE125" s="925"/>
      <c r="DF125" s="926"/>
      <c r="DG125" s="958" t="s">
        <v>495</v>
      </c>
      <c r="DH125" s="959"/>
      <c r="DI125" s="959"/>
      <c r="DJ125" s="959"/>
      <c r="DK125" s="959"/>
      <c r="DL125" s="959" t="s">
        <v>494</v>
      </c>
      <c r="DM125" s="959"/>
      <c r="DN125" s="959"/>
      <c r="DO125" s="959"/>
      <c r="DP125" s="959"/>
      <c r="DQ125" s="959" t="s">
        <v>494</v>
      </c>
      <c r="DR125" s="959"/>
      <c r="DS125" s="959"/>
      <c r="DT125" s="959"/>
      <c r="DU125" s="959"/>
      <c r="DV125" s="960" t="s">
        <v>182</v>
      </c>
      <c r="DW125" s="960"/>
      <c r="DX125" s="960"/>
      <c r="DY125" s="960"/>
      <c r="DZ125" s="961"/>
    </row>
    <row r="126" spans="1:130" s="226" customFormat="1" ht="26.25" customHeight="1" thickBot="1" x14ac:dyDescent="0.2">
      <c r="A126" s="1085"/>
      <c r="B126" s="977"/>
      <c r="C126" s="950" t="s">
        <v>480</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182</v>
      </c>
      <c r="AB126" s="987"/>
      <c r="AC126" s="987"/>
      <c r="AD126" s="987"/>
      <c r="AE126" s="988"/>
      <c r="AF126" s="989" t="s">
        <v>494</v>
      </c>
      <c r="AG126" s="987"/>
      <c r="AH126" s="987"/>
      <c r="AI126" s="987"/>
      <c r="AJ126" s="988"/>
      <c r="AK126" s="989" t="s">
        <v>494</v>
      </c>
      <c r="AL126" s="987"/>
      <c r="AM126" s="987"/>
      <c r="AN126" s="987"/>
      <c r="AO126" s="988"/>
      <c r="AP126" s="990" t="s">
        <v>182</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498</v>
      </c>
      <c r="CQ126" s="951"/>
      <c r="CR126" s="951"/>
      <c r="CS126" s="951"/>
      <c r="CT126" s="951"/>
      <c r="CU126" s="951"/>
      <c r="CV126" s="951"/>
      <c r="CW126" s="951"/>
      <c r="CX126" s="951"/>
      <c r="CY126" s="951"/>
      <c r="CZ126" s="951"/>
      <c r="DA126" s="951"/>
      <c r="DB126" s="951"/>
      <c r="DC126" s="951"/>
      <c r="DD126" s="951"/>
      <c r="DE126" s="951"/>
      <c r="DF126" s="952"/>
      <c r="DG126" s="953" t="s">
        <v>494</v>
      </c>
      <c r="DH126" s="954"/>
      <c r="DI126" s="954"/>
      <c r="DJ126" s="954"/>
      <c r="DK126" s="954"/>
      <c r="DL126" s="954" t="s">
        <v>494</v>
      </c>
      <c r="DM126" s="954"/>
      <c r="DN126" s="954"/>
      <c r="DO126" s="954"/>
      <c r="DP126" s="954"/>
      <c r="DQ126" s="954" t="s">
        <v>182</v>
      </c>
      <c r="DR126" s="954"/>
      <c r="DS126" s="954"/>
      <c r="DT126" s="954"/>
      <c r="DU126" s="954"/>
      <c r="DV126" s="955" t="s">
        <v>494</v>
      </c>
      <c r="DW126" s="955"/>
      <c r="DX126" s="955"/>
      <c r="DY126" s="955"/>
      <c r="DZ126" s="956"/>
    </row>
    <row r="127" spans="1:130" s="226" customFormat="1" ht="26.25" customHeight="1" x14ac:dyDescent="0.15">
      <c r="A127" s="1086"/>
      <c r="B127" s="979"/>
      <c r="C127" s="1001" t="s">
        <v>499</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1421</v>
      </c>
      <c r="AB127" s="987"/>
      <c r="AC127" s="987"/>
      <c r="AD127" s="987"/>
      <c r="AE127" s="988"/>
      <c r="AF127" s="989">
        <v>1003</v>
      </c>
      <c r="AG127" s="987"/>
      <c r="AH127" s="987"/>
      <c r="AI127" s="987"/>
      <c r="AJ127" s="988"/>
      <c r="AK127" s="989" t="s">
        <v>494</v>
      </c>
      <c r="AL127" s="987"/>
      <c r="AM127" s="987"/>
      <c r="AN127" s="987"/>
      <c r="AO127" s="988"/>
      <c r="AP127" s="990" t="s">
        <v>182</v>
      </c>
      <c r="AQ127" s="991"/>
      <c r="AR127" s="991"/>
      <c r="AS127" s="991"/>
      <c r="AT127" s="992"/>
      <c r="AU127" s="228"/>
      <c r="AV127" s="228"/>
      <c r="AW127" s="228"/>
      <c r="AX127" s="1059" t="s">
        <v>500</v>
      </c>
      <c r="AY127" s="1060"/>
      <c r="AZ127" s="1060"/>
      <c r="BA127" s="1060"/>
      <c r="BB127" s="1060"/>
      <c r="BC127" s="1060"/>
      <c r="BD127" s="1060"/>
      <c r="BE127" s="1061"/>
      <c r="BF127" s="1062" t="s">
        <v>501</v>
      </c>
      <c r="BG127" s="1060"/>
      <c r="BH127" s="1060"/>
      <c r="BI127" s="1060"/>
      <c r="BJ127" s="1060"/>
      <c r="BK127" s="1060"/>
      <c r="BL127" s="1061"/>
      <c r="BM127" s="1062" t="s">
        <v>502</v>
      </c>
      <c r="BN127" s="1060"/>
      <c r="BO127" s="1060"/>
      <c r="BP127" s="1060"/>
      <c r="BQ127" s="1060"/>
      <c r="BR127" s="1060"/>
      <c r="BS127" s="1061"/>
      <c r="BT127" s="1062" t="s">
        <v>503</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504</v>
      </c>
      <c r="CQ127" s="951"/>
      <c r="CR127" s="951"/>
      <c r="CS127" s="951"/>
      <c r="CT127" s="951"/>
      <c r="CU127" s="951"/>
      <c r="CV127" s="951"/>
      <c r="CW127" s="951"/>
      <c r="CX127" s="951"/>
      <c r="CY127" s="951"/>
      <c r="CZ127" s="951"/>
      <c r="DA127" s="951"/>
      <c r="DB127" s="951"/>
      <c r="DC127" s="951"/>
      <c r="DD127" s="951"/>
      <c r="DE127" s="951"/>
      <c r="DF127" s="952"/>
      <c r="DG127" s="953" t="s">
        <v>494</v>
      </c>
      <c r="DH127" s="954"/>
      <c r="DI127" s="954"/>
      <c r="DJ127" s="954"/>
      <c r="DK127" s="954"/>
      <c r="DL127" s="954" t="s">
        <v>182</v>
      </c>
      <c r="DM127" s="954"/>
      <c r="DN127" s="954"/>
      <c r="DO127" s="954"/>
      <c r="DP127" s="954"/>
      <c r="DQ127" s="954" t="s">
        <v>494</v>
      </c>
      <c r="DR127" s="954"/>
      <c r="DS127" s="954"/>
      <c r="DT127" s="954"/>
      <c r="DU127" s="954"/>
      <c r="DV127" s="955" t="s">
        <v>494</v>
      </c>
      <c r="DW127" s="955"/>
      <c r="DX127" s="955"/>
      <c r="DY127" s="955"/>
      <c r="DZ127" s="956"/>
    </row>
    <row r="128" spans="1:130" s="226" customFormat="1" ht="26.25" customHeight="1" thickBot="1" x14ac:dyDescent="0.2">
      <c r="A128" s="1069" t="s">
        <v>505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506</v>
      </c>
      <c r="X128" s="1071"/>
      <c r="Y128" s="1071"/>
      <c r="Z128" s="1072"/>
      <c r="AA128" s="1073">
        <v>33854</v>
      </c>
      <c r="AB128" s="1074"/>
      <c r="AC128" s="1074"/>
      <c r="AD128" s="1074"/>
      <c r="AE128" s="1075"/>
      <c r="AF128" s="1076">
        <v>31921</v>
      </c>
      <c r="AG128" s="1074"/>
      <c r="AH128" s="1074"/>
      <c r="AI128" s="1074"/>
      <c r="AJ128" s="1075"/>
      <c r="AK128" s="1076">
        <v>33525</v>
      </c>
      <c r="AL128" s="1074"/>
      <c r="AM128" s="1074"/>
      <c r="AN128" s="1074"/>
      <c r="AO128" s="1075"/>
      <c r="AP128" s="1077"/>
      <c r="AQ128" s="1078"/>
      <c r="AR128" s="1078"/>
      <c r="AS128" s="1078"/>
      <c r="AT128" s="1079"/>
      <c r="AU128" s="228"/>
      <c r="AV128" s="228"/>
      <c r="AW128" s="228"/>
      <c r="AX128" s="924" t="s">
        <v>507</v>
      </c>
      <c r="AY128" s="925"/>
      <c r="AZ128" s="925"/>
      <c r="BA128" s="925"/>
      <c r="BB128" s="925"/>
      <c r="BC128" s="925"/>
      <c r="BD128" s="925"/>
      <c r="BE128" s="926"/>
      <c r="BF128" s="1080" t="s">
        <v>182</v>
      </c>
      <c r="BG128" s="1081"/>
      <c r="BH128" s="1081"/>
      <c r="BI128" s="1081"/>
      <c r="BJ128" s="1081"/>
      <c r="BK128" s="1081"/>
      <c r="BL128" s="1082"/>
      <c r="BM128" s="1080">
        <v>13.28</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508</v>
      </c>
      <c r="CQ128" s="754"/>
      <c r="CR128" s="754"/>
      <c r="CS128" s="754"/>
      <c r="CT128" s="754"/>
      <c r="CU128" s="754"/>
      <c r="CV128" s="754"/>
      <c r="CW128" s="754"/>
      <c r="CX128" s="754"/>
      <c r="CY128" s="754"/>
      <c r="CZ128" s="754"/>
      <c r="DA128" s="754"/>
      <c r="DB128" s="754"/>
      <c r="DC128" s="754"/>
      <c r="DD128" s="754"/>
      <c r="DE128" s="754"/>
      <c r="DF128" s="1064"/>
      <c r="DG128" s="1065">
        <v>284273</v>
      </c>
      <c r="DH128" s="1066"/>
      <c r="DI128" s="1066"/>
      <c r="DJ128" s="1066"/>
      <c r="DK128" s="1066"/>
      <c r="DL128" s="1066">
        <v>290410</v>
      </c>
      <c r="DM128" s="1066"/>
      <c r="DN128" s="1066"/>
      <c r="DO128" s="1066"/>
      <c r="DP128" s="1066"/>
      <c r="DQ128" s="1066">
        <v>295449</v>
      </c>
      <c r="DR128" s="1066"/>
      <c r="DS128" s="1066"/>
      <c r="DT128" s="1066"/>
      <c r="DU128" s="1066"/>
      <c r="DV128" s="1067">
        <v>3.6</v>
      </c>
      <c r="DW128" s="1067"/>
      <c r="DX128" s="1067"/>
      <c r="DY128" s="1067"/>
      <c r="DZ128" s="1068"/>
    </row>
    <row r="129" spans="1:131" s="226"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509</v>
      </c>
      <c r="X129" s="1099"/>
      <c r="Y129" s="1099"/>
      <c r="Z129" s="1100"/>
      <c r="AA129" s="986">
        <v>9821121</v>
      </c>
      <c r="AB129" s="987"/>
      <c r="AC129" s="987"/>
      <c r="AD129" s="987"/>
      <c r="AE129" s="988"/>
      <c r="AF129" s="989">
        <v>9946626</v>
      </c>
      <c r="AG129" s="987"/>
      <c r="AH129" s="987"/>
      <c r="AI129" s="987"/>
      <c r="AJ129" s="988"/>
      <c r="AK129" s="989">
        <v>10317620</v>
      </c>
      <c r="AL129" s="987"/>
      <c r="AM129" s="987"/>
      <c r="AN129" s="987"/>
      <c r="AO129" s="988"/>
      <c r="AP129" s="1101"/>
      <c r="AQ129" s="1102"/>
      <c r="AR129" s="1102"/>
      <c r="AS129" s="1102"/>
      <c r="AT129" s="1103"/>
      <c r="AU129" s="229"/>
      <c r="AV129" s="229"/>
      <c r="AW129" s="229"/>
      <c r="AX129" s="1093" t="s">
        <v>510</v>
      </c>
      <c r="AY129" s="951"/>
      <c r="AZ129" s="951"/>
      <c r="BA129" s="951"/>
      <c r="BB129" s="951"/>
      <c r="BC129" s="951"/>
      <c r="BD129" s="951"/>
      <c r="BE129" s="952"/>
      <c r="BF129" s="1094" t="s">
        <v>182</v>
      </c>
      <c r="BG129" s="1095"/>
      <c r="BH129" s="1095"/>
      <c r="BI129" s="1095"/>
      <c r="BJ129" s="1095"/>
      <c r="BK129" s="1095"/>
      <c r="BL129" s="1096"/>
      <c r="BM129" s="1094">
        <v>18.28</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511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512</v>
      </c>
      <c r="X130" s="1099"/>
      <c r="Y130" s="1099"/>
      <c r="Z130" s="1100"/>
      <c r="AA130" s="986">
        <v>2076513</v>
      </c>
      <c r="AB130" s="987"/>
      <c r="AC130" s="987"/>
      <c r="AD130" s="987"/>
      <c r="AE130" s="988"/>
      <c r="AF130" s="989">
        <v>2088990</v>
      </c>
      <c r="AG130" s="987"/>
      <c r="AH130" s="987"/>
      <c r="AI130" s="987"/>
      <c r="AJ130" s="988"/>
      <c r="AK130" s="989">
        <v>2076615</v>
      </c>
      <c r="AL130" s="987"/>
      <c r="AM130" s="987"/>
      <c r="AN130" s="987"/>
      <c r="AO130" s="988"/>
      <c r="AP130" s="1101"/>
      <c r="AQ130" s="1102"/>
      <c r="AR130" s="1102"/>
      <c r="AS130" s="1102"/>
      <c r="AT130" s="1103"/>
      <c r="AU130" s="229"/>
      <c r="AV130" s="229"/>
      <c r="AW130" s="229"/>
      <c r="AX130" s="1093" t="s">
        <v>513</v>
      </c>
      <c r="AY130" s="951"/>
      <c r="AZ130" s="951"/>
      <c r="BA130" s="951"/>
      <c r="BB130" s="951"/>
      <c r="BC130" s="951"/>
      <c r="BD130" s="951"/>
      <c r="BE130" s="952"/>
      <c r="BF130" s="1129">
        <v>1.1000000000000001</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514</v>
      </c>
      <c r="X131" s="1136"/>
      <c r="Y131" s="1136"/>
      <c r="Z131" s="1137"/>
      <c r="AA131" s="1032">
        <v>7744608</v>
      </c>
      <c r="AB131" s="1014"/>
      <c r="AC131" s="1014"/>
      <c r="AD131" s="1014"/>
      <c r="AE131" s="1015"/>
      <c r="AF131" s="1013">
        <v>7857636</v>
      </c>
      <c r="AG131" s="1014"/>
      <c r="AH131" s="1014"/>
      <c r="AI131" s="1014"/>
      <c r="AJ131" s="1015"/>
      <c r="AK131" s="1013">
        <v>8241005</v>
      </c>
      <c r="AL131" s="1014"/>
      <c r="AM131" s="1014"/>
      <c r="AN131" s="1014"/>
      <c r="AO131" s="1015"/>
      <c r="AP131" s="1138"/>
      <c r="AQ131" s="1139"/>
      <c r="AR131" s="1139"/>
      <c r="AS131" s="1139"/>
      <c r="AT131" s="1140"/>
      <c r="AU131" s="229"/>
      <c r="AV131" s="229"/>
      <c r="AW131" s="229"/>
      <c r="AX131" s="1111" t="s">
        <v>515</v>
      </c>
      <c r="AY131" s="754"/>
      <c r="AZ131" s="754"/>
      <c r="BA131" s="754"/>
      <c r="BB131" s="754"/>
      <c r="BC131" s="754"/>
      <c r="BD131" s="754"/>
      <c r="BE131" s="1064"/>
      <c r="BF131" s="1112" t="s">
        <v>182</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516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517</v>
      </c>
      <c r="W132" s="1122"/>
      <c r="X132" s="1122"/>
      <c r="Y132" s="1122"/>
      <c r="Z132" s="1123"/>
      <c r="AA132" s="1124">
        <v>1.336607353</v>
      </c>
      <c r="AB132" s="1125"/>
      <c r="AC132" s="1125"/>
      <c r="AD132" s="1125"/>
      <c r="AE132" s="1126"/>
      <c r="AF132" s="1127">
        <v>1.1448354190000001</v>
      </c>
      <c r="AG132" s="1125"/>
      <c r="AH132" s="1125"/>
      <c r="AI132" s="1125"/>
      <c r="AJ132" s="1126"/>
      <c r="AK132" s="1127">
        <v>1.0616908979999999</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518</v>
      </c>
      <c r="W133" s="1105"/>
      <c r="X133" s="1105"/>
      <c r="Y133" s="1105"/>
      <c r="Z133" s="1106"/>
      <c r="AA133" s="1107">
        <v>2.1</v>
      </c>
      <c r="AB133" s="1108"/>
      <c r="AC133" s="1108"/>
      <c r="AD133" s="1108"/>
      <c r="AE133" s="1109"/>
      <c r="AF133" s="1107">
        <v>2.1</v>
      </c>
      <c r="AG133" s="1108"/>
      <c r="AH133" s="1108"/>
      <c r="AI133" s="1108"/>
      <c r="AJ133" s="1109"/>
      <c r="AK133" s="1107">
        <v>1.1000000000000001</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8gjnicqRhDSzhTM3uiOdiHAheDQSo6b/3v/9ED6BZ8jAf+RrwaOhMXwjesg9RmD9qYqs/rUxHiUSM7McppFVeg==" saltValue="D+2ZpyRwcDQ/2UiFI9Gz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4nP5D8PtD6yu9S/4L1eCmp86xMxTxgp7iCF7L8TZqUXmTvEKoYuIddqQp3EIQI6MobZPDPCLUGw4YIrvgYWc8g==" saltValue="7OhAuCdmLg4g4n3WBqNk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qlg4AthQeb00QT6RRAJ5jJehSLtYmBIxpplBWr8lWESn+0IMMkyRBB9yXakYdC5AhAzcaiJFpj57+ug35FfDA==" saltValue="I+93O1wx+/nyrYZrdk4XO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522</v>
      </c>
      <c r="AP7" s="268"/>
      <c r="AQ7" s="269" t="s">
        <v>523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524</v>
      </c>
      <c r="AQ8" s="275" t="s">
        <v>525</v>
      </c>
      <c r="AR8" s="276" t="s">
        <v>526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527</v>
      </c>
      <c r="AL9" s="1145"/>
      <c r="AM9" s="1145"/>
      <c r="AN9" s="1146"/>
      <c r="AO9" s="277">
        <v>2661028</v>
      </c>
      <c r="AP9" s="277">
        <v>147548</v>
      </c>
      <c r="AQ9" s="278">
        <v>91900</v>
      </c>
      <c r="AR9" s="279">
        <v>60.6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528</v>
      </c>
      <c r="AL10" s="1145"/>
      <c r="AM10" s="1145"/>
      <c r="AN10" s="1146"/>
      <c r="AO10" s="280">
        <v>19343</v>
      </c>
      <c r="AP10" s="280">
        <v>1073</v>
      </c>
      <c r="AQ10" s="281">
        <v>11848</v>
      </c>
      <c r="AR10" s="282">
        <v>-90.9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529</v>
      </c>
      <c r="AL11" s="1145"/>
      <c r="AM11" s="1145"/>
      <c r="AN11" s="1146"/>
      <c r="AO11" s="280" t="s">
        <v>530</v>
      </c>
      <c r="AP11" s="280" t="s">
        <v>530</v>
      </c>
      <c r="AQ11" s="281">
        <v>323</v>
      </c>
      <c r="AR11" s="282" t="s">
        <v>530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531</v>
      </c>
      <c r="AL12" s="1145"/>
      <c r="AM12" s="1145"/>
      <c r="AN12" s="1146"/>
      <c r="AO12" s="280" t="s">
        <v>530</v>
      </c>
      <c r="AP12" s="280" t="s">
        <v>530</v>
      </c>
      <c r="AQ12" s="281">
        <v>21</v>
      </c>
      <c r="AR12" s="282" t="s">
        <v>530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532</v>
      </c>
      <c r="AL13" s="1145"/>
      <c r="AM13" s="1145"/>
      <c r="AN13" s="1146"/>
      <c r="AO13" s="280">
        <v>199572</v>
      </c>
      <c r="AP13" s="280">
        <v>11066</v>
      </c>
      <c r="AQ13" s="281">
        <v>3646</v>
      </c>
      <c r="AR13" s="282">
        <v>203.5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533</v>
      </c>
      <c r="AL14" s="1145"/>
      <c r="AM14" s="1145"/>
      <c r="AN14" s="1146"/>
      <c r="AO14" s="280">
        <v>130562</v>
      </c>
      <c r="AP14" s="280">
        <v>7239</v>
      </c>
      <c r="AQ14" s="281">
        <v>1700</v>
      </c>
      <c r="AR14" s="282">
        <v>325.8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534</v>
      </c>
      <c r="AL15" s="1148"/>
      <c r="AM15" s="1148"/>
      <c r="AN15" s="1149"/>
      <c r="AO15" s="280">
        <v>-242362</v>
      </c>
      <c r="AP15" s="280">
        <v>-13438</v>
      </c>
      <c r="AQ15" s="281">
        <v>-7027</v>
      </c>
      <c r="AR15" s="282">
        <v>91.2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190</v>
      </c>
      <c r="AL16" s="1148"/>
      <c r="AM16" s="1148"/>
      <c r="AN16" s="1149"/>
      <c r="AO16" s="280">
        <v>2768143</v>
      </c>
      <c r="AP16" s="280">
        <v>153487</v>
      </c>
      <c r="AQ16" s="281">
        <v>102411</v>
      </c>
      <c r="AR16" s="282">
        <v>49.9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539</v>
      </c>
      <c r="AL21" s="1151"/>
      <c r="AM21" s="1151"/>
      <c r="AN21" s="1152"/>
      <c r="AO21" s="293">
        <v>17.02</v>
      </c>
      <c r="AP21" s="294">
        <v>9.23</v>
      </c>
      <c r="AQ21" s="295">
        <v>7.79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540</v>
      </c>
      <c r="AL22" s="1151"/>
      <c r="AM22" s="1151"/>
      <c r="AN22" s="1152"/>
      <c r="AO22" s="298">
        <v>97</v>
      </c>
      <c r="AP22" s="299">
        <v>96.8</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541</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522</v>
      </c>
      <c r="AP30" s="268"/>
      <c r="AQ30" s="269" t="s">
        <v>523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524</v>
      </c>
      <c r="AQ31" s="275" t="s">
        <v>525</v>
      </c>
      <c r="AR31" s="276" t="s">
        <v>526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544</v>
      </c>
      <c r="AL32" s="1159"/>
      <c r="AM32" s="1159"/>
      <c r="AN32" s="1160"/>
      <c r="AO32" s="308">
        <v>1879697</v>
      </c>
      <c r="AP32" s="308">
        <v>104225</v>
      </c>
      <c r="AQ32" s="309">
        <v>50517</v>
      </c>
      <c r="AR32" s="310">
        <v>106.3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545</v>
      </c>
      <c r="AL33" s="1159"/>
      <c r="AM33" s="1159"/>
      <c r="AN33" s="1160"/>
      <c r="AO33" s="308" t="s">
        <v>530</v>
      </c>
      <c r="AP33" s="308" t="s">
        <v>530</v>
      </c>
      <c r="AQ33" s="309" t="s">
        <v>530</v>
      </c>
      <c r="AR33" s="310" t="s">
        <v>530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546</v>
      </c>
      <c r="AL34" s="1159"/>
      <c r="AM34" s="1159"/>
      <c r="AN34" s="1160"/>
      <c r="AO34" s="308" t="s">
        <v>530</v>
      </c>
      <c r="AP34" s="308" t="s">
        <v>530</v>
      </c>
      <c r="AQ34" s="309">
        <v>23</v>
      </c>
      <c r="AR34" s="310" t="s">
        <v>530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547</v>
      </c>
      <c r="AL35" s="1159"/>
      <c r="AM35" s="1159"/>
      <c r="AN35" s="1160"/>
      <c r="AO35" s="308">
        <v>278720</v>
      </c>
      <c r="AP35" s="308">
        <v>15454</v>
      </c>
      <c r="AQ35" s="309">
        <v>15430</v>
      </c>
      <c r="AR35" s="310">
        <v>0.2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548</v>
      </c>
      <c r="AL36" s="1159"/>
      <c r="AM36" s="1159"/>
      <c r="AN36" s="1160"/>
      <c r="AO36" s="308">
        <v>39217</v>
      </c>
      <c r="AP36" s="308">
        <v>2174</v>
      </c>
      <c r="AQ36" s="309">
        <v>2664</v>
      </c>
      <c r="AR36" s="310">
        <v>-18.399999999999999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549</v>
      </c>
      <c r="AL37" s="1159"/>
      <c r="AM37" s="1159"/>
      <c r="AN37" s="1160"/>
      <c r="AO37" s="308" t="s">
        <v>530</v>
      </c>
      <c r="AP37" s="308" t="s">
        <v>530</v>
      </c>
      <c r="AQ37" s="309">
        <v>451</v>
      </c>
      <c r="AR37" s="310" t="s">
        <v>530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550</v>
      </c>
      <c r="AL38" s="1162"/>
      <c r="AM38" s="1162"/>
      <c r="AN38" s="1163"/>
      <c r="AO38" s="311" t="s">
        <v>530</v>
      </c>
      <c r="AP38" s="311" t="s">
        <v>530</v>
      </c>
      <c r="AQ38" s="312">
        <v>4</v>
      </c>
      <c r="AR38" s="300" t="s">
        <v>530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551</v>
      </c>
      <c r="AL39" s="1162"/>
      <c r="AM39" s="1162"/>
      <c r="AN39" s="1163"/>
      <c r="AO39" s="308">
        <v>-33525</v>
      </c>
      <c r="AP39" s="308">
        <v>-1859</v>
      </c>
      <c r="AQ39" s="309">
        <v>-3528</v>
      </c>
      <c r="AR39" s="310">
        <v>-47.3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552</v>
      </c>
      <c r="AL40" s="1159"/>
      <c r="AM40" s="1159"/>
      <c r="AN40" s="1160"/>
      <c r="AO40" s="308">
        <v>-2076615</v>
      </c>
      <c r="AP40" s="308">
        <v>-115144</v>
      </c>
      <c r="AQ40" s="309">
        <v>-45748</v>
      </c>
      <c r="AR40" s="310">
        <v>151.69999999999999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301</v>
      </c>
      <c r="AL41" s="1165"/>
      <c r="AM41" s="1165"/>
      <c r="AN41" s="1166"/>
      <c r="AO41" s="308">
        <v>87494</v>
      </c>
      <c r="AP41" s="308">
        <v>4851</v>
      </c>
      <c r="AQ41" s="309">
        <v>19813</v>
      </c>
      <c r="AR41" s="310">
        <v>-75.5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522</v>
      </c>
      <c r="AN49" s="1155" t="s">
        <v>556</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557</v>
      </c>
      <c r="AO50" s="325" t="s">
        <v>558</v>
      </c>
      <c r="AP50" s="326" t="s">
        <v>559</v>
      </c>
      <c r="AQ50" s="327" t="s">
        <v>560</v>
      </c>
      <c r="AR50" s="328" t="s">
        <v>561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2428457</v>
      </c>
      <c r="AN51" s="330">
        <v>123147</v>
      </c>
      <c r="AO51" s="331">
        <v>-1.8</v>
      </c>
      <c r="AP51" s="332">
        <v>67343</v>
      </c>
      <c r="AQ51" s="333">
        <v>0.1</v>
      </c>
      <c r="AR51" s="334">
        <v>-1.9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1327620</v>
      </c>
      <c r="AN52" s="338">
        <v>67324</v>
      </c>
      <c r="AO52" s="339">
        <v>-11</v>
      </c>
      <c r="AP52" s="340">
        <v>32865</v>
      </c>
      <c r="AQ52" s="341">
        <v>-6.3</v>
      </c>
      <c r="AR52" s="342">
        <v>-4.7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2521901</v>
      </c>
      <c r="AN53" s="330">
        <v>130635</v>
      </c>
      <c r="AO53" s="331">
        <v>6.1</v>
      </c>
      <c r="AP53" s="332">
        <v>73475</v>
      </c>
      <c r="AQ53" s="333">
        <v>9.1</v>
      </c>
      <c r="AR53" s="334">
        <v>-3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1684327</v>
      </c>
      <c r="AN54" s="338">
        <v>87248</v>
      </c>
      <c r="AO54" s="339">
        <v>29.6</v>
      </c>
      <c r="AP54" s="340">
        <v>43072</v>
      </c>
      <c r="AQ54" s="341">
        <v>31.1</v>
      </c>
      <c r="AR54" s="342">
        <v>-1.5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2533225</v>
      </c>
      <c r="AN55" s="330">
        <v>134474</v>
      </c>
      <c r="AO55" s="331">
        <v>2.9</v>
      </c>
      <c r="AP55" s="332">
        <v>87464</v>
      </c>
      <c r="AQ55" s="333">
        <v>19</v>
      </c>
      <c r="AR55" s="334">
        <v>-16.100000000000001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1842601</v>
      </c>
      <c r="AN56" s="338">
        <v>97813</v>
      </c>
      <c r="AO56" s="339">
        <v>12.1</v>
      </c>
      <c r="AP56" s="340">
        <v>47479</v>
      </c>
      <c r="AQ56" s="341">
        <v>10.199999999999999</v>
      </c>
      <c r="AR56" s="342">
        <v>1.9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4161958</v>
      </c>
      <c r="AN57" s="330">
        <v>225165</v>
      </c>
      <c r="AO57" s="331">
        <v>67.400000000000006</v>
      </c>
      <c r="AP57" s="332">
        <v>96248</v>
      </c>
      <c r="AQ57" s="333">
        <v>10</v>
      </c>
      <c r="AR57" s="334">
        <v>57.4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2827993</v>
      </c>
      <c r="AN58" s="338">
        <v>152997</v>
      </c>
      <c r="AO58" s="339">
        <v>56.4</v>
      </c>
      <c r="AP58" s="340">
        <v>55768</v>
      </c>
      <c r="AQ58" s="341">
        <v>17.5</v>
      </c>
      <c r="AR58" s="342">
        <v>38.9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2437215</v>
      </c>
      <c r="AN59" s="330">
        <v>135138</v>
      </c>
      <c r="AO59" s="331">
        <v>-40</v>
      </c>
      <c r="AP59" s="332">
        <v>76413</v>
      </c>
      <c r="AQ59" s="333">
        <v>-20.6</v>
      </c>
      <c r="AR59" s="334">
        <v>-19.399999999999999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1560326</v>
      </c>
      <c r="AN60" s="338">
        <v>86517</v>
      </c>
      <c r="AO60" s="339">
        <v>-43.5</v>
      </c>
      <c r="AP60" s="340">
        <v>39658</v>
      </c>
      <c r="AQ60" s="341">
        <v>-28.9</v>
      </c>
      <c r="AR60" s="342">
        <v>-14.6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2816551</v>
      </c>
      <c r="AN61" s="345">
        <v>149712</v>
      </c>
      <c r="AO61" s="346">
        <v>6.9</v>
      </c>
      <c r="AP61" s="347">
        <v>80189</v>
      </c>
      <c r="AQ61" s="348">
        <v>3.5</v>
      </c>
      <c r="AR61" s="334">
        <v>3.4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1848573</v>
      </c>
      <c r="AN62" s="338">
        <v>98380</v>
      </c>
      <c r="AO62" s="339">
        <v>8.6999999999999993</v>
      </c>
      <c r="AP62" s="340">
        <v>43768</v>
      </c>
      <c r="AQ62" s="341">
        <v>4.7</v>
      </c>
      <c r="AR62" s="342">
        <v>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WCSPUV3AjWwY1M6OeFn2fvNA0xpnT7/9PWne40/GtdrPeWEOhM4lsGnY3owNK4z7F1TVWFLEWc8pqm/neCILw==" saltValue="7VUe2Qwd5aWeXJtw9jlr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570</v>
      </c>
    </row>
    <row r="121" spans="125:125" ht="13.5" hidden="1" customHeight="1" x14ac:dyDescent="0.15">
      <c r="DU121" s="255"/>
    </row>
  </sheetData>
  <sheetProtection algorithmName="SHA-512" hashValue="swHVYnLWmM1jALFR3DH5fOXgcvLFcGg8m08ToErZueeeI3tw5lxGZGNSZYvNSHoR1Z7yu41hLiCimDyV7T8asw==" saltValue="LBfxltwiyRck24Dk5mReK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571</v>
      </c>
    </row>
  </sheetData>
  <sheetProtection algorithmName="SHA-512" hashValue="+iarvz40sSnzuCQtRwSskqD+UorPCsDSovydREdiUQx66O+AMJpwXasO4aUkWyOQCkZ2XOaOMaWEI3GPZv1OBQ==" saltValue="lw61KctRcIskv+aIZgzY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67" t="s">
        <v>3</v>
      </c>
      <c r="D47" s="1167"/>
      <c r="E47" s="1168"/>
      <c r="F47" s="11">
        <v>19.63</v>
      </c>
      <c r="G47" s="12">
        <v>20.29</v>
      </c>
      <c r="H47" s="12">
        <v>19.89</v>
      </c>
      <c r="I47" s="12">
        <v>19.64</v>
      </c>
      <c r="J47" s="13">
        <v>18.93</v>
      </c>
    </row>
    <row r="48" spans="2:10" ht="57.75" customHeight="1" x14ac:dyDescent="0.15">
      <c r="B48" s="14"/>
      <c r="C48" s="1169" t="s">
        <v>4</v>
      </c>
      <c r="D48" s="1169"/>
      <c r="E48" s="1170"/>
      <c r="F48" s="15">
        <v>2.34</v>
      </c>
      <c r="G48" s="16">
        <v>2.57</v>
      </c>
      <c r="H48" s="16">
        <v>2.8</v>
      </c>
      <c r="I48" s="16">
        <v>2.63</v>
      </c>
      <c r="J48" s="17">
        <v>4.0999999999999996</v>
      </c>
    </row>
    <row r="49" spans="2:10" ht="57.75" customHeight="1" thickBot="1" x14ac:dyDescent="0.2">
      <c r="B49" s="18"/>
      <c r="C49" s="1171" t="s">
        <v>5</v>
      </c>
      <c r="D49" s="1171"/>
      <c r="E49" s="1172"/>
      <c r="F49" s="19">
        <v>10.49</v>
      </c>
      <c r="G49" s="20">
        <v>9.8000000000000007</v>
      </c>
      <c r="H49" s="20">
        <v>7.68</v>
      </c>
      <c r="I49" s="20">
        <v>9.31</v>
      </c>
      <c r="J49" s="21">
        <v>11.09</v>
      </c>
    </row>
    <row r="50" spans="2:10" x14ac:dyDescent="0.15"/>
  </sheetData>
  <sheetProtection algorithmName="SHA-512" hashValue="yKF/jypC61jmhQnE7O2FhR7r4bqK36iAz6CuqEnS1OHregDr42hcIBA2Zq4NkGZ0LsTP4YVkiLnoB/Xp9CWdgA==" saltValue="yrnjdjqpCqrUSAThHeoA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山田 桃子</cp:lastModifiedBy>
  <dcterms:modified xsi:type="dcterms:W3CDTF">2023-10-27T05:56:53Z</dcterms:modified>
</cp:coreProperties>
</file>