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744D903A-7975-4F2E-BBBE-4B4FE9FDBBC9}" xr6:coauthVersionLast="47" xr6:coauthVersionMax="47" xr10:uidLastSave="{00000000-0000-0000-0000-000000000000}"/>
  <workbookProtection workbookAlgorithmName="SHA-512" workbookHashValue="X9I05ql6PAvKKeRYj3JfFGGxGwkuBz2ni7cNr9w4o61JQ7AX92eGTJc8wBljn659syTNDIxV5TvsnMTagI8htQ==" workbookSaltValue="HGjGWnGOq1VN1dudGE36q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AD10" i="4"/>
  <c r="B10" i="4"/>
  <c r="BB8" i="4"/>
  <c r="AD8" i="4"/>
  <c r="I8" i="4"/>
</calcChain>
</file>

<file path=xl/sharedStrings.xml><?xml version="1.0" encoding="utf-8"?>
<sst xmlns="http://schemas.openxmlformats.org/spreadsheetml/2006/main" count="289" uniqueCount="117">
  <si>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</si>
  <si>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</si>
  <si>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</si>
  <si>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</si>
  <si>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</si>
  <si>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</si>
  <si>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</si>
  <si>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</si>
  <si>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</si>
  <si>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</si>
  <si>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</si>
  <si>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</si>
  <si>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</si>
  <si>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</si>
  <si>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</si>
  <si>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</si>
  <si>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</si>
  <si>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</si>
  <si>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</si>
  <si>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</si>
  <si>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</si>
  <si>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</si>
  <si>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</si>
  <si>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</si>
  <si>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</si>
  <si>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</si>
  <si>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</si>
  <si>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</si>
  <si>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</si>
  <si>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</si>
  <si>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</si>
  <si>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</si>
  <si>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</si>
  <si>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</si>
  <si>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</si>
  <si>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</si>
  <si>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</si>
  <si>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</si>
  <si>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</si>
  <si>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</si>
  <si>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</si>
  <si>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</si>
  <si>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</si>
  <si>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</si>
  <si>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</si>
  <si>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</si>
  <si>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</si>
  <si>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</si>
  <si>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</si>
  <si>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</si>
  <si>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</si>
  <si>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</si>
  <si>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</si>
  <si>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</si>
  <si>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</si>
  <si>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</si>
  <si>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</si>
  <si>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</si>
  <si>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</si>
  <si>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</si>
  <si>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</si>
  <si>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</si>
  <si>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</si>
  <si>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</si>
  <si>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</si>
  <si>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</si>
  <si>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</si>
  <si>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</si>
  <si>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</si>
  <si>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</si>
  <si>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</si>
  <si>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</si>
  <si>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</si>
  <si>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</si>
  <si>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</si>
  <si>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</si>
  <si>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</si>
  <si>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</si>
  <si>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</si>
  <si>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</si>
  <si>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</si>
  <si>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</si>
  <si>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</si>
  <si>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</si>
  <si>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</si>
  <si>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</si>
  <si>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</si>
  <si>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</si>
  <si>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</si>
  <si>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</si>
  <si>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</si>
  <si>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</si>
  <si>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</si>
  <si>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</si>
  <si>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</si>
  <si>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</si>
  <si>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</si>
  <si>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</si>
  <si>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</si>
  <si>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</si>
  <si>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</si>
  <si>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</si>
  <si>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</si>
  <si>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</si>
  <si>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</si>
  <si>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</si>
  <si>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</si>
  <si>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</si>
  <si>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</si>
  <si>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</si>
  <si>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</si>
  <si>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</si>
  <si>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</si>
  <si>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</si>
  <si>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17.94％となり、前年度から5.98ポイントの増加で、類似団体平均値よりも低い。現在、部品の交換修繕などの軽微な修繕は行っていますが、今後は経年劣化等による躯体の修繕など大規模な修繕が予想されます。また、事業開始時に設置した合併処理浄化槽が一斉に更新時期を迎え、今後多額の更新費用が必要となります。</t>
  </si>
  <si>
    <t>本事業は平成24年度をもって新規の合併処理浄化槽設置を終了し維持管理のみを行っています。単年度の収支は黒字になっていますが、一般会計からの多額の繰入金を受けており、経営の健全性・効率性には課題があります。設備の老朽化に伴う維持管理費の増加や多額の更新費用が必要となることが見込まれますが、人口減少により使用料収入の減収が予想されるため、引き続き一般会計からの繰入金に頼らざるを得ない状況にあります。引き続き維持管理費の削減や老朽化した浄化槽の更新費用の低減・平準化を図るとともに、下水道使用料の改定についても検討する必要があります。</t>
  </si>
  <si>
    <t>①経常収支比率は104.86％となり、前年度から0.83ポイントの増加で、類似団体平均値よりも高い。単年度の収支は黒字になっています。
②累積欠損金比率は発生していません。
③流動比率は193.39％となり、前年度から30.55ポイントの増加で、類似団体平均値よりも高い。短期的な支払い能力については問題ありません。
⑤経費回収率は36.68％となり、前年度から0.95ポイントの減少で、類似団体平均値よりも低い。汚水処理費が下水道使用料で賄われていないのが現状です。
⑥汚水処理原価は423.98円となり、前年度から10.93円の増加で、類似団体平均値よりも高い。
⑦施設利用率は37.19％となり、前年度から2.30ポイントの減少で、類似団体平均値よりも低い。合併処理浄化槽の処理能力以上の汚水の流入がないということであり、問題ありません。
⑧水洗化率は100％となり、前年度と同率で、類似団体平均値よりも高い。処理区域内人口が減少しているため、今後は下水道使用料収入の減収が予想されます。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</si>
</sst>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9A-4F98-BEF1-A72EDE32FA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A9A-4F98-BEF1-A72EDE32FA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38.1</c:v>
                </c:pt>
                <c:pt idx="3">
                  <c:v>39.49</c:v>
                </c:pt>
                <c:pt idx="4">
                  <c:v>37.19</c:v>
                </c:pt>
              </c:numCache>
            </c:numRef>
          </c:val>
          <c:extLst>
            <c:ext xmlns:c16="http://schemas.microsoft.com/office/drawing/2014/chart" uri="{C3380CC4-5D6E-409C-BE32-E72D297353CC}">
              <c16:uniqueId val="{00000000-8AFE-4238-AAA3-4EF80A4DEA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8AFE-4238-AAA3-4EF80A4DEA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F330-4FCB-B14B-8EE75C2536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F330-4FCB-B14B-8EE75C2536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105.97</c:v>
                </c:pt>
                <c:pt idx="3">
                  <c:v>104.03</c:v>
                </c:pt>
                <c:pt idx="4">
                  <c:v>104.86</c:v>
                </c:pt>
              </c:numCache>
            </c:numRef>
          </c:val>
          <c:extLst>
            <c:ext xmlns:c16="http://schemas.microsoft.com/office/drawing/2014/chart" uri="{C3380CC4-5D6E-409C-BE32-E72D297353CC}">
              <c16:uniqueId val="{00000000-8B85-4F54-BF1F-FFA6C11A38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8B85-4F54-BF1F-FFA6C11A38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5.98</c:v>
                </c:pt>
                <c:pt idx="3">
                  <c:v>11.96</c:v>
                </c:pt>
                <c:pt idx="4">
                  <c:v>17.940000000000001</c:v>
                </c:pt>
              </c:numCache>
            </c:numRef>
          </c:val>
          <c:extLst>
            <c:ext xmlns:c16="http://schemas.microsoft.com/office/drawing/2014/chart" uri="{C3380CC4-5D6E-409C-BE32-E72D297353CC}">
              <c16:uniqueId val="{00000000-9D9A-4B80-AFBA-4C3BEA4A2E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9D9A-4B80-AFBA-4C3BEA4A2E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DD-4C8D-AAC1-BF553EB353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7DD-4C8D-AAC1-BF553EB353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18.02</c:v>
                </c:pt>
                <c:pt idx="3" formatCode="#,##0.00;&quot;△&quot;#,##0.00">
                  <c:v>0</c:v>
                </c:pt>
                <c:pt idx="4" formatCode="#,##0.00;&quot;△&quot;#,##0.00">
                  <c:v>0</c:v>
                </c:pt>
              </c:numCache>
            </c:numRef>
          </c:val>
          <c:extLst>
            <c:ext xmlns:c16="http://schemas.microsoft.com/office/drawing/2014/chart" uri="{C3380CC4-5D6E-409C-BE32-E72D297353CC}">
              <c16:uniqueId val="{00000000-88EF-40B4-A6A8-002C537E44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88EF-40B4-A6A8-002C537E44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138.02000000000001</c:v>
                </c:pt>
                <c:pt idx="3">
                  <c:v>162.84</c:v>
                </c:pt>
                <c:pt idx="4">
                  <c:v>193.39</c:v>
                </c:pt>
              </c:numCache>
            </c:numRef>
          </c:val>
          <c:extLst>
            <c:ext xmlns:c16="http://schemas.microsoft.com/office/drawing/2014/chart" uri="{C3380CC4-5D6E-409C-BE32-E72D297353CC}">
              <c16:uniqueId val="{00000000-0DDE-4221-A64F-F27502B8E9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0DDE-4221-A64F-F27502B8E9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498-4417-968D-4D018AFAD1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C498-4417-968D-4D018AFAD1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37.61</c:v>
                </c:pt>
                <c:pt idx="3">
                  <c:v>37.630000000000003</c:v>
                </c:pt>
                <c:pt idx="4">
                  <c:v>36.68</c:v>
                </c:pt>
              </c:numCache>
            </c:numRef>
          </c:val>
          <c:extLst>
            <c:ext xmlns:c16="http://schemas.microsoft.com/office/drawing/2014/chart" uri="{C3380CC4-5D6E-409C-BE32-E72D297353CC}">
              <c16:uniqueId val="{00000000-4A4B-458D-93B8-C6D4916EB3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4A4B-458D-93B8-C6D4916EB3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412.77</c:v>
                </c:pt>
                <c:pt idx="3">
                  <c:v>413.05</c:v>
                </c:pt>
                <c:pt idx="4">
                  <c:v>423.98</c:v>
                </c:pt>
              </c:numCache>
            </c:numRef>
          </c:val>
          <c:extLst>
            <c:ext xmlns:c16="http://schemas.microsoft.com/office/drawing/2014/chart" uri="{C3380CC4-5D6E-409C-BE32-E72D297353CC}">
              <c16:uniqueId val="{00000000-DA00-48A3-BA62-3C466A2A2D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DA00-48A3-BA62-3C466A2A2D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25747</v>
      </c>
      <c r="AM8" s="45"/>
      <c r="AN8" s="45"/>
      <c r="AO8" s="45"/>
      <c r="AP8" s="45"/>
      <c r="AQ8" s="45"/>
      <c r="AR8" s="45"/>
      <c r="AS8" s="45"/>
      <c r="AT8" s="46">
        <f>データ!T6</f>
        <v>241.84</v>
      </c>
      <c r="AU8" s="46"/>
      <c r="AV8" s="46"/>
      <c r="AW8" s="46"/>
      <c r="AX8" s="46"/>
      <c r="AY8" s="46"/>
      <c r="AZ8" s="46"/>
      <c r="BA8" s="46"/>
      <c r="BB8" s="46">
        <f>データ!U6</f>
        <v>106.46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71.44</v>
      </c>
      <c r="J10" s="46"/>
      <c r="K10" s="46"/>
      <c r="L10" s="46"/>
      <c r="M10" s="46"/>
      <c r="N10" s="46"/>
      <c r="O10" s="46"/>
      <c r="P10" s="46">
        <f>データ!P6</f>
        <v>4.51</v>
      </c>
      <c r="Q10" s="46"/>
      <c r="R10" s="46"/>
      <c r="S10" s="46"/>
      <c r="T10" s="46"/>
      <c r="U10" s="46"/>
      <c r="V10" s="46"/>
      <c r="W10" s="46">
        <f>データ!Q6</f>
        <v>100</v>
      </c>
      <c r="X10" s="46"/>
      <c r="Y10" s="46"/>
      <c r="Z10" s="46"/>
      <c r="AA10" s="46"/>
      <c r="AB10" s="46"/>
      <c r="AC10" s="46"/>
      <c r="AD10" s="45">
        <f>データ!R6</f>
        <v>3257</v>
      </c>
      <c r="AE10" s="45"/>
      <c r="AF10" s="45"/>
      <c r="AG10" s="45"/>
      <c r="AH10" s="45"/>
      <c r="AI10" s="45"/>
      <c r="AJ10" s="45"/>
      <c r="AK10" s="2"/>
      <c r="AL10" s="45">
        <f>データ!V6</f>
        <v>1155</v>
      </c>
      <c r="AM10" s="45"/>
      <c r="AN10" s="45"/>
      <c r="AO10" s="45"/>
      <c r="AP10" s="45"/>
      <c r="AQ10" s="45"/>
      <c r="AR10" s="45"/>
      <c r="AS10" s="45"/>
      <c r="AT10" s="46">
        <f>データ!W6</f>
        <v>234.1</v>
      </c>
      <c r="AU10" s="46"/>
      <c r="AV10" s="46"/>
      <c r="AW10" s="46"/>
      <c r="AX10" s="46"/>
      <c r="AY10" s="46"/>
      <c r="AZ10" s="46"/>
      <c r="BA10" s="46"/>
      <c r="BB10" s="46">
        <f>データ!X6</f>
        <v>4.93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RFoylBBASGujCOE7b5kwiM3SXoVvRZwiRzwckLAHeOp/dYvt8l9/b1Uyh3enm8cUaQ2XeLs2umH52ezUlzWgbA==" saltValue="w3ceOlSlB0nLG3evpJSZ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422126</v>
      </c>
      <c r="D6" s="19">
        <f t="shared" si="3"/>
        <v>46</v>
      </c>
      <c r="E6" s="19">
        <f t="shared" si="3"/>
        <v>18</v>
      </c>
      <c r="F6" s="19">
        <f t="shared" si="3"/>
        <v>0</v>
      </c>
      <c r="G6" s="19">
        <f t="shared" si="3"/>
        <v>0</v>
      </c>
      <c r="H6" s="19" t="str">
        <f t="shared" si="3"/>
        <v>長崎県　西海市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71.44</v>
      </c>
      <c r="P6" s="20">
        <f t="shared" si="3"/>
        <v>4.51</v>
      </c>
      <c r="Q6" s="20">
        <f t="shared" si="3"/>
        <v>100</v>
      </c>
      <c r="R6" s="20">
        <f t="shared" si="3"/>
        <v>3257</v>
      </c>
      <c r="S6" s="20">
        <f t="shared" si="3"/>
        <v>25747</v>
      </c>
      <c r="T6" s="20">
        <f t="shared" si="3"/>
        <v>241.84</v>
      </c>
      <c r="U6" s="20">
        <f t="shared" si="3"/>
        <v>106.46</v>
      </c>
      <c r="V6" s="20">
        <f t="shared" si="3"/>
        <v>1155</v>
      </c>
      <c r="W6" s="20">
        <f t="shared" si="3"/>
        <v>234.1</v>
      </c>
      <c r="X6" s="20">
        <f t="shared" si="3"/>
        <v>4.93</v>
      </c>
      <c r="Y6" s="21" t="str">
        <f>IF(Y7="",NA(),Y7)</f>
        <v>-</v>
      </c>
      <c r="Z6" s="21" t="str">
        <f t="shared" ref="Z6:AH6" si="4">IF(Z7="",NA(),Z7)</f>
        <v>-</v>
      </c>
      <c r="AA6" s="21">
        <f t="shared" si="4"/>
        <v>105.97</v>
      </c>
      <c r="AB6" s="21">
        <f t="shared" si="4"/>
        <v>104.03</v>
      </c>
      <c r="AC6" s="21">
        <f t="shared" si="4"/>
        <v>104.86</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1">
        <f t="shared" si="5"/>
        <v>18.02</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138.02000000000001</v>
      </c>
      <c r="AX6" s="21">
        <f t="shared" si="6"/>
        <v>162.84</v>
      </c>
      <c r="AY6" s="21">
        <f t="shared" si="6"/>
        <v>193.39</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37.61</v>
      </c>
      <c r="BT6" s="21">
        <f t="shared" si="8"/>
        <v>37.630000000000003</v>
      </c>
      <c r="BU6" s="21">
        <f t="shared" si="8"/>
        <v>36.68</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412.77</v>
      </c>
      <c r="CE6" s="21">
        <f t="shared" si="9"/>
        <v>413.05</v>
      </c>
      <c r="CF6" s="21">
        <f t="shared" si="9"/>
        <v>423.98</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f t="shared" si="10"/>
        <v>38.1</v>
      </c>
      <c r="CP6" s="21">
        <f t="shared" si="10"/>
        <v>39.49</v>
      </c>
      <c r="CQ6" s="21">
        <f t="shared" si="10"/>
        <v>37.19</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5.98</v>
      </c>
      <c r="DL6" s="21">
        <f t="shared" si="12"/>
        <v>11.96</v>
      </c>
      <c r="DM6" s="21">
        <f t="shared" si="12"/>
        <v>17.940000000000001</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422126</v>
      </c>
      <c r="D7" s="23">
        <v>46</v>
      </c>
      <c r="E7" s="23">
        <v>18</v>
      </c>
      <c r="F7" s="23">
        <v>0</v>
      </c>
      <c r="G7" s="23">
        <v>0</v>
      </c>
      <c r="H7" s="23" t="s">
        <v>96</v>
      </c>
      <c r="I7" s="23" t="s">
        <v>97</v>
      </c>
      <c r="J7" s="23" t="s">
        <v>98</v>
      </c>
      <c r="K7" s="23" t="s">
        <v>99</v>
      </c>
      <c r="L7" s="23" t="s">
        <v>100</v>
      </c>
      <c r="M7" s="23" t="s">
        <v>101</v>
      </c>
      <c r="N7" s="24" t="s">
        <v>102</v>
      </c>
      <c r="O7" s="24">
        <v>71.44</v>
      </c>
      <c r="P7" s="24">
        <v>4.51</v>
      </c>
      <c r="Q7" s="24">
        <v>100</v>
      </c>
      <c r="R7" s="24">
        <v>3257</v>
      </c>
      <c r="S7" s="24">
        <v>25747</v>
      </c>
      <c r="T7" s="24">
        <v>241.84</v>
      </c>
      <c r="U7" s="24">
        <v>106.46</v>
      </c>
      <c r="V7" s="24">
        <v>1155</v>
      </c>
      <c r="W7" s="24">
        <v>234.1</v>
      </c>
      <c r="X7" s="24">
        <v>4.93</v>
      </c>
      <c r="Y7" s="24" t="s">
        <v>102</v>
      </c>
      <c r="Z7" s="24" t="s">
        <v>102</v>
      </c>
      <c r="AA7" s="24">
        <v>105.97</v>
      </c>
      <c r="AB7" s="24">
        <v>104.03</v>
      </c>
      <c r="AC7" s="24">
        <v>104.86</v>
      </c>
      <c r="AD7" s="24" t="s">
        <v>102</v>
      </c>
      <c r="AE7" s="24" t="s">
        <v>102</v>
      </c>
      <c r="AF7" s="24">
        <v>99.03</v>
      </c>
      <c r="AG7" s="24">
        <v>100.41</v>
      </c>
      <c r="AH7" s="24">
        <v>100.17</v>
      </c>
      <c r="AI7" s="24">
        <v>100.42</v>
      </c>
      <c r="AJ7" s="24" t="s">
        <v>102</v>
      </c>
      <c r="AK7" s="24" t="s">
        <v>102</v>
      </c>
      <c r="AL7" s="24">
        <v>18.02</v>
      </c>
      <c r="AM7" s="24">
        <v>0</v>
      </c>
      <c r="AN7" s="24">
        <v>0</v>
      </c>
      <c r="AO7" s="24" t="s">
        <v>102</v>
      </c>
      <c r="AP7" s="24" t="s">
        <v>102</v>
      </c>
      <c r="AQ7" s="24">
        <v>74.239999999999995</v>
      </c>
      <c r="AR7" s="24">
        <v>83.92</v>
      </c>
      <c r="AS7" s="24">
        <v>89.31</v>
      </c>
      <c r="AT7" s="24">
        <v>82.66</v>
      </c>
      <c r="AU7" s="24" t="s">
        <v>102</v>
      </c>
      <c r="AV7" s="24" t="s">
        <v>102</v>
      </c>
      <c r="AW7" s="24">
        <v>138.02000000000001</v>
      </c>
      <c r="AX7" s="24">
        <v>162.84</v>
      </c>
      <c r="AY7" s="24">
        <v>193.39</v>
      </c>
      <c r="AZ7" s="24" t="s">
        <v>102</v>
      </c>
      <c r="BA7" s="24" t="s">
        <v>102</v>
      </c>
      <c r="BB7" s="24">
        <v>100.47</v>
      </c>
      <c r="BC7" s="24">
        <v>122.71</v>
      </c>
      <c r="BD7" s="24">
        <v>138.19999999999999</v>
      </c>
      <c r="BE7" s="24">
        <v>140.15</v>
      </c>
      <c r="BF7" s="24" t="s">
        <v>102</v>
      </c>
      <c r="BG7" s="24" t="s">
        <v>102</v>
      </c>
      <c r="BH7" s="24">
        <v>0</v>
      </c>
      <c r="BI7" s="24">
        <v>0</v>
      </c>
      <c r="BJ7" s="24">
        <v>0</v>
      </c>
      <c r="BK7" s="24" t="s">
        <v>102</v>
      </c>
      <c r="BL7" s="24" t="s">
        <v>102</v>
      </c>
      <c r="BM7" s="24">
        <v>294.27</v>
      </c>
      <c r="BN7" s="24">
        <v>294.08999999999997</v>
      </c>
      <c r="BO7" s="24">
        <v>294.08999999999997</v>
      </c>
      <c r="BP7" s="24">
        <v>307.39</v>
      </c>
      <c r="BQ7" s="24" t="s">
        <v>102</v>
      </c>
      <c r="BR7" s="24" t="s">
        <v>102</v>
      </c>
      <c r="BS7" s="24">
        <v>37.61</v>
      </c>
      <c r="BT7" s="24">
        <v>37.630000000000003</v>
      </c>
      <c r="BU7" s="24">
        <v>36.68</v>
      </c>
      <c r="BV7" s="24" t="s">
        <v>102</v>
      </c>
      <c r="BW7" s="24" t="s">
        <v>102</v>
      </c>
      <c r="BX7" s="24">
        <v>60.59</v>
      </c>
      <c r="BY7" s="24">
        <v>60</v>
      </c>
      <c r="BZ7" s="24">
        <v>59.01</v>
      </c>
      <c r="CA7" s="24">
        <v>57.03</v>
      </c>
      <c r="CB7" s="24" t="s">
        <v>102</v>
      </c>
      <c r="CC7" s="24" t="s">
        <v>102</v>
      </c>
      <c r="CD7" s="24">
        <v>412.77</v>
      </c>
      <c r="CE7" s="24">
        <v>413.05</v>
      </c>
      <c r="CF7" s="24">
        <v>423.98</v>
      </c>
      <c r="CG7" s="24" t="s">
        <v>102</v>
      </c>
      <c r="CH7" s="24" t="s">
        <v>102</v>
      </c>
      <c r="CI7" s="24">
        <v>280.23</v>
      </c>
      <c r="CJ7" s="24">
        <v>282.70999999999998</v>
      </c>
      <c r="CK7" s="24">
        <v>291.82</v>
      </c>
      <c r="CL7" s="24">
        <v>294.83</v>
      </c>
      <c r="CM7" s="24" t="s">
        <v>102</v>
      </c>
      <c r="CN7" s="24" t="s">
        <v>102</v>
      </c>
      <c r="CO7" s="24">
        <v>38.1</v>
      </c>
      <c r="CP7" s="24">
        <v>39.49</v>
      </c>
      <c r="CQ7" s="24">
        <v>37.19</v>
      </c>
      <c r="CR7" s="24" t="s">
        <v>102</v>
      </c>
      <c r="CS7" s="24" t="s">
        <v>102</v>
      </c>
      <c r="CT7" s="24">
        <v>58.19</v>
      </c>
      <c r="CU7" s="24">
        <v>56.52</v>
      </c>
      <c r="CV7" s="24">
        <v>88.45</v>
      </c>
      <c r="CW7" s="24">
        <v>84.27</v>
      </c>
      <c r="CX7" s="24" t="s">
        <v>102</v>
      </c>
      <c r="CY7" s="24" t="s">
        <v>102</v>
      </c>
      <c r="CZ7" s="24">
        <v>100</v>
      </c>
      <c r="DA7" s="24">
        <v>100</v>
      </c>
      <c r="DB7" s="24">
        <v>100</v>
      </c>
      <c r="DC7" s="24" t="s">
        <v>102</v>
      </c>
      <c r="DD7" s="24" t="s">
        <v>102</v>
      </c>
      <c r="DE7" s="24">
        <v>87.8</v>
      </c>
      <c r="DF7" s="24">
        <v>88.43</v>
      </c>
      <c r="DG7" s="24">
        <v>90.34</v>
      </c>
      <c r="DH7" s="24">
        <v>86.02</v>
      </c>
      <c r="DI7" s="24" t="s">
        <v>102</v>
      </c>
      <c r="DJ7" s="24" t="s">
        <v>102</v>
      </c>
      <c r="DK7" s="24">
        <v>5.98</v>
      </c>
      <c r="DL7" s="24">
        <v>11.96</v>
      </c>
      <c r="DM7" s="24">
        <v>17.940000000000001</v>
      </c>
      <c r="DN7" s="24" t="s">
        <v>102</v>
      </c>
      <c r="DO7" s="24" t="s">
        <v>102</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2024-01-19T09:35:56Z</cp:lastPrinted>
  <dcterms:created xsi:type="dcterms:W3CDTF">2023-12-12T01:08:18Z</dcterms:created>
  <dcterms:modified xsi:type="dcterms:W3CDTF">2024-03-04T01:42:34Z</dcterms:modified>
  <cp:category/>
</cp:coreProperties>
</file>